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20" windowWidth="19140" windowHeight="11640"/>
  </bookViews>
  <sheets>
    <sheet name="DM 43 lan 1" sheetId="33" r:id="rId1"/>
    <sheet name="DM 43 lan 2" sheetId="32" r:id="rId2"/>
    <sheet name="DM 43 LAN 3" sheetId="37" r:id="rId3"/>
  </sheets>
  <calcPr calcId="124519"/>
</workbook>
</file>

<file path=xl/calcChain.xml><?xml version="1.0" encoding="utf-8"?>
<calcChain xmlns="http://schemas.openxmlformats.org/spreadsheetml/2006/main">
  <c r="F8811" i="32"/>
  <c r="H3809" i="37"/>
  <c r="H3734"/>
  <c r="H3690"/>
  <c r="H3636"/>
  <c r="H3611"/>
  <c r="H3592"/>
  <c r="H3551"/>
  <c r="H3353"/>
  <c r="H3266"/>
  <c r="H3180"/>
  <c r="H1996"/>
  <c r="H1817"/>
  <c r="H1767"/>
  <c r="H82"/>
  <c r="G8307" i="32"/>
  <c r="F8280"/>
  <c r="F8225"/>
  <c r="F8154"/>
  <c r="F8057"/>
  <c r="F7923"/>
  <c r="F7792"/>
  <c r="G7756"/>
  <c r="F7475"/>
  <c r="F7411"/>
  <c r="F7249"/>
  <c r="F7185"/>
  <c r="F7060"/>
  <c r="F6716"/>
  <c r="F6572"/>
  <c r="F5979"/>
  <c r="F2366"/>
  <c r="F2005"/>
  <c r="F1975"/>
  <c r="F1904"/>
  <c r="F1810"/>
  <c r="F600"/>
  <c r="F286"/>
  <c r="F254"/>
  <c r="G6562"/>
  <c r="G7038"/>
  <c r="F8297"/>
  <c r="I8348"/>
  <c r="I8354"/>
  <c r="H8379"/>
  <c r="H8388"/>
  <c r="H8398"/>
  <c r="H8418"/>
  <c r="H8447"/>
  <c r="G8455"/>
  <c r="G8469"/>
  <c r="H8490"/>
  <c r="H8504"/>
  <c r="J8529"/>
  <c r="I8538"/>
  <c r="H8569"/>
  <c r="H8582"/>
  <c r="I8597"/>
  <c r="H8618"/>
  <c r="H8631"/>
  <c r="G8659"/>
  <c r="H8677"/>
  <c r="I8695"/>
  <c r="I8696"/>
  <c r="H8711"/>
  <c r="H8720"/>
  <c r="H8731"/>
  <c r="H8740"/>
  <c r="H8754"/>
  <c r="H8760"/>
  <c r="H8795"/>
  <c r="H8796"/>
</calcChain>
</file>

<file path=xl/sharedStrings.xml><?xml version="1.0" encoding="utf-8"?>
<sst xmlns="http://schemas.openxmlformats.org/spreadsheetml/2006/main" count="51327" uniqueCount="19591">
  <si>
    <t>3 Cánh, cẳng tay</t>
  </si>
  <si>
    <t>3652                     </t>
  </si>
  <si>
    <t>3653                     </t>
  </si>
  <si>
    <t>3654                     </t>
  </si>
  <si>
    <t>3655                     </t>
  </si>
  <si>
    <t>3656                     </t>
  </si>
  <si>
    <t>3657                     </t>
  </si>
  <si>
    <t>3658                     </t>
  </si>
  <si>
    <t>3659                     </t>
  </si>
  <si>
    <t>3660                     </t>
  </si>
  <si>
    <t>3661                     </t>
  </si>
  <si>
    <t>3662                     </t>
  </si>
  <si>
    <t>3663                     </t>
  </si>
  <si>
    <t>3664                     </t>
  </si>
  <si>
    <t>3665                     </t>
  </si>
  <si>
    <t>3666                     </t>
  </si>
  <si>
    <t>3667                     </t>
  </si>
  <si>
    <t>3668                     </t>
  </si>
  <si>
    <t>3669                     </t>
  </si>
  <si>
    <t>3670                     </t>
  </si>
  <si>
    <t>3671                     </t>
  </si>
  <si>
    <t>3672                     </t>
  </si>
  <si>
    <t>3673                     </t>
  </si>
  <si>
    <t>3674                     </t>
  </si>
  <si>
    <t>3675                     </t>
  </si>
  <si>
    <t>3676                     </t>
  </si>
  <si>
    <t>3677                     </t>
  </si>
  <si>
    <t>3678                     </t>
  </si>
  <si>
    <t>3679                     </t>
  </si>
  <si>
    <t>3680                     </t>
  </si>
  <si>
    <t>3681                     </t>
  </si>
  <si>
    <t>3682                     </t>
  </si>
  <si>
    <t>3683                     </t>
  </si>
  <si>
    <t>3684                     </t>
  </si>
  <si>
    <t>3685                     </t>
  </si>
  <si>
    <t>3686                     </t>
  </si>
  <si>
    <t>3687                     </t>
  </si>
  <si>
    <t>3688                     </t>
  </si>
  <si>
    <t>3689                     </t>
  </si>
  <si>
    <t>3690                     </t>
  </si>
  <si>
    <t>4 Bàn, ngón tay</t>
  </si>
  <si>
    <t>3691                     </t>
  </si>
  <si>
    <t>3692                     </t>
  </si>
  <si>
    <t>3693                     </t>
  </si>
  <si>
    <t>3694                     </t>
  </si>
  <si>
    <t>3697                     </t>
  </si>
  <si>
    <t>3698                     </t>
  </si>
  <si>
    <t>3700                     </t>
  </si>
  <si>
    <t>3701                     </t>
  </si>
  <si>
    <t>3702                     </t>
  </si>
  <si>
    <t>3703                     </t>
  </si>
  <si>
    <t>3704                     </t>
  </si>
  <si>
    <t>3705                     </t>
  </si>
  <si>
    <t>3707                     </t>
  </si>
  <si>
    <t>3708                     </t>
  </si>
  <si>
    <t>Thay băng điều trị bỏng nông, dưới 10% diện tích cơ thể ở trẻ em</t>
  </si>
  <si>
    <t>Kỹ thuật giảm đau sau phẫu thuật bằng kết hợp thuốc qua kim tủy sống ngoài màng cứng (CSE)</t>
  </si>
  <si>
    <t>Gây mê phẫu thuật cắt đường dò dưới da dưới màng tuỷ</t>
  </si>
  <si>
    <t>Gây mê phẫu thuật cắt lọc da, cơ, cân  từ  1- 3% diện tích cơ thể</t>
  </si>
  <si>
    <t>Gây mê phẫu thuật ghép da tự thân từ 5-10% diện tích bỏng cơ thể</t>
  </si>
  <si>
    <t>Gây mê phẫu thuật ghép da điều trị các trường hợp do rắn cắn, vết thương có diện tích 5- 10%</t>
  </si>
  <si>
    <t>Gây mê phẫu thuật nội soi khâu thủng dạ dày + nối dạ dày hỗng tràng</t>
  </si>
  <si>
    <t>Gây mê phẫu thuật nội soi khâu thủng tá tràng + nối dạ dày hỗng tràng</t>
  </si>
  <si>
    <t>Gây mê phẫu thuật nội soi khâu vết thương dạ dày + nối dạ dày hỗng tràng</t>
  </si>
  <si>
    <t>Gây mê phẫu thuật nội soi khâu vết thương tá tràng + nối dạ dày hỗng tràng</t>
  </si>
  <si>
    <t>Gây mê phẫu thuật nội soi nối dạ dày hỗng tràng</t>
  </si>
  <si>
    <t>Gây mê phẫu thuật nội soi nối dạ dàyhỗng tràng, nối túi mật hỗng tràng</t>
  </si>
  <si>
    <t>Gây mê phẫu thuật nội soi nối nang tụy hỗng tràng</t>
  </si>
  <si>
    <t>Gây mê phẫu thuật nội soi nối OMC tá tràng</t>
  </si>
  <si>
    <t>Gây mê phẫu thuật nội soi nối ống gan chung hỗng tràng</t>
  </si>
  <si>
    <t>Gây mê phẫu thuật nội soi nối ống mật chủ hỗng tràng</t>
  </si>
  <si>
    <t>Gây mê phẫu thuật nội soi nối tắt đại tràng đại tràng</t>
  </si>
  <si>
    <t>Gây mê phẫu thuật nội soi nối tắt hồi tràng đại tràng ngang</t>
  </si>
  <si>
    <t>Gây mê phẫu thuật nội soi nối tắt ruột non ruột non</t>
  </si>
  <si>
    <t>Gây mê phẫu thuật nội soi nối tắt thực quản dạ dày bằng đại tràng</t>
  </si>
  <si>
    <t>Gây mê phẫu thuật nội soi nối túi mật hỗng tràng</t>
  </si>
  <si>
    <t>Hồi sức phẫu thuật cắt đường dò dưới da dưới màng tuỷ</t>
  </si>
  <si>
    <t>Hồi sức phẫu thuật cắt lọc da, cơ, cân  từ  1  - 3% diện tích cơ thể</t>
  </si>
  <si>
    <t>Hồi sức phẫu thuật dò niệu đạo  âm đạo trực tràng bẩm sinh</t>
  </si>
  <si>
    <t>Gây tê phẫu thuật cắt đường dò dưới da dưới màng tuỷ</t>
  </si>
  <si>
    <t>Gây tê phẫu thuật cắt lọc da, cơ, cân  từ  1  - 3% diện tích cơ thể</t>
  </si>
  <si>
    <t xml:space="preserve">Điều trị một số bệnh võng mạc bằng laser (bệnh võng mạc tiểu đường, cao huyết áp, trẻ đẻ non…) </t>
  </si>
  <si>
    <t>3968                     </t>
  </si>
  <si>
    <t>3969                     </t>
  </si>
  <si>
    <t>3970                     </t>
  </si>
  <si>
    <t>3975                     </t>
  </si>
  <si>
    <t>3977                     </t>
  </si>
  <si>
    <t>3978                     </t>
  </si>
  <si>
    <t>3979                     </t>
  </si>
  <si>
    <t>3980                     </t>
  </si>
  <si>
    <t>3981                     </t>
  </si>
  <si>
    <t>3983                     </t>
  </si>
  <si>
    <t>3984                     </t>
  </si>
  <si>
    <t>3986                     </t>
  </si>
  <si>
    <t>3987                     </t>
  </si>
  <si>
    <t>3988                     </t>
  </si>
  <si>
    <t>3989                     </t>
  </si>
  <si>
    <t>3990                     </t>
  </si>
  <si>
    <t>3991                     </t>
  </si>
  <si>
    <t>3992                     </t>
  </si>
  <si>
    <t>3993                     </t>
  </si>
  <si>
    <t>3994                     </t>
  </si>
  <si>
    <t>3995                     </t>
  </si>
  <si>
    <t>3996                     </t>
  </si>
  <si>
    <t>3997                     </t>
  </si>
  <si>
    <t>D BỤNG – TIÊU HÓA</t>
  </si>
  <si>
    <t>3999                     </t>
  </si>
  <si>
    <t>4000                     </t>
  </si>
  <si>
    <t>4001                     </t>
  </si>
  <si>
    <t>4002                     </t>
  </si>
  <si>
    <t>4003                     </t>
  </si>
  <si>
    <t>4004                     </t>
  </si>
  <si>
    <t>4005                     </t>
  </si>
  <si>
    <t>4006                     </t>
  </si>
  <si>
    <t>4007                     </t>
  </si>
  <si>
    <t>4012                     </t>
  </si>
  <si>
    <t>4013                     </t>
  </si>
  <si>
    <t>4014                     </t>
  </si>
  <si>
    <t>4015                     </t>
  </si>
  <si>
    <t>4017                     </t>
  </si>
  <si>
    <t>4018                     </t>
  </si>
  <si>
    <t>4019                     </t>
  </si>
  <si>
    <t>4022                     </t>
  </si>
  <si>
    <t>4023                     </t>
  </si>
  <si>
    <t>4024                     </t>
  </si>
  <si>
    <t>4025                     </t>
  </si>
  <si>
    <t>4027                     </t>
  </si>
  <si>
    <t>4028                     </t>
  </si>
  <si>
    <t>4029                     </t>
  </si>
  <si>
    <t>4030                     </t>
  </si>
  <si>
    <r>
      <t>Phẫu thuật nội soi điều tr</t>
    </r>
    <r>
      <rPr>
        <sz val="13"/>
        <rFont val="Arial"/>
        <family val="2"/>
      </rPr>
      <t>ị</t>
    </r>
    <r>
      <rPr>
        <sz val="13"/>
        <rFont val="Times New Roman"/>
        <family val="1"/>
      </rPr>
      <t xml:space="preserve"> xoắn dạ dày có kèm cắt dạ dày</t>
    </r>
  </si>
  <si>
    <t>4034                     </t>
  </si>
  <si>
    <t>4035                     </t>
  </si>
  <si>
    <t>4037                     </t>
  </si>
  <si>
    <t>4038                     </t>
  </si>
  <si>
    <t>4039                     </t>
  </si>
  <si>
    <t>4040                     </t>
  </si>
  <si>
    <t>4041                     </t>
  </si>
  <si>
    <t>4042                     </t>
  </si>
  <si>
    <t>4043                     </t>
  </si>
  <si>
    <t>4047                     </t>
  </si>
  <si>
    <t>4049                     </t>
  </si>
  <si>
    <t>4050                     </t>
  </si>
  <si>
    <t>4051                     </t>
  </si>
  <si>
    <t>4052                     </t>
  </si>
  <si>
    <t>4053                     </t>
  </si>
  <si>
    <t>4054                     </t>
  </si>
  <si>
    <t>4055                     </t>
  </si>
  <si>
    <t>4056                     </t>
  </si>
  <si>
    <t>4057                     </t>
  </si>
  <si>
    <t>4058                     </t>
  </si>
  <si>
    <t>4059                     </t>
  </si>
  <si>
    <t>4060                     </t>
  </si>
  <si>
    <t>4061                     </t>
  </si>
  <si>
    <t>4063                     </t>
  </si>
  <si>
    <t>4064                     </t>
  </si>
  <si>
    <t>4065                     </t>
  </si>
  <si>
    <t>4066                     </t>
  </si>
  <si>
    <t>4067                     </t>
  </si>
  <si>
    <t>4068                     </t>
  </si>
  <si>
    <t>4069                     </t>
  </si>
  <si>
    <t>4072                     </t>
  </si>
  <si>
    <t>4073                     </t>
  </si>
  <si>
    <t>4074                     </t>
  </si>
  <si>
    <t>4075                     </t>
  </si>
  <si>
    <t>4076                     </t>
  </si>
  <si>
    <t>4077                     </t>
  </si>
  <si>
    <t>4080                     </t>
  </si>
  <si>
    <t xml:space="preserve">Đ TIẾT NIỆU – SINH DỤC </t>
  </si>
  <si>
    <t>4083                     </t>
  </si>
  <si>
    <t>4089                     </t>
  </si>
  <si>
    <t>4090                     </t>
  </si>
  <si>
    <t>4091                     </t>
  </si>
  <si>
    <t>4092                     </t>
  </si>
  <si>
    <t>4095                     </t>
  </si>
  <si>
    <t>2 Niệu quản</t>
  </si>
  <si>
    <t>4098                     </t>
  </si>
  <si>
    <t>4099                     </t>
  </si>
  <si>
    <t>4101                     </t>
  </si>
  <si>
    <t>4103                     </t>
  </si>
  <si>
    <t>4108                     </t>
  </si>
  <si>
    <t>4109                     </t>
  </si>
  <si>
    <t>4110                     </t>
  </si>
  <si>
    <t>4111                     </t>
  </si>
  <si>
    <t xml:space="preserve"> 3 Bàng quang</t>
  </si>
  <si>
    <t>4112                     </t>
  </si>
  <si>
    <t>4114                     </t>
  </si>
  <si>
    <t>4115                     </t>
  </si>
  <si>
    <t>4116                     </t>
  </si>
  <si>
    <t>4117                     </t>
  </si>
  <si>
    <t>4118                     </t>
  </si>
  <si>
    <t>4119                     </t>
  </si>
  <si>
    <t>4120                     </t>
  </si>
  <si>
    <t xml:space="preserve">4 Sinh dục, niệu đạo </t>
  </si>
  <si>
    <t>4123                     </t>
  </si>
  <si>
    <t>4124                     </t>
  </si>
  <si>
    <t>4127                     </t>
  </si>
  <si>
    <t>4131                     </t>
  </si>
  <si>
    <t>4132                     </t>
  </si>
  <si>
    <t>4134                     </t>
  </si>
  <si>
    <t>4135                     </t>
  </si>
  <si>
    <t>4136                     </t>
  </si>
  <si>
    <t>4138                     </t>
  </si>
  <si>
    <t xml:space="preserve">E CƠ QUAN VẬN ĐỘNG </t>
  </si>
  <si>
    <t>4142                     </t>
  </si>
  <si>
    <t>4143                     </t>
  </si>
  <si>
    <t>4144                     </t>
  </si>
  <si>
    <t>4145                     </t>
  </si>
  <si>
    <t>4146                     </t>
  </si>
  <si>
    <t>4147                     </t>
  </si>
  <si>
    <t>4148                     </t>
  </si>
  <si>
    <t>4149                     </t>
  </si>
  <si>
    <t>4151                     </t>
  </si>
  <si>
    <t>4152                     </t>
  </si>
  <si>
    <t>4153                     </t>
  </si>
  <si>
    <t>4154                     </t>
  </si>
  <si>
    <t>4155                     </t>
  </si>
  <si>
    <t>4156                     </t>
  </si>
  <si>
    <t xml:space="preserve"> G PHẪU THUẬT KHÁC</t>
  </si>
  <si>
    <t>4158                     </t>
  </si>
  <si>
    <t>4159                     </t>
  </si>
  <si>
    <t>4160                     </t>
  </si>
  <si>
    <t>4161                     </t>
  </si>
  <si>
    <t>4162                     </t>
  </si>
  <si>
    <t>4163                     </t>
  </si>
  <si>
    <t>4164                     </t>
  </si>
  <si>
    <t>173          </t>
  </si>
  <si>
    <t>174          </t>
  </si>
  <si>
    <t>175          </t>
  </si>
  <si>
    <t>176          </t>
  </si>
  <si>
    <t>177          </t>
  </si>
  <si>
    <t>178          </t>
  </si>
  <si>
    <r>
      <t>Cắt 1 thuỳ tuyến giáp lấy bướu thòng trong bướu giáp thòng có nội soi hỗ trợ</t>
    </r>
    <r>
      <rPr>
        <b/>
        <sz val="13"/>
        <rFont val="Times New Roman"/>
        <family val="1"/>
      </rPr>
      <t xml:space="preserve"> </t>
    </r>
    <r>
      <rPr>
        <sz val="13"/>
        <rFont val="Times New Roman"/>
        <family val="1"/>
      </rPr>
      <t>bằng dao ligasure</t>
    </r>
  </si>
  <si>
    <t>179          </t>
  </si>
  <si>
    <t>180          </t>
  </si>
  <si>
    <t>181          </t>
  </si>
  <si>
    <t>182          </t>
  </si>
  <si>
    <t>183          </t>
  </si>
  <si>
    <t>184          </t>
  </si>
  <si>
    <t>185          </t>
  </si>
  <si>
    <t>186          </t>
  </si>
  <si>
    <t>187          </t>
  </si>
  <si>
    <t>7 Phẫu thuật nội soi các tuyến nội tiết bằng dao lưỡng cực</t>
  </si>
  <si>
    <t>189          </t>
  </si>
  <si>
    <t>190          </t>
  </si>
  <si>
    <t>191          </t>
  </si>
  <si>
    <t>193          </t>
  </si>
  <si>
    <t>194          </t>
  </si>
  <si>
    <t>195          </t>
  </si>
  <si>
    <t>196          </t>
  </si>
  <si>
    <t>197          </t>
  </si>
  <si>
    <t>198          </t>
  </si>
  <si>
    <t>199          </t>
  </si>
  <si>
    <t>200          </t>
  </si>
  <si>
    <t>201          </t>
  </si>
  <si>
    <t>202          </t>
  </si>
  <si>
    <t>203          </t>
  </si>
  <si>
    <t>204          </t>
  </si>
  <si>
    <t>205          </t>
  </si>
  <si>
    <t>206          </t>
  </si>
  <si>
    <t>207          </t>
  </si>
  <si>
    <r>
      <t>Cắt 1 thuỳ tuyến giáp lấy bướu thòng trong bướu giáp thòng có nội soi hỗ trợ</t>
    </r>
    <r>
      <rPr>
        <b/>
        <sz val="13"/>
        <rFont val="Times New Roman"/>
        <family val="1"/>
      </rPr>
      <t xml:space="preserve"> </t>
    </r>
    <r>
      <rPr>
        <sz val="13"/>
        <rFont val="Times New Roman"/>
        <family val="1"/>
      </rPr>
      <t>bằng dao lưỡng cực</t>
    </r>
  </si>
  <si>
    <t>208          </t>
  </si>
  <si>
    <t>209          </t>
  </si>
  <si>
    <t>211          </t>
  </si>
  <si>
    <t>212          </t>
  </si>
  <si>
    <t>215          </t>
  </si>
  <si>
    <t>216          </t>
  </si>
  <si>
    <t>VIII Y HỌC CỔ TRUYỀN</t>
  </si>
  <si>
    <t xml:space="preserve">E ĐIỆN CHÂM </t>
  </si>
  <si>
    <t>303  </t>
  </si>
  <si>
    <t>304  </t>
  </si>
  <si>
    <t>305  </t>
  </si>
  <si>
    <t>306  </t>
  </si>
  <si>
    <t xml:space="preserve">G THUỶ CHÂM </t>
  </si>
  <si>
    <t>362  </t>
  </si>
  <si>
    <t>367  </t>
  </si>
  <si>
    <t>379  </t>
  </si>
  <si>
    <t>380  </t>
  </si>
  <si>
    <t xml:space="preserve">H XOA BÓP BẤM HUYỆT </t>
  </si>
  <si>
    <t>407  </t>
  </si>
  <si>
    <t>450  </t>
  </si>
  <si>
    <t xml:space="preserve">I CỨU </t>
  </si>
  <si>
    <t>464  </t>
  </si>
  <si>
    <t>IX GÂY MÊ HỒI SỨC</t>
  </si>
  <si>
    <t>A CÁC KỸ THUẬT</t>
  </si>
  <si>
    <t>104      </t>
  </si>
  <si>
    <t>105      </t>
  </si>
  <si>
    <t>108      </t>
  </si>
  <si>
    <t>110      </t>
  </si>
  <si>
    <t>121      </t>
  </si>
  <si>
    <t>126      </t>
  </si>
  <si>
    <t>144      </t>
  </si>
  <si>
    <t>157      </t>
  </si>
  <si>
    <t>162      </t>
  </si>
  <si>
    <t>163      </t>
  </si>
  <si>
    <t>166      </t>
  </si>
  <si>
    <t>167      </t>
  </si>
  <si>
    <t>172      </t>
  </si>
  <si>
    <t>174      </t>
  </si>
  <si>
    <t>179      </t>
  </si>
  <si>
    <t>200      </t>
  </si>
  <si>
    <t>201      </t>
  </si>
  <si>
    <t>B GÂY MÊ</t>
  </si>
  <si>
    <t>206      </t>
  </si>
  <si>
    <t>207      </t>
  </si>
  <si>
    <t>232      </t>
  </si>
  <si>
    <t>280      </t>
  </si>
  <si>
    <t>282      </t>
  </si>
  <si>
    <t>283      </t>
  </si>
  <si>
    <t>284      </t>
  </si>
  <si>
    <t>285      </t>
  </si>
  <si>
    <t>290      </t>
  </si>
  <si>
    <t>324      </t>
  </si>
  <si>
    <t>531      </t>
  </si>
  <si>
    <t>532      </t>
  </si>
  <si>
    <t>551      </t>
  </si>
  <si>
    <t>552      </t>
  </si>
  <si>
    <t>605      </t>
  </si>
  <si>
    <t>606      </t>
  </si>
  <si>
    <t>680      </t>
  </si>
  <si>
    <t>681      </t>
  </si>
  <si>
    <t>683      </t>
  </si>
  <si>
    <t>686      </t>
  </si>
  <si>
    <t>687      </t>
  </si>
  <si>
    <t>688      </t>
  </si>
  <si>
    <t>690      </t>
  </si>
  <si>
    <t>695      </t>
  </si>
  <si>
    <t>696      </t>
  </si>
  <si>
    <t>697      </t>
  </si>
  <si>
    <t>704      </t>
  </si>
  <si>
    <t>705      </t>
  </si>
  <si>
    <t>706      </t>
  </si>
  <si>
    <t>707      </t>
  </si>
  <si>
    <t>708      </t>
  </si>
  <si>
    <t>723      </t>
  </si>
  <si>
    <t>737      </t>
  </si>
  <si>
    <t>Gây mê phẫu thuật điều trị lác bằng thuốc (botox, dysport)</t>
  </si>
  <si>
    <t>738      </t>
  </si>
  <si>
    <t>739      </t>
  </si>
  <si>
    <t>740      </t>
  </si>
  <si>
    <t>746      </t>
  </si>
  <si>
    <t>748      </t>
  </si>
  <si>
    <t>799      </t>
  </si>
  <si>
    <t>802      </t>
  </si>
  <si>
    <t>807      </t>
  </si>
  <si>
    <t>808      </t>
  </si>
  <si>
    <t>832      </t>
  </si>
  <si>
    <t>833      </t>
  </si>
  <si>
    <t>834      </t>
  </si>
  <si>
    <t>843      </t>
  </si>
  <si>
    <t>867      </t>
  </si>
  <si>
    <t>868      </t>
  </si>
  <si>
    <t>871      </t>
  </si>
  <si>
    <t>873      </t>
  </si>
  <si>
    <t>874      </t>
  </si>
  <si>
    <t>883      </t>
  </si>
  <si>
    <t>Gây mê phẫu thuật giảm áp hốc mắt (phá thành hốc mắt, mở rộng lỗ thị giác)</t>
  </si>
  <si>
    <t>884      </t>
  </si>
  <si>
    <t>885      </t>
  </si>
  <si>
    <t>886      </t>
  </si>
  <si>
    <t>1019  </t>
  </si>
  <si>
    <t>1020  </t>
  </si>
  <si>
    <t>1032  </t>
  </si>
  <si>
    <t>1033  </t>
  </si>
  <si>
    <t>1034  </t>
  </si>
  <si>
    <t>1035  </t>
  </si>
  <si>
    <t>1036  </t>
  </si>
  <si>
    <t>1037  </t>
  </si>
  <si>
    <t>1038  </t>
  </si>
  <si>
    <t>1039  </t>
  </si>
  <si>
    <t>1040  </t>
  </si>
  <si>
    <t>1095  </t>
  </si>
  <si>
    <t>1123  </t>
  </si>
  <si>
    <t>1124  </t>
  </si>
  <si>
    <t>1126  </t>
  </si>
  <si>
    <t>1170  </t>
  </si>
  <si>
    <t>1181  </t>
  </si>
  <si>
    <t>1280  </t>
  </si>
  <si>
    <t>1410  </t>
  </si>
  <si>
    <t>1413  </t>
  </si>
  <si>
    <t>1420  </t>
  </si>
  <si>
    <t>1424  </t>
  </si>
  <si>
    <t>1434  </t>
  </si>
  <si>
    <t>1443  </t>
  </si>
  <si>
    <t>1444  </t>
  </si>
  <si>
    <t>1538  </t>
  </si>
  <si>
    <t>1544  </t>
  </si>
  <si>
    <t>1545  </t>
  </si>
  <si>
    <t>1546  </t>
  </si>
  <si>
    <t>1548  </t>
  </si>
  <si>
    <t>1551  </t>
  </si>
  <si>
    <t>1557  </t>
  </si>
  <si>
    <t>1568  </t>
  </si>
  <si>
    <t>1570  </t>
  </si>
  <si>
    <t>1578  </t>
  </si>
  <si>
    <t>1579  </t>
  </si>
  <si>
    <t>1580  </t>
  </si>
  <si>
    <t>1074                     </t>
  </si>
  <si>
    <t>1075                     </t>
  </si>
  <si>
    <t>1077                     </t>
  </si>
  <si>
    <t>1080                     </t>
  </si>
  <si>
    <t>1081                     </t>
  </si>
  <si>
    <t>1082                     </t>
  </si>
  <si>
    <t>1083                     </t>
  </si>
  <si>
    <t>1084                     </t>
  </si>
  <si>
    <t>1086                     </t>
  </si>
  <si>
    <t>1087                     </t>
  </si>
  <si>
    <t>VII GÂY MÊ HỒI SỨC</t>
  </si>
  <si>
    <t>1246                     </t>
  </si>
  <si>
    <t>1247                     </t>
  </si>
  <si>
    <t>1248                     </t>
  </si>
  <si>
    <t>1249                     </t>
  </si>
  <si>
    <t>1250                     </t>
  </si>
  <si>
    <t>1251                     </t>
  </si>
  <si>
    <t>1252                     </t>
  </si>
  <si>
    <t>1254                     </t>
  </si>
  <si>
    <t>1258                     </t>
  </si>
  <si>
    <t>1259                     </t>
  </si>
  <si>
    <t>1260                     </t>
  </si>
  <si>
    <t>1262                     </t>
  </si>
  <si>
    <t>1263                     </t>
  </si>
  <si>
    <t>1264                     </t>
  </si>
  <si>
    <t>1265                     </t>
  </si>
  <si>
    <t>1266                     </t>
  </si>
  <si>
    <t>1268                     </t>
  </si>
  <si>
    <t>1269                     </t>
  </si>
  <si>
    <t>1270                     </t>
  </si>
  <si>
    <t>1271                     </t>
  </si>
  <si>
    <t>1275                     </t>
  </si>
  <si>
    <t>1280                     </t>
  </si>
  <si>
    <t>1283                     </t>
  </si>
  <si>
    <t>1284                     </t>
  </si>
  <si>
    <t>1285                     </t>
  </si>
  <si>
    <t>1286                     </t>
  </si>
  <si>
    <t>1287                     </t>
  </si>
  <si>
    <t>1288                     </t>
  </si>
  <si>
    <t>1289                     </t>
  </si>
  <si>
    <t>1290                     </t>
  </si>
  <si>
    <t>1291                     </t>
  </si>
  <si>
    <t>1292                     </t>
  </si>
  <si>
    <t>1293                     </t>
  </si>
  <si>
    <t>1294                     </t>
  </si>
  <si>
    <t>1300                     </t>
  </si>
  <si>
    <t>1301                     </t>
  </si>
  <si>
    <t>1302                     </t>
  </si>
  <si>
    <t>1303                     </t>
  </si>
  <si>
    <t>1304                     </t>
  </si>
  <si>
    <t>1305                     </t>
  </si>
  <si>
    <t>1306                     </t>
  </si>
  <si>
    <t>1307                     </t>
  </si>
  <si>
    <t>1308                     </t>
  </si>
  <si>
    <t>1309                     </t>
  </si>
  <si>
    <t>1310                     </t>
  </si>
  <si>
    <t>1311                     </t>
  </si>
  <si>
    <t>1312                     </t>
  </si>
  <si>
    <t>1313                     </t>
  </si>
  <si>
    <t>1314                     </t>
  </si>
  <si>
    <t>1315                     </t>
  </si>
  <si>
    <t>1316                     </t>
  </si>
  <si>
    <t>1317                     </t>
  </si>
  <si>
    <t>1318                     </t>
  </si>
  <si>
    <t>1319                     </t>
  </si>
  <si>
    <t>1320                     </t>
  </si>
  <si>
    <t>1321                     </t>
  </si>
  <si>
    <t>1322                     </t>
  </si>
  <si>
    <t>1323                     </t>
  </si>
  <si>
    <t>1324                     </t>
  </si>
  <si>
    <t>1325                     </t>
  </si>
  <si>
    <t>1326                     </t>
  </si>
  <si>
    <t>1327                     </t>
  </si>
  <si>
    <t>1328                     </t>
  </si>
  <si>
    <t>1329                     </t>
  </si>
  <si>
    <t>1330                     </t>
  </si>
  <si>
    <t>1331                     </t>
  </si>
  <si>
    <t>1332                     </t>
  </si>
  <si>
    <r>
      <t>GMHS phẫu thuật</t>
    </r>
    <r>
      <rPr>
        <b/>
        <sz val="13"/>
        <rFont val="Times New Roman"/>
        <family val="1"/>
      </rPr>
      <t xml:space="preserve"> </t>
    </r>
    <r>
      <rPr>
        <sz val="13"/>
        <rFont val="Times New Roman"/>
        <family val="1"/>
      </rPr>
      <t>cắt bàng quang</t>
    </r>
  </si>
  <si>
    <t>1333                     </t>
  </si>
  <si>
    <t>1334                     </t>
  </si>
  <si>
    <t>1335                     </t>
  </si>
  <si>
    <t>1336                     </t>
  </si>
  <si>
    <t>1337                     </t>
  </si>
  <si>
    <t>1338                     </t>
  </si>
  <si>
    <t>1339                     </t>
  </si>
  <si>
    <t>1340                     </t>
  </si>
  <si>
    <t>1341                     </t>
  </si>
  <si>
    <t>1342                     </t>
  </si>
  <si>
    <t>1343                     </t>
  </si>
  <si>
    <t>1344                     </t>
  </si>
  <si>
    <t>1345                     </t>
  </si>
  <si>
    <t>1346                     </t>
  </si>
  <si>
    <t>1347                     </t>
  </si>
  <si>
    <t>1348                     </t>
  </si>
  <si>
    <t>1349                     </t>
  </si>
  <si>
    <t>1350                     </t>
  </si>
  <si>
    <t>1351                     </t>
  </si>
  <si>
    <t>1352                     </t>
  </si>
  <si>
    <t>1353                     </t>
  </si>
  <si>
    <t>1354                     </t>
  </si>
  <si>
    <t>1355                     </t>
  </si>
  <si>
    <t>1356                     </t>
  </si>
  <si>
    <t>1357                     </t>
  </si>
  <si>
    <t>1358                     </t>
  </si>
  <si>
    <t>1359                     </t>
  </si>
  <si>
    <t>1360                     </t>
  </si>
  <si>
    <t>1361                     </t>
  </si>
  <si>
    <t>1362                     </t>
  </si>
  <si>
    <t>1363                     </t>
  </si>
  <si>
    <t>3534  </t>
  </si>
  <si>
    <t>3537  </t>
  </si>
  <si>
    <t>3538  </t>
  </si>
  <si>
    <t>3539  </t>
  </si>
  <si>
    <t>3540  </t>
  </si>
  <si>
    <t>3541  </t>
  </si>
  <si>
    <t>3542  </t>
  </si>
  <si>
    <t>3543  </t>
  </si>
  <si>
    <t>3544  </t>
  </si>
  <si>
    <t>3545  </t>
  </si>
  <si>
    <t>3549  </t>
  </si>
  <si>
    <t>3550  </t>
  </si>
  <si>
    <t>3551  </t>
  </si>
  <si>
    <t>3552  </t>
  </si>
  <si>
    <t>3553  </t>
  </si>
  <si>
    <t>3554  </t>
  </si>
  <si>
    <t>3555  </t>
  </si>
  <si>
    <t>3556  </t>
  </si>
  <si>
    <t>3557  </t>
  </si>
  <si>
    <t>Gây tê phẫu thuật điều trị lác bằng thuốc (botox, dysport)</t>
  </si>
  <si>
    <t>3558  </t>
  </si>
  <si>
    <t>3559  </t>
  </si>
  <si>
    <t>3560  </t>
  </si>
  <si>
    <t>3561  </t>
  </si>
  <si>
    <t>3562  </t>
  </si>
  <si>
    <t>3564  </t>
  </si>
  <si>
    <t>3565  </t>
  </si>
  <si>
    <t>3566  </t>
  </si>
  <si>
    <t>3567  </t>
  </si>
  <si>
    <t>3571  </t>
  </si>
  <si>
    <t>3572  </t>
  </si>
  <si>
    <t>3574  </t>
  </si>
  <si>
    <t>3575  </t>
  </si>
  <si>
    <t>3576  </t>
  </si>
  <si>
    <t>3583  </t>
  </si>
  <si>
    <t>3585  </t>
  </si>
  <si>
    <t>3586  </t>
  </si>
  <si>
    <t>3587  </t>
  </si>
  <si>
    <t>3588  </t>
  </si>
  <si>
    <t>3589  </t>
  </si>
  <si>
    <t>3590  </t>
  </si>
  <si>
    <t>3591  </t>
  </si>
  <si>
    <t>3592  </t>
  </si>
  <si>
    <t>3593  </t>
  </si>
  <si>
    <t>3594  </t>
  </si>
  <si>
    <t>3595  </t>
  </si>
  <si>
    <t>3600  </t>
  </si>
  <si>
    <t>3601  </t>
  </si>
  <si>
    <t>3604  </t>
  </si>
  <si>
    <t>3607  </t>
  </si>
  <si>
    <t>3608  </t>
  </si>
  <si>
    <t>3609  </t>
  </si>
  <si>
    <t>3610  </t>
  </si>
  <si>
    <t>3611  </t>
  </si>
  <si>
    <t>3612  </t>
  </si>
  <si>
    <t>3613  </t>
  </si>
  <si>
    <t>3614  </t>
  </si>
  <si>
    <t>3615  </t>
  </si>
  <si>
    <t>3616  </t>
  </si>
  <si>
    <t>3617  </t>
  </si>
  <si>
    <t>3618  </t>
  </si>
  <si>
    <t>3619  </t>
  </si>
  <si>
    <t>3620  </t>
  </si>
  <si>
    <t>3621  </t>
  </si>
  <si>
    <t>3627  </t>
  </si>
  <si>
    <t>3628  </t>
  </si>
  <si>
    <t>3629  </t>
  </si>
  <si>
    <t>3635  </t>
  </si>
  <si>
    <t>3638  </t>
  </si>
  <si>
    <t>3640  </t>
  </si>
  <si>
    <t>3641  </t>
  </si>
  <si>
    <t>3642  </t>
  </si>
  <si>
    <t>3643  </t>
  </si>
  <si>
    <t>3644  </t>
  </si>
  <si>
    <t>3645  </t>
  </si>
  <si>
    <t>3646  </t>
  </si>
  <si>
    <t>3647  </t>
  </si>
  <si>
    <t>3651  </t>
  </si>
  <si>
    <t>3652  </t>
  </si>
  <si>
    <t>3653  </t>
  </si>
  <si>
    <t>3654  </t>
  </si>
  <si>
    <t>3661  </t>
  </si>
  <si>
    <t>3662  </t>
  </si>
  <si>
    <t>3663  </t>
  </si>
  <si>
    <t>3664  </t>
  </si>
  <si>
    <t>3670  </t>
  </si>
  <si>
    <t>3677  </t>
  </si>
  <si>
    <t>3680  </t>
  </si>
  <si>
    <t>3681  </t>
  </si>
  <si>
    <t>3682  </t>
  </si>
  <si>
    <t>3683  </t>
  </si>
  <si>
    <t>3684  </t>
  </si>
  <si>
    <t>3685  </t>
  </si>
  <si>
    <t>3686  </t>
  </si>
  <si>
    <t>3687  </t>
  </si>
  <si>
    <t>3688  </t>
  </si>
  <si>
    <t>3689  </t>
  </si>
  <si>
    <t>3690  </t>
  </si>
  <si>
    <t>3691  </t>
  </si>
  <si>
    <t>3692  </t>
  </si>
  <si>
    <t>3693  </t>
  </si>
  <si>
    <t>3694  </t>
  </si>
  <si>
    <t>3695  </t>
  </si>
  <si>
    <t>3696  </t>
  </si>
  <si>
    <t>3697  </t>
  </si>
  <si>
    <t>3698  </t>
  </si>
  <si>
    <t>3699  </t>
  </si>
  <si>
    <t>3700  </t>
  </si>
  <si>
    <t>3701  </t>
  </si>
  <si>
    <t>3702  </t>
  </si>
  <si>
    <t>3703  </t>
  </si>
  <si>
    <t>Gây tê phẫu thuật giảm áp hốc mắt (phá thành hốc mắt, mở rộng lỗ thị giác)</t>
  </si>
  <si>
    <t>3704  </t>
  </si>
  <si>
    <t>3705  </t>
  </si>
  <si>
    <t>3706  </t>
  </si>
  <si>
    <t>3713  </t>
  </si>
  <si>
    <t>3714  </t>
  </si>
  <si>
    <t>3715  </t>
  </si>
  <si>
    <t>3720  </t>
  </si>
  <si>
    <t>3721  </t>
  </si>
  <si>
    <t>3722  </t>
  </si>
  <si>
    <t>3726  </t>
  </si>
  <si>
    <t>3727  </t>
  </si>
  <si>
    <t>3728  </t>
  </si>
  <si>
    <t>3729  </t>
  </si>
  <si>
    <t>3730  </t>
  </si>
  <si>
    <t>3731  </t>
  </si>
  <si>
    <t>3732  </t>
  </si>
  <si>
    <t>3733  </t>
  </si>
  <si>
    <t>3734  </t>
  </si>
  <si>
    <t>3735  </t>
  </si>
  <si>
    <t>3736  </t>
  </si>
  <si>
    <t>3737  </t>
  </si>
  <si>
    <t>3738  </t>
  </si>
  <si>
    <t>3739  </t>
  </si>
  <si>
    <t>3740  </t>
  </si>
  <si>
    <t>3741  </t>
  </si>
  <si>
    <t>3742  </t>
  </si>
  <si>
    <t>3816  </t>
  </si>
  <si>
    <t>3827  </t>
  </si>
  <si>
    <t>3833  </t>
  </si>
  <si>
    <t>3836  </t>
  </si>
  <si>
    <t>3838  </t>
  </si>
  <si>
    <t>3839  </t>
  </si>
  <si>
    <t>3840  </t>
  </si>
  <si>
    <t>3841  </t>
  </si>
  <si>
    <t>3842  </t>
  </si>
  <si>
    <t>3843  </t>
  </si>
  <si>
    <t>3844  </t>
  </si>
  <si>
    <t>3845  </t>
  </si>
  <si>
    <t>3846  </t>
  </si>
  <si>
    <t>Gây tê phẫu thuật lại ung thư, gỡ dính</t>
  </si>
  <si>
    <t>3847  </t>
  </si>
  <si>
    <t>3848  </t>
  </si>
  <si>
    <t>3849  </t>
  </si>
  <si>
    <t>3852  </t>
  </si>
  <si>
    <t>3853  </t>
  </si>
  <si>
    <t>3854  </t>
  </si>
  <si>
    <t>3855  </t>
  </si>
  <si>
    <t>3856  </t>
  </si>
  <si>
    <t>3857  </t>
  </si>
  <si>
    <t>3858  </t>
  </si>
  <si>
    <t>3859  </t>
  </si>
  <si>
    <t>3860  </t>
  </si>
  <si>
    <t>3880  </t>
  </si>
  <si>
    <t>3881  </t>
  </si>
  <si>
    <t>3883  </t>
  </si>
  <si>
    <t>3884  </t>
  </si>
  <si>
    <t>3885  </t>
  </si>
  <si>
    <t>3886  </t>
  </si>
  <si>
    <t>3887  </t>
  </si>
  <si>
    <t>3888  </t>
  </si>
  <si>
    <t>3889  </t>
  </si>
  <si>
    <t>3890  </t>
  </si>
  <si>
    <t>3891  </t>
  </si>
  <si>
    <t>3892  </t>
  </si>
  <si>
    <t>3893  </t>
  </si>
  <si>
    <t>3894  </t>
  </si>
  <si>
    <t>3895  </t>
  </si>
  <si>
    <t>3896  </t>
  </si>
  <si>
    <t>3897  </t>
  </si>
  <si>
    <t>3898  </t>
  </si>
  <si>
    <t>3899  </t>
  </si>
  <si>
    <t>3900  </t>
  </si>
  <si>
    <t>3901  </t>
  </si>
  <si>
    <t>3902  </t>
  </si>
  <si>
    <t>3903  </t>
  </si>
  <si>
    <t>3904  </t>
  </si>
  <si>
    <t>3905  </t>
  </si>
  <si>
    <t>3906  </t>
  </si>
  <si>
    <t>3907  </t>
  </si>
  <si>
    <t>3910  </t>
  </si>
  <si>
    <t>3922  </t>
  </si>
  <si>
    <t>3923  </t>
  </si>
  <si>
    <t>3924  </t>
  </si>
  <si>
    <t>3925  </t>
  </si>
  <si>
    <t>3930  </t>
  </si>
  <si>
    <t>3931  </t>
  </si>
  <si>
    <t>3949  </t>
  </si>
  <si>
    <t>3954  </t>
  </si>
  <si>
    <t>3955  </t>
  </si>
  <si>
    <t>3956  </t>
  </si>
  <si>
    <t>3957  </t>
  </si>
  <si>
    <t>3958  </t>
  </si>
  <si>
    <t>3959  </t>
  </si>
  <si>
    <t>3960  </t>
  </si>
  <si>
    <t>3961  </t>
  </si>
  <si>
    <t>3962  </t>
  </si>
  <si>
    <t>3963  </t>
  </si>
  <si>
    <t>3964  </t>
  </si>
  <si>
    <t>3965  </t>
  </si>
  <si>
    <t>3966  </t>
  </si>
  <si>
    <t>3967  </t>
  </si>
  <si>
    <t>3968  </t>
  </si>
  <si>
    <t>3969  </t>
  </si>
  <si>
    <t>3970  </t>
  </si>
  <si>
    <t>3971  </t>
  </si>
  <si>
    <t>3972  </t>
  </si>
  <si>
    <t>3973  </t>
  </si>
  <si>
    <t>3974  </t>
  </si>
  <si>
    <t>3975  </t>
  </si>
  <si>
    <t>3976  </t>
  </si>
  <si>
    <t>3977  </t>
  </si>
  <si>
    <t>3978  </t>
  </si>
  <si>
    <t>3979  </t>
  </si>
  <si>
    <t>3980  </t>
  </si>
  <si>
    <t>3981  </t>
  </si>
  <si>
    <t>3982  </t>
  </si>
  <si>
    <t>3983  </t>
  </si>
  <si>
    <t>3986  </t>
  </si>
  <si>
    <t>3988  </t>
  </si>
  <si>
    <t>3990  </t>
  </si>
  <si>
    <t>3991  </t>
  </si>
  <si>
    <t>3992  </t>
  </si>
  <si>
    <t>3993  </t>
  </si>
  <si>
    <t>3997  </t>
  </si>
  <si>
    <t>3998  </t>
  </si>
  <si>
    <t>3999  </t>
  </si>
  <si>
    <t>4000  </t>
  </si>
  <si>
    <t>4001  </t>
  </si>
  <si>
    <t>4002  </t>
  </si>
  <si>
    <t>2277                     </t>
  </si>
  <si>
    <t>2278                     </t>
  </si>
  <si>
    <t>2279                     </t>
  </si>
  <si>
    <t>2280                     </t>
  </si>
  <si>
    <t>2281                     </t>
  </si>
  <si>
    <t>2282                     </t>
  </si>
  <si>
    <t>2283                     </t>
  </si>
  <si>
    <t>2284                     </t>
  </si>
  <si>
    <t>2285                     </t>
  </si>
  <si>
    <t>2286                     </t>
  </si>
  <si>
    <t>2287                     </t>
  </si>
  <si>
    <t>2288                     </t>
  </si>
  <si>
    <t>2291                     </t>
  </si>
  <si>
    <t>2293                     </t>
  </si>
  <si>
    <t>2294                     </t>
  </si>
  <si>
    <t>2295                     </t>
  </si>
  <si>
    <t>2296                     </t>
  </si>
  <si>
    <t>2297                     </t>
  </si>
  <si>
    <t>2299                     </t>
  </si>
  <si>
    <t>2300                     </t>
  </si>
  <si>
    <t>2301                     </t>
  </si>
  <si>
    <t>2302                     </t>
  </si>
  <si>
    <t>2303                     </t>
  </si>
  <si>
    <t>2305                     </t>
  </si>
  <si>
    <t>2306                     </t>
  </si>
  <si>
    <t>2307                     </t>
  </si>
  <si>
    <t>2309                     </t>
  </si>
  <si>
    <t>2310                     </t>
  </si>
  <si>
    <t>2311                     </t>
  </si>
  <si>
    <t>2312                     </t>
  </si>
  <si>
    <t>2313                     </t>
  </si>
  <si>
    <t>2314                     </t>
  </si>
  <si>
    <t>2317                     </t>
  </si>
  <si>
    <t>2318                     </t>
  </si>
  <si>
    <t>2319                     </t>
  </si>
  <si>
    <t>2320                     </t>
  </si>
  <si>
    <t>2323                     </t>
  </si>
  <si>
    <t>2324                     </t>
  </si>
  <si>
    <t>2325                     </t>
  </si>
  <si>
    <t>2326                     </t>
  </si>
  <si>
    <t>2327                     </t>
  </si>
  <si>
    <t>2328                     </t>
  </si>
  <si>
    <t>2329                     </t>
  </si>
  <si>
    <t>2330                     </t>
  </si>
  <si>
    <t>2331                     </t>
  </si>
  <si>
    <t>2332                     </t>
  </si>
  <si>
    <t>C TIÊU HÓA</t>
  </si>
  <si>
    <t>2334                     </t>
  </si>
  <si>
    <t>2335                     </t>
  </si>
  <si>
    <t>2336                     </t>
  </si>
  <si>
    <t>2337                     </t>
  </si>
  <si>
    <t>2338                     </t>
  </si>
  <si>
    <t>2339                     </t>
  </si>
  <si>
    <t>2340                     </t>
  </si>
  <si>
    <t>2341                     </t>
  </si>
  <si>
    <t>2342                     </t>
  </si>
  <si>
    <t>4335  </t>
  </si>
  <si>
    <t>4336  </t>
  </si>
  <si>
    <t>4337  </t>
  </si>
  <si>
    <t>4338  </t>
  </si>
  <si>
    <t>4339  </t>
  </si>
  <si>
    <t>4340  </t>
  </si>
  <si>
    <t>4341  </t>
  </si>
  <si>
    <t>4342  </t>
  </si>
  <si>
    <t>4343  </t>
  </si>
  <si>
    <t>4344  </t>
  </si>
  <si>
    <t>4345  </t>
  </si>
  <si>
    <t>4346  </t>
  </si>
  <si>
    <t>4347  </t>
  </si>
  <si>
    <t>4348  </t>
  </si>
  <si>
    <t>4349  </t>
  </si>
  <si>
    <t>4350  </t>
  </si>
  <si>
    <t>4351  </t>
  </si>
  <si>
    <t>4352  </t>
  </si>
  <si>
    <t>4353  </t>
  </si>
  <si>
    <t>4354  </t>
  </si>
  <si>
    <t>4355  </t>
  </si>
  <si>
    <t>4356  </t>
  </si>
  <si>
    <t>4357  </t>
  </si>
  <si>
    <t>4358  </t>
  </si>
  <si>
    <t>4359  </t>
  </si>
  <si>
    <t>4360  </t>
  </si>
  <si>
    <t>4361  </t>
  </si>
  <si>
    <t>4362  </t>
  </si>
  <si>
    <t>4363  </t>
  </si>
  <si>
    <t>4364  </t>
  </si>
  <si>
    <t>4365  </t>
  </si>
  <si>
    <t>4366  </t>
  </si>
  <si>
    <t>4367  </t>
  </si>
  <si>
    <t>4368  </t>
  </si>
  <si>
    <t>4369  </t>
  </si>
  <si>
    <t>4370  </t>
  </si>
  <si>
    <t>4371  </t>
  </si>
  <si>
    <t>4372  </t>
  </si>
  <si>
    <t>4373  </t>
  </si>
  <si>
    <t>4374  </t>
  </si>
  <si>
    <t>4375  </t>
  </si>
  <si>
    <t>4376  </t>
  </si>
  <si>
    <t>4377  </t>
  </si>
  <si>
    <t>4378  </t>
  </si>
  <si>
    <t>4379  </t>
  </si>
  <si>
    <t>4380  </t>
  </si>
  <si>
    <t>4381  </t>
  </si>
  <si>
    <t>4382  </t>
  </si>
  <si>
    <t>4383  </t>
  </si>
  <si>
    <t>4384  </t>
  </si>
  <si>
    <t>4385  </t>
  </si>
  <si>
    <t>4386  </t>
  </si>
  <si>
    <t>4387  </t>
  </si>
  <si>
    <t>4388  </t>
  </si>
  <si>
    <t>4389  </t>
  </si>
  <si>
    <t>4390  </t>
  </si>
  <si>
    <t>4391  </t>
  </si>
  <si>
    <t>4392  </t>
  </si>
  <si>
    <t>4393  </t>
  </si>
  <si>
    <t>4399  </t>
  </si>
  <si>
    <t>4402  </t>
  </si>
  <si>
    <t>4403  </t>
  </si>
  <si>
    <t>4404  </t>
  </si>
  <si>
    <t>4405  </t>
  </si>
  <si>
    <t>4406  </t>
  </si>
  <si>
    <t>4407  </t>
  </si>
  <si>
    <t>4408  </t>
  </si>
  <si>
    <t>4409  </t>
  </si>
  <si>
    <t>4410  </t>
  </si>
  <si>
    <t>4411  </t>
  </si>
  <si>
    <t>4412  </t>
  </si>
  <si>
    <t>4413  </t>
  </si>
  <si>
    <t>4414  </t>
  </si>
  <si>
    <t>4415  </t>
  </si>
  <si>
    <t>4416  </t>
  </si>
  <si>
    <t>4417  </t>
  </si>
  <si>
    <t>4418  </t>
  </si>
  <si>
    <t>4419  </t>
  </si>
  <si>
    <t>4420  </t>
  </si>
  <si>
    <t>4421  </t>
  </si>
  <si>
    <t>4422  </t>
  </si>
  <si>
    <t>4423  </t>
  </si>
  <si>
    <t>4424  </t>
  </si>
  <si>
    <t>4425  </t>
  </si>
  <si>
    <t>4426  </t>
  </si>
  <si>
    <t>4427  </t>
  </si>
  <si>
    <t>4428  </t>
  </si>
  <si>
    <t>4429  </t>
  </si>
  <si>
    <t>4430  </t>
  </si>
  <si>
    <t>4431  </t>
  </si>
  <si>
    <t>4432  </t>
  </si>
  <si>
    <t>4433  </t>
  </si>
  <si>
    <t>4434  </t>
  </si>
  <si>
    <t>4435  </t>
  </si>
  <si>
    <t>4436  </t>
  </si>
  <si>
    <t>4437  </t>
  </si>
  <si>
    <t>4438  </t>
  </si>
  <si>
    <t>4439  </t>
  </si>
  <si>
    <t>4440  </t>
  </si>
  <si>
    <t>4441  </t>
  </si>
  <si>
    <t>4446  </t>
  </si>
  <si>
    <t>4449  </t>
  </si>
  <si>
    <t>4450  </t>
  </si>
  <si>
    <t>4451  </t>
  </si>
  <si>
    <t>4457  </t>
  </si>
  <si>
    <t>Đ AN THẦN</t>
  </si>
  <si>
    <t>4461  </t>
  </si>
  <si>
    <t>4464  </t>
  </si>
  <si>
    <t>4468  </t>
  </si>
  <si>
    <t>4469  </t>
  </si>
  <si>
    <t>4470  </t>
  </si>
  <si>
    <t>4471  </t>
  </si>
  <si>
    <t>4472  </t>
  </si>
  <si>
    <t>4473  </t>
  </si>
  <si>
    <t>4474  </t>
  </si>
  <si>
    <t>4475  </t>
  </si>
  <si>
    <t>4480  </t>
  </si>
  <si>
    <t>4485  </t>
  </si>
  <si>
    <t>4486  </t>
  </si>
  <si>
    <t>4487  </t>
  </si>
  <si>
    <t>4490  </t>
  </si>
  <si>
    <t>4491  </t>
  </si>
  <si>
    <t>4492  </t>
  </si>
  <si>
    <t>4493  </t>
  </si>
  <si>
    <t>4494  </t>
  </si>
  <si>
    <t>4495  </t>
  </si>
  <si>
    <t>4497  </t>
  </si>
  <si>
    <t>4498  </t>
  </si>
  <si>
    <t>4499  </t>
  </si>
  <si>
    <t>4500  </t>
  </si>
  <si>
    <t>4501  </t>
  </si>
  <si>
    <t>4502  </t>
  </si>
  <si>
    <t>4503  </t>
  </si>
  <si>
    <t>4504  </t>
  </si>
  <si>
    <t>4507  </t>
  </si>
  <si>
    <t>4508  </t>
  </si>
  <si>
    <t>4509  </t>
  </si>
  <si>
    <t>4510  </t>
  </si>
  <si>
    <t>4513  </t>
  </si>
  <si>
    <t>4514  </t>
  </si>
  <si>
    <t>4515  </t>
  </si>
  <si>
    <t>4516  </t>
  </si>
  <si>
    <t>4519  </t>
  </si>
  <si>
    <t>4520  </t>
  </si>
  <si>
    <t>4521  </t>
  </si>
  <si>
    <t>4526  </t>
  </si>
  <si>
    <t>4529  </t>
  </si>
  <si>
    <t>4530  </t>
  </si>
  <si>
    <t>4531  </t>
  </si>
  <si>
    <t>4532  </t>
  </si>
  <si>
    <t>4534  </t>
  </si>
  <si>
    <t>4540  </t>
  </si>
  <si>
    <t>4542  </t>
  </si>
  <si>
    <t>4543  </t>
  </si>
  <si>
    <t>4544  </t>
  </si>
  <si>
    <t>4548  </t>
  </si>
  <si>
    <t>4551  </t>
  </si>
  <si>
    <t>4553  </t>
  </si>
  <si>
    <t>4557  </t>
  </si>
  <si>
    <t>4559  </t>
  </si>
  <si>
    <t>4560  </t>
  </si>
  <si>
    <t>4562  </t>
  </si>
  <si>
    <t>4563  </t>
  </si>
  <si>
    <t>4565  </t>
  </si>
  <si>
    <t>4567  </t>
  </si>
  <si>
    <t>4569  </t>
  </si>
  <si>
    <t>4570  </t>
  </si>
  <si>
    <t>4571  </t>
  </si>
  <si>
    <t>4572  </t>
  </si>
  <si>
    <t>4573  </t>
  </si>
  <si>
    <t>4574  </t>
  </si>
  <si>
    <t>4575  </t>
  </si>
  <si>
    <t>4576  </t>
  </si>
  <si>
    <t>4577  </t>
  </si>
  <si>
    <t>4578  </t>
  </si>
  <si>
    <t>4579  </t>
  </si>
  <si>
    <t>4581  </t>
  </si>
  <si>
    <t>4587  </t>
  </si>
  <si>
    <t>4588  </t>
  </si>
  <si>
    <t>4589  </t>
  </si>
  <si>
    <t>4591  </t>
  </si>
  <si>
    <t>4592  </t>
  </si>
  <si>
    <t>4596  </t>
  </si>
  <si>
    <t>4597  </t>
  </si>
  <si>
    <t>4598  </t>
  </si>
  <si>
    <t>4599  </t>
  </si>
  <si>
    <t>4600  </t>
  </si>
  <si>
    <t>4601  </t>
  </si>
  <si>
    <t>4605  </t>
  </si>
  <si>
    <t>4606  </t>
  </si>
  <si>
    <t>4607  </t>
  </si>
  <si>
    <t>4608  </t>
  </si>
  <si>
    <t>4609  </t>
  </si>
  <si>
    <t>4612  </t>
  </si>
  <si>
    <t>4613  </t>
  </si>
  <si>
    <t>4614  </t>
  </si>
  <si>
    <t>4619  </t>
  </si>
  <si>
    <t>4621  </t>
  </si>
  <si>
    <t>4622  </t>
  </si>
  <si>
    <t>4624  </t>
  </si>
  <si>
    <t>4627  </t>
  </si>
  <si>
    <t>4629  </t>
  </si>
  <si>
    <t>4633  </t>
  </si>
  <si>
    <t>4645  </t>
  </si>
  <si>
    <t>4646  </t>
  </si>
  <si>
    <t>4647  </t>
  </si>
  <si>
    <t>4648  </t>
  </si>
  <si>
    <t>4651  </t>
  </si>
  <si>
    <t>4652  </t>
  </si>
  <si>
    <t>4653  </t>
  </si>
  <si>
    <t>4656  </t>
  </si>
  <si>
    <t>4658  </t>
  </si>
  <si>
    <t>4659  </t>
  </si>
  <si>
    <t>4660  </t>
  </si>
  <si>
    <t>4661  </t>
  </si>
  <si>
    <t>4662  </t>
  </si>
  <si>
    <t>4663  </t>
  </si>
  <si>
    <t>4664  </t>
  </si>
  <si>
    <t>4665  </t>
  </si>
  <si>
    <t>4668  </t>
  </si>
  <si>
    <t>4672  </t>
  </si>
  <si>
    <t>4673  </t>
  </si>
  <si>
    <t>4674  </t>
  </si>
  <si>
    <t>4675  </t>
  </si>
  <si>
    <t>4676  </t>
  </si>
  <si>
    <t>4677  </t>
  </si>
  <si>
    <t>4679  </t>
  </si>
  <si>
    <t>4680  </t>
  </si>
  <si>
    <t>4683  </t>
  </si>
  <si>
    <t>4697  </t>
  </si>
  <si>
    <t>4698  </t>
  </si>
  <si>
    <t>4700  </t>
  </si>
  <si>
    <t>4701  </t>
  </si>
  <si>
    <t>4702  </t>
  </si>
  <si>
    <t>4703  </t>
  </si>
  <si>
    <t>4704  </t>
  </si>
  <si>
    <t>4705  </t>
  </si>
  <si>
    <t>4706  </t>
  </si>
  <si>
    <t>4715  </t>
  </si>
  <si>
    <t>4726  </t>
  </si>
  <si>
    <t>4735  </t>
  </si>
  <si>
    <t>4736  </t>
  </si>
  <si>
    <t>4737  </t>
  </si>
  <si>
    <t>4739  </t>
  </si>
  <si>
    <t>4750  </t>
  </si>
  <si>
    <t>4753  </t>
  </si>
  <si>
    <t>4754  </t>
  </si>
  <si>
    <t>4755  </t>
  </si>
  <si>
    <t>4756  </t>
  </si>
  <si>
    <t>4757  </t>
  </si>
  <si>
    <t>4758  </t>
  </si>
  <si>
    <t>4759  </t>
  </si>
  <si>
    <t>4760  </t>
  </si>
  <si>
    <t>4762  </t>
  </si>
  <si>
    <t>4763  </t>
  </si>
  <si>
    <t>4764  </t>
  </si>
  <si>
    <t>4765  </t>
  </si>
  <si>
    <t>4766  </t>
  </si>
  <si>
    <t>4767  </t>
  </si>
  <si>
    <t>4768  </t>
  </si>
  <si>
    <t>4775  </t>
  </si>
  <si>
    <t>4777  </t>
  </si>
  <si>
    <t>X NGOẠI KHOA</t>
  </si>
  <si>
    <t>A THẦN KINH - SỌ NÃO</t>
  </si>
  <si>
    <t>15 Hố mắt</t>
  </si>
  <si>
    <t>144          </t>
  </si>
  <si>
    <t>145          </t>
  </si>
  <si>
    <t>B TIM MẠCH - LỒNG NGỰC</t>
  </si>
  <si>
    <t>6 Lồng ngực</t>
  </si>
  <si>
    <t>271          </t>
  </si>
  <si>
    <t>272          </t>
  </si>
  <si>
    <t>273          </t>
  </si>
  <si>
    <t>274          </t>
  </si>
  <si>
    <t>275          </t>
  </si>
  <si>
    <t>276          </t>
  </si>
  <si>
    <t>277          </t>
  </si>
  <si>
    <t>278          </t>
  </si>
  <si>
    <t>279          </t>
  </si>
  <si>
    <t>280          </t>
  </si>
  <si>
    <t>281          </t>
  </si>
  <si>
    <t>282          </t>
  </si>
  <si>
    <t>283          </t>
  </si>
  <si>
    <t>284          </t>
  </si>
  <si>
    <t>285          </t>
  </si>
  <si>
    <t>286          </t>
  </si>
  <si>
    <t>287          </t>
  </si>
  <si>
    <t>288          </t>
  </si>
  <si>
    <t>290          </t>
  </si>
  <si>
    <t>291          </t>
  </si>
  <si>
    <t>292          </t>
  </si>
  <si>
    <t>293          </t>
  </si>
  <si>
    <t>294          </t>
  </si>
  <si>
    <t>C TIẾT NIỆU-SINH DỤC</t>
  </si>
  <si>
    <t>1 Thận</t>
  </si>
  <si>
    <t>300          </t>
  </si>
  <si>
    <t>3 Bàng quang</t>
  </si>
  <si>
    <t>347          </t>
  </si>
  <si>
    <t>367          </t>
  </si>
  <si>
    <t>370          </t>
  </si>
  <si>
    <t>371          </t>
  </si>
  <si>
    <t>Đ GAN - MẬT - TỤY</t>
  </si>
  <si>
    <t>1 Gan</t>
  </si>
  <si>
    <t>579          </t>
  </si>
  <si>
    <t>G CHẤN THƯƠNG – CHỈNH HÌNH</t>
  </si>
  <si>
    <t>2 Vùng cánh tay</t>
  </si>
  <si>
    <t>725          </t>
  </si>
  <si>
    <t>726          </t>
  </si>
  <si>
    <t>9 Vùng gót chân-bàn chân</t>
  </si>
  <si>
    <t>787          </t>
  </si>
  <si>
    <t xml:space="preserve">10 Gãy xương hở </t>
  </si>
  <si>
    <t>805          </t>
  </si>
  <si>
    <t>12 Vùng cổ tay-bàn tay</t>
  </si>
  <si>
    <t>825          </t>
  </si>
  <si>
    <t>854          </t>
  </si>
  <si>
    <t xml:space="preserve">14 Chấn thương thể thao và chỉnh hình </t>
  </si>
  <si>
    <t>882          </t>
  </si>
  <si>
    <t xml:space="preserve">15 Phẫu thuật chấn thương chỉnh hình ở trẻ em </t>
  </si>
  <si>
    <t>905          </t>
  </si>
  <si>
    <t>917          </t>
  </si>
  <si>
    <t>918          </t>
  </si>
  <si>
    <t>919          </t>
  </si>
  <si>
    <t>921          </t>
  </si>
  <si>
    <t xml:space="preserve">16 Phẫu thuật chấn thương chỉnh hình khác  </t>
  </si>
  <si>
    <t>957          </t>
  </si>
  <si>
    <t>963          </t>
  </si>
  <si>
    <t>977          </t>
  </si>
  <si>
    <t>978          </t>
  </si>
  <si>
    <t xml:space="preserve">17 Nắn- Bó bột </t>
  </si>
  <si>
    <t>1006     </t>
  </si>
  <si>
    <t>I CÁC PHẪU THUẬT KHÁC</t>
  </si>
  <si>
    <t>1113     </t>
  </si>
  <si>
    <t>XI BỎNG</t>
  </si>
  <si>
    <t>A ĐIỀU TRỊ BỎNG</t>
  </si>
  <si>
    <t>2 Phẫu thuật, thủ thuật điều trị bỏng</t>
  </si>
  <si>
    <t>XII UNG BƯỚU</t>
  </si>
  <si>
    <t>D MẮT</t>
  </si>
  <si>
    <t>98   </t>
  </si>
  <si>
    <t>E LỒNG NGỰC - TIM MẠCH - PHỔI</t>
  </si>
  <si>
    <t xml:space="preserve">DANH MỤC KỸ THUẬT BỔ SUNG 3.647 KỸ THUẬT
THỰC HIỆN TẠI BỆNH VIỆN ĐA KHOA ĐỨC GIANG         </t>
  </si>
  <si>
    <t>DANH MỤC KỸ THUẬT PHÊ DUYỆT  9.402 KỸ THUẬT TRIỂN KHAI TẠI</t>
  </si>
  <si>
    <t>3079                     </t>
  </si>
  <si>
    <t>3080                     </t>
  </si>
  <si>
    <t>3081                     </t>
  </si>
  <si>
    <t>3082                     </t>
  </si>
  <si>
    <t>3083                     </t>
  </si>
  <si>
    <t>B TIM MẠCH – LỒNG NGỰC</t>
  </si>
  <si>
    <t xml:space="preserve">1 Tim </t>
  </si>
  <si>
    <t>3118                     </t>
  </si>
  <si>
    <t>3119                     </t>
  </si>
  <si>
    <t>3137                     </t>
  </si>
  <si>
    <t>2 Động, tĩnh mạch tim, phổi</t>
  </si>
  <si>
    <t>3157                     </t>
  </si>
  <si>
    <t>3158                     </t>
  </si>
  <si>
    <t xml:space="preserve">3 Động tĩnh mạch </t>
  </si>
  <si>
    <t>3165                     </t>
  </si>
  <si>
    <t>3167                     </t>
  </si>
  <si>
    <t>3168                     </t>
  </si>
  <si>
    <t>3169                     </t>
  </si>
  <si>
    <t>3170                     </t>
  </si>
  <si>
    <t>3171                     </t>
  </si>
  <si>
    <t>3172                     </t>
  </si>
  <si>
    <t>3173                     </t>
  </si>
  <si>
    <t>3174                     </t>
  </si>
  <si>
    <t>3175                     </t>
  </si>
  <si>
    <t>3176                     </t>
  </si>
  <si>
    <t>3177                     </t>
  </si>
  <si>
    <t>3178                     </t>
  </si>
  <si>
    <t>Phẫu thuật tái lập liên thông động mạch thận bằng ghép mạch máu, lột nội mạc động mạch hay cắm lại động mạch  thận</t>
  </si>
  <si>
    <t>3179                     </t>
  </si>
  <si>
    <t>3180                     </t>
  </si>
  <si>
    <t>3182                     </t>
  </si>
  <si>
    <t>3183                     </t>
  </si>
  <si>
    <t>3184                     </t>
  </si>
  <si>
    <t>3185                     </t>
  </si>
  <si>
    <t>3186                     </t>
  </si>
  <si>
    <t>3187                     </t>
  </si>
  <si>
    <t>3188                     </t>
  </si>
  <si>
    <t>3189                     </t>
  </si>
  <si>
    <t>3190                     </t>
  </si>
  <si>
    <t>3191                     </t>
  </si>
  <si>
    <t>3192                     </t>
  </si>
  <si>
    <t>3193                     </t>
  </si>
  <si>
    <t>3194                     </t>
  </si>
  <si>
    <t>3195                     </t>
  </si>
  <si>
    <t>3196                     </t>
  </si>
  <si>
    <t>3197                     </t>
  </si>
  <si>
    <t>3198                     </t>
  </si>
  <si>
    <t>3199                     </t>
  </si>
  <si>
    <t>3200                     </t>
  </si>
  <si>
    <t>3201                     </t>
  </si>
  <si>
    <t>3202                     </t>
  </si>
  <si>
    <t>3203                     </t>
  </si>
  <si>
    <t>3204                     </t>
  </si>
  <si>
    <t>3205                     </t>
  </si>
  <si>
    <t>3206                     </t>
  </si>
  <si>
    <t>3207                     </t>
  </si>
  <si>
    <t>3208                     </t>
  </si>
  <si>
    <t>3209                     </t>
  </si>
  <si>
    <t>3211                     </t>
  </si>
  <si>
    <t>3212                     </t>
  </si>
  <si>
    <t>3213                     </t>
  </si>
  <si>
    <t>3214                     </t>
  </si>
  <si>
    <t>3215                     </t>
  </si>
  <si>
    <t>3216                     </t>
  </si>
  <si>
    <t>3217                     </t>
  </si>
  <si>
    <t>308          </t>
  </si>
  <si>
    <t>309          </t>
  </si>
  <si>
    <t>310          </t>
  </si>
  <si>
    <t>311          </t>
  </si>
  <si>
    <t>312          </t>
  </si>
  <si>
    <t>2 Chụp cộng hưởng từ vùng ngực máy từ lực 02-15T</t>
  </si>
  <si>
    <t>313          </t>
  </si>
  <si>
    <t>3 Chụp cộng hưởng từ vùng bụng, chậu máy từ lực 02-15T</t>
  </si>
  <si>
    <t>Chụp cộng hưởng từ tầng bụng không tiêm chất tương phản (gồm: chụp cộng hưởng từ gan-mật, tụy, lách, thận, dạ dày-tá tràng)</t>
  </si>
  <si>
    <t>Chụp cộng hưởng từ tầng bụng có tiêm chất tương phản (gồm: chụp cộng hưởng từ gan-mật, tụy, lách, thận, dạ dày-tá tràng)</t>
  </si>
  <si>
    <t>4 Chụp Cộng hưởng từ cột sống - ống sống và xương khớp máy từ lực 02-15T</t>
  </si>
  <si>
    <t>339          </t>
  </si>
  <si>
    <t>340          </t>
  </si>
  <si>
    <t>341          </t>
  </si>
  <si>
    <t>342          </t>
  </si>
  <si>
    <t>343          </t>
  </si>
  <si>
    <t>344          </t>
  </si>
  <si>
    <t>345          </t>
  </si>
  <si>
    <t>346          </t>
  </si>
  <si>
    <t>5 Chụp cộng hưởng từ tim mạch máy từ lực 15T</t>
  </si>
  <si>
    <t>356          </t>
  </si>
  <si>
    <t>357          </t>
  </si>
  <si>
    <t>358          </t>
  </si>
  <si>
    <t>359          </t>
  </si>
  <si>
    <t>360          </t>
  </si>
  <si>
    <t>361          </t>
  </si>
  <si>
    <t>6 Chụp cộng hưởng từ toàn thân và kỹ thuật đặc biệt khác máy 15T</t>
  </si>
  <si>
    <t>362          </t>
  </si>
  <si>
    <t>363          </t>
  </si>
  <si>
    <t>364          </t>
  </si>
  <si>
    <t>365          </t>
  </si>
  <si>
    <t xml:space="preserve">Đ KỸ THUẬT ĐIỆN QUANG MẠCH MÁU VÀ CAN THIỆP </t>
  </si>
  <si>
    <t>3 Chụp mạch số hóa xóa nền (DSA)</t>
  </si>
  <si>
    <t>506          </t>
  </si>
  <si>
    <t>507          </t>
  </si>
  <si>
    <t>508          </t>
  </si>
  <si>
    <t>511          </t>
  </si>
  <si>
    <t>512          </t>
  </si>
  <si>
    <t>513          </t>
  </si>
  <si>
    <t>514          </t>
  </si>
  <si>
    <t>515          </t>
  </si>
  <si>
    <t xml:space="preserve">4 Chụp và can thiệp mạch số hóa xóa nền </t>
  </si>
  <si>
    <t>516          </t>
  </si>
  <si>
    <t>517          </t>
  </si>
  <si>
    <t>520          </t>
  </si>
  <si>
    <t>521          </t>
  </si>
  <si>
    <t>522          </t>
  </si>
  <si>
    <t>523          </t>
  </si>
  <si>
    <t>524          </t>
  </si>
  <si>
    <t>525          </t>
  </si>
  <si>
    <t>526          </t>
  </si>
  <si>
    <t>527          </t>
  </si>
  <si>
    <t>529          </t>
  </si>
  <si>
    <t>531          </t>
  </si>
  <si>
    <t>532          </t>
  </si>
  <si>
    <t>533          </t>
  </si>
  <si>
    <t>534          </t>
  </si>
  <si>
    <t>536          </t>
  </si>
  <si>
    <t>537          </t>
  </si>
  <si>
    <t>539          </t>
  </si>
  <si>
    <t>540          </t>
  </si>
  <si>
    <t>541          </t>
  </si>
  <si>
    <t>542          </t>
  </si>
  <si>
    <t>543          </t>
  </si>
  <si>
    <t>544          </t>
  </si>
  <si>
    <t>545          </t>
  </si>
  <si>
    <t>546          </t>
  </si>
  <si>
    <t>547          </t>
  </si>
  <si>
    <t>548          </t>
  </si>
  <si>
    <t>549          </t>
  </si>
  <si>
    <t>551          </t>
  </si>
  <si>
    <t>552          </t>
  </si>
  <si>
    <t>553          </t>
  </si>
  <si>
    <t>554          </t>
  </si>
  <si>
    <t>555          </t>
  </si>
  <si>
    <t>556          </t>
  </si>
  <si>
    <t>557          </t>
  </si>
  <si>
    <t>558          </t>
  </si>
  <si>
    <t>559          </t>
  </si>
  <si>
    <t>560          </t>
  </si>
  <si>
    <t>561          </t>
  </si>
  <si>
    <t>562          </t>
  </si>
  <si>
    <t>563          </t>
  </si>
  <si>
    <t>564          </t>
  </si>
  <si>
    <t>565          </t>
  </si>
  <si>
    <t>566          </t>
  </si>
  <si>
    <t>567          </t>
  </si>
  <si>
    <t>568          </t>
  </si>
  <si>
    <t>569          </t>
  </si>
  <si>
    <t>570          </t>
  </si>
  <si>
    <t>571          </t>
  </si>
  <si>
    <t>572          </t>
  </si>
  <si>
    <t>573          </t>
  </si>
  <si>
    <t>574          </t>
  </si>
  <si>
    <t>575          </t>
  </si>
  <si>
    <t>576          </t>
  </si>
  <si>
    <t>577          </t>
  </si>
  <si>
    <t>578          </t>
  </si>
  <si>
    <t xml:space="preserve">Điều trị các khối u tạng (thận, lách, tụy) số hóa xóa nền </t>
  </si>
  <si>
    <t>580          </t>
  </si>
  <si>
    <t>581          </t>
  </si>
  <si>
    <t>582          </t>
  </si>
  <si>
    <t>583          </t>
  </si>
  <si>
    <t>584          </t>
  </si>
  <si>
    <t>585          </t>
  </si>
  <si>
    <t>586          </t>
  </si>
  <si>
    <t>589          </t>
  </si>
  <si>
    <t>590          </t>
  </si>
  <si>
    <t>591          </t>
  </si>
  <si>
    <t>592          </t>
  </si>
  <si>
    <t xml:space="preserve">Dẫn lưu áp xe các tạng (gan, lách, thận, ruột thừa) số hóa xóa nền </t>
  </si>
  <si>
    <t>593          </t>
  </si>
  <si>
    <t>594          </t>
  </si>
  <si>
    <t>595          </t>
  </si>
  <si>
    <t>596          </t>
  </si>
  <si>
    <t>597          </t>
  </si>
  <si>
    <t>598          </t>
  </si>
  <si>
    <t>599          </t>
  </si>
  <si>
    <t>600          </t>
  </si>
  <si>
    <t>6 Sinh thiết, chọc hút và điều trị dưới hướng dẫn cắt lớp vi tính</t>
  </si>
  <si>
    <t>653          </t>
  </si>
  <si>
    <t>8 Điện quang tim mạch</t>
  </si>
  <si>
    <t>659          </t>
  </si>
  <si>
    <t>660          </t>
  </si>
  <si>
    <t>661          </t>
  </si>
  <si>
    <t>662          </t>
  </si>
  <si>
    <t>663          </t>
  </si>
  <si>
    <t>665          </t>
  </si>
  <si>
    <t>666          </t>
  </si>
  <si>
    <t>667          </t>
  </si>
  <si>
    <t>668          </t>
  </si>
  <si>
    <t>669          </t>
  </si>
  <si>
    <t>670          </t>
  </si>
  <si>
    <t>671          </t>
  </si>
  <si>
    <t>672          </t>
  </si>
  <si>
    <t>673          </t>
  </si>
  <si>
    <t>674          </t>
  </si>
  <si>
    <t>XX NỘI SOI CHẨN ĐOÁN, CAN THIỆP</t>
  </si>
  <si>
    <t>1       </t>
  </si>
  <si>
    <t>2       </t>
  </si>
  <si>
    <t xml:space="preserve">B TAI - MŨI - HỌNG </t>
  </si>
  <si>
    <t>3       </t>
  </si>
  <si>
    <t>4       </t>
  </si>
  <si>
    <t>5       </t>
  </si>
  <si>
    <t>6       </t>
  </si>
  <si>
    <t>7       </t>
  </si>
  <si>
    <t>10  </t>
  </si>
  <si>
    <t>11  </t>
  </si>
  <si>
    <t>13  </t>
  </si>
  <si>
    <t>15  </t>
  </si>
  <si>
    <t>37  </t>
  </si>
  <si>
    <t>38  </t>
  </si>
  <si>
    <t>39  </t>
  </si>
  <si>
    <t>40  </t>
  </si>
  <si>
    <t>41  </t>
  </si>
  <si>
    <t>42  </t>
  </si>
  <si>
    <t>61  </t>
  </si>
  <si>
    <t>63  </t>
  </si>
  <si>
    <t>65  </t>
  </si>
  <si>
    <t xml:space="preserve">E TIẾT NIỆU </t>
  </si>
  <si>
    <t>84  </t>
  </si>
  <si>
    <t>86  </t>
  </si>
  <si>
    <t>87  </t>
  </si>
  <si>
    <t>88  </t>
  </si>
  <si>
    <t>89  </t>
  </si>
  <si>
    <t>90  </t>
  </si>
  <si>
    <t>91  </t>
  </si>
  <si>
    <t>92  </t>
  </si>
  <si>
    <t>94  </t>
  </si>
  <si>
    <t>95  </t>
  </si>
  <si>
    <t>XXI THĂM DÒ CHỨC NĂNG</t>
  </si>
  <si>
    <t xml:space="preserve">A TIM, MẠCH </t>
  </si>
  <si>
    <t>10      </t>
  </si>
  <si>
    <t>11      </t>
  </si>
  <si>
    <t xml:space="preserve">B HÔ HẤP </t>
  </si>
  <si>
    <t>20      </t>
  </si>
  <si>
    <t xml:space="preserve">D TIÊU HÓA, TIẾT NIỆU </t>
  </si>
  <si>
    <t>49      </t>
  </si>
  <si>
    <t>Đ TAI MŨI HỌNG</t>
  </si>
  <si>
    <t>69      </t>
  </si>
  <si>
    <t xml:space="preserve">G CƠ XƯƠNG KHỚP </t>
  </si>
  <si>
    <t>97      </t>
  </si>
  <si>
    <t>99      </t>
  </si>
  <si>
    <t>XXII HUYẾT HỌC - TRUYỀN MÁU</t>
  </si>
  <si>
    <t>A XÉT NGHIỆM ĐÔNG MÁU</t>
  </si>
  <si>
    <t>3             </t>
  </si>
  <si>
    <t>7             </t>
  </si>
  <si>
    <t>10         </t>
  </si>
  <si>
    <t>66         </t>
  </si>
  <si>
    <t>68         </t>
  </si>
  <si>
    <t>69         </t>
  </si>
  <si>
    <t>39         </t>
  </si>
  <si>
    <t>B SINH HÓA HUYẾT HỌC</t>
  </si>
  <si>
    <t>79         </t>
  </si>
  <si>
    <t>80         </t>
  </si>
  <si>
    <t>91         </t>
  </si>
  <si>
    <t>110     </t>
  </si>
  <si>
    <t>C TẾ BÀO HỌC</t>
  </si>
  <si>
    <t>119     </t>
  </si>
  <si>
    <t>139     </t>
  </si>
  <si>
    <t>141     </t>
  </si>
  <si>
    <t>160     </t>
  </si>
  <si>
    <t>161     </t>
  </si>
  <si>
    <t>165     </t>
  </si>
  <si>
    <t>D HUYẾT THANH HỌC NHÓM MÁU</t>
  </si>
  <si>
    <t>258     </t>
  </si>
  <si>
    <t>261     </t>
  </si>
  <si>
    <t>XXIII HÓA SINH</t>
  </si>
  <si>
    <t xml:space="preserve">A MÁU </t>
  </si>
  <si>
    <t>3          </t>
  </si>
  <si>
    <t>26      </t>
  </si>
  <si>
    <t>27      </t>
  </si>
  <si>
    <t>496     </t>
  </si>
  <si>
    <t>30      </t>
  </si>
  <si>
    <t>39      </t>
  </si>
  <si>
    <t>42      </t>
  </si>
  <si>
    <t>43      </t>
  </si>
  <si>
    <t>50      </t>
  </si>
  <si>
    <t>54      </t>
  </si>
  <si>
    <t>68      </t>
  </si>
  <si>
    <r>
      <t>Định lượng FT</t>
    </r>
    <r>
      <rPr>
        <vertAlign val="subscript"/>
        <sz val="13"/>
        <rFont val="Times New Roman"/>
        <family val="1"/>
      </rPr>
      <t>3</t>
    </r>
    <r>
      <rPr>
        <sz val="13"/>
        <rFont val="Times New Roman"/>
        <family val="1"/>
      </rPr>
      <t xml:space="preserve"> (Free Triiodothyronine)</t>
    </r>
  </si>
  <si>
    <r>
      <t>Định lượng FT</t>
    </r>
    <r>
      <rPr>
        <vertAlign val="subscript"/>
        <sz val="13"/>
        <rFont val="Times New Roman"/>
        <family val="1"/>
      </rPr>
      <t>4</t>
    </r>
    <r>
      <rPr>
        <sz val="13"/>
        <rFont val="Times New Roman"/>
        <family val="1"/>
      </rPr>
      <t xml:space="preserve"> (Free Thyroxine)</t>
    </r>
  </si>
  <si>
    <t>103 </t>
  </si>
  <si>
    <t>104 </t>
  </si>
  <si>
    <t>111 </t>
  </si>
  <si>
    <t>112 </t>
  </si>
  <si>
    <t>142 </t>
  </si>
  <si>
    <t>143 </t>
  </si>
  <si>
    <t>147 </t>
  </si>
  <si>
    <r>
      <t>Định lượng T</t>
    </r>
    <r>
      <rPr>
        <vertAlign val="subscript"/>
        <sz val="13"/>
        <rFont val="Times New Roman"/>
        <family val="1"/>
      </rPr>
      <t>3</t>
    </r>
    <r>
      <rPr>
        <sz val="13"/>
        <rFont val="Times New Roman"/>
        <family val="1"/>
      </rPr>
      <t xml:space="preserve"> (Tri iodothyronine)</t>
    </r>
  </si>
  <si>
    <t>148 </t>
  </si>
  <si>
    <r>
      <t>Định lượng T</t>
    </r>
    <r>
      <rPr>
        <vertAlign val="subscript"/>
        <sz val="13"/>
        <rFont val="Times New Roman"/>
        <family val="1"/>
      </rPr>
      <t>4</t>
    </r>
    <r>
      <rPr>
        <sz val="13"/>
        <rFont val="Times New Roman"/>
        <family val="1"/>
      </rPr>
      <t xml:space="preserve"> (Thyroxine)</t>
    </r>
  </si>
  <si>
    <t>162 </t>
  </si>
  <si>
    <t>166 </t>
  </si>
  <si>
    <t>B NƯỚC TIỂU</t>
  </si>
  <si>
    <t>186 </t>
  </si>
  <si>
    <t>83      </t>
  </si>
  <si>
    <t>201 </t>
  </si>
  <si>
    <t>206 </t>
  </si>
  <si>
    <t>C DỊCH NÃO TUỶ</t>
  </si>
  <si>
    <t>207 </t>
  </si>
  <si>
    <t>208 </t>
  </si>
  <si>
    <t>209 </t>
  </si>
  <si>
    <t>210 </t>
  </si>
  <si>
    <t>E DỊCH CHỌC DÒ (Dịch màng bụng, màng phổi, màng tim…)</t>
  </si>
  <si>
    <t>214 </t>
  </si>
  <si>
    <t>216 </t>
  </si>
  <si>
    <t>217 </t>
  </si>
  <si>
    <t>219 </t>
  </si>
  <si>
    <t>220 </t>
  </si>
  <si>
    <t>223 </t>
  </si>
  <si>
    <t>187 </t>
  </si>
  <si>
    <t>XXIV VI SINH</t>
  </si>
  <si>
    <t>A VI KHUẨN</t>
  </si>
  <si>
    <r>
      <t>Ureaplasma urealyticum</t>
    </r>
    <r>
      <rPr>
        <sz val="13"/>
        <rFont val="Times New Roman"/>
        <family val="1"/>
      </rPr>
      <t xml:space="preserve"> test nhanh</t>
    </r>
  </si>
  <si>
    <t>B VIRUS</t>
  </si>
  <si>
    <t xml:space="preserve">2 Hepatitis virus </t>
  </si>
  <si>
    <t>HBsAg Khẳng định</t>
  </si>
  <si>
    <t>3 HIV</t>
  </si>
  <si>
    <t>5 Herpesviridae</t>
  </si>
  <si>
    <t>219          </t>
  </si>
  <si>
    <t>221          </t>
  </si>
  <si>
    <t>7 Các virus khác</t>
  </si>
  <si>
    <t>259          </t>
  </si>
  <si>
    <t>C KÝ SINH TRÙNG</t>
  </si>
  <si>
    <t>1 Ký sinh trùng trong phân</t>
  </si>
  <si>
    <t>2 Ký sinh trùng trong máu</t>
  </si>
  <si>
    <r>
      <t>Toxoplasma</t>
    </r>
    <r>
      <rPr>
        <sz val="13"/>
        <rFont val="Times New Roman"/>
        <family val="1"/>
      </rPr>
      <t xml:space="preserve"> IgM miễn dịch tự động</t>
    </r>
  </si>
  <si>
    <r>
      <t>Toxoplasma</t>
    </r>
    <r>
      <rPr>
        <sz val="13"/>
        <rFont val="Times New Roman"/>
        <family val="1"/>
      </rPr>
      <t xml:space="preserve"> IgG miễn dịch tự động</t>
    </r>
  </si>
  <si>
    <r>
      <t>Toxoplasma</t>
    </r>
    <r>
      <rPr>
        <sz val="13"/>
        <rFont val="Times New Roman"/>
        <family val="1"/>
      </rPr>
      <t xml:space="preserve"> Avidity</t>
    </r>
  </si>
  <si>
    <t>4 Ký sinh trùng trong các bệnh phẩm khác</t>
  </si>
  <si>
    <r>
      <t>Gnathostoma</t>
    </r>
    <r>
      <rPr>
        <sz val="13"/>
        <rFont val="Times New Roman"/>
        <family val="1"/>
      </rPr>
      <t xml:space="preserve"> ấu trùng soi mảnh sinh thiết</t>
    </r>
  </si>
  <si>
    <r>
      <t xml:space="preserve">Toxocara </t>
    </r>
    <r>
      <rPr>
        <sz val="13"/>
        <rFont val="Times New Roman"/>
        <family val="1"/>
      </rPr>
      <t>(Giun đũa chó, mèo) soi mảnh sinh thiết</t>
    </r>
  </si>
  <si>
    <r>
      <t>Trichinella spiralis</t>
    </r>
    <r>
      <rPr>
        <sz val="13"/>
        <rFont val="Times New Roman"/>
        <family val="1"/>
      </rPr>
      <t xml:space="preserve"> (Giun xoắn) soi mảnh sinh thiết</t>
    </r>
  </si>
  <si>
    <t>D VI NẤM</t>
  </si>
  <si>
    <t>XXV GIẢI PHẪU BỆNH VÀ TẾ BÀO HỌC</t>
  </si>
  <si>
    <t>61      </t>
  </si>
  <si>
    <t>65      </t>
  </si>
  <si>
    <t>XXVI VI PHẪU</t>
  </si>
  <si>
    <t>A THẦN KINH SỌ NÃO</t>
  </si>
  <si>
    <t xml:space="preserve">B HÀM MẶT </t>
  </si>
  <si>
    <t xml:space="preserve">C TAI MŨI HỌNG </t>
  </si>
  <si>
    <t xml:space="preserve">D SẢN PHỤ KHOA  </t>
  </si>
  <si>
    <t>Đ CÁC CHUYÊN KHOA NGOẠI KHÁC</t>
  </si>
  <si>
    <t>38              </t>
  </si>
  <si>
    <t>46              </t>
  </si>
  <si>
    <t>48              </t>
  </si>
  <si>
    <t>Phẫu thuật vi phẫu nối các mạch máu, thần kinh trong nối lại 5 ngón tay bị cắt rời</t>
  </si>
  <si>
    <t>49              </t>
  </si>
  <si>
    <t>Phẫu thuật vi phẫu nối các mạch máu, thần kinh trong nối lại 6 ngón tay bị cắt rời</t>
  </si>
  <si>
    <t>50              </t>
  </si>
  <si>
    <t>Phẫu thuật vi phẫu nối các mạch máu, thần kinh trong nối lại 7 ngón tay bị cắt rời</t>
  </si>
  <si>
    <t>Phẫu thuật vi phẫu nối các mạch máu, thần kinh trong nối lại 8 ngón tay bị cắt rời</t>
  </si>
  <si>
    <t>Phẫu thuật vi phẫu nối hoặc ghép mạch nội sọ</t>
  </si>
  <si>
    <t>Tái tạo ngón tay bằng ngón chân có sử dụng vi phẫu</t>
  </si>
  <si>
    <t>Cắt phanh l­ưỡi</t>
  </si>
  <si>
    <t>Nội soi thực quản ống mềm lấy dị vật gây tê/gây mê</t>
  </si>
  <si>
    <t>3709                     </t>
  </si>
  <si>
    <t>3710                     </t>
  </si>
  <si>
    <t>3711                     </t>
  </si>
  <si>
    <t>5 Hông - Đùi</t>
  </si>
  <si>
    <t>3713                     </t>
  </si>
  <si>
    <t>3714                     </t>
  </si>
  <si>
    <t>3715                     </t>
  </si>
  <si>
    <t>3716                     </t>
  </si>
  <si>
    <t>3717                     </t>
  </si>
  <si>
    <t>3718                     </t>
  </si>
  <si>
    <t>3719                     </t>
  </si>
  <si>
    <t>3720                     </t>
  </si>
  <si>
    <t>3721                     </t>
  </si>
  <si>
    <t>3722                     </t>
  </si>
  <si>
    <t>3723                     </t>
  </si>
  <si>
    <t>3724                     </t>
  </si>
  <si>
    <t>3725                     </t>
  </si>
  <si>
    <t>3726                     </t>
  </si>
  <si>
    <t>3727                     </t>
  </si>
  <si>
    <t>3728                     </t>
  </si>
  <si>
    <t>3729                     </t>
  </si>
  <si>
    <t>3730                     </t>
  </si>
  <si>
    <t>3731                     </t>
  </si>
  <si>
    <t>3732                     </t>
  </si>
  <si>
    <t>3733                     </t>
  </si>
  <si>
    <t>3734                     </t>
  </si>
  <si>
    <t>3735                     </t>
  </si>
  <si>
    <t>3736                     </t>
  </si>
  <si>
    <t>3737                     </t>
  </si>
  <si>
    <t>3738                     </t>
  </si>
  <si>
    <t>3739                     </t>
  </si>
  <si>
    <t>3740                     </t>
  </si>
  <si>
    <t>3741                     </t>
  </si>
  <si>
    <t>3742                     </t>
  </si>
  <si>
    <t>3743                     </t>
  </si>
  <si>
    <t>3744                     </t>
  </si>
  <si>
    <t xml:space="preserve">6 Khớp gối </t>
  </si>
  <si>
    <t>3745                     </t>
  </si>
  <si>
    <t>3746                     </t>
  </si>
  <si>
    <t>3747                     </t>
  </si>
  <si>
    <t>3748                     </t>
  </si>
  <si>
    <t>3749                     </t>
  </si>
  <si>
    <t>3750                     </t>
  </si>
  <si>
    <t>3751                     </t>
  </si>
  <si>
    <t>3752                     </t>
  </si>
  <si>
    <t>3753                     </t>
  </si>
  <si>
    <t>3754                     </t>
  </si>
  <si>
    <t>3755                     </t>
  </si>
  <si>
    <t>3756                     </t>
  </si>
  <si>
    <t xml:space="preserve">7 Cẳng chân </t>
  </si>
  <si>
    <t>3757                     </t>
  </si>
  <si>
    <t>3758                     </t>
  </si>
  <si>
    <t>3759                     </t>
  </si>
  <si>
    <t>3760                     </t>
  </si>
  <si>
    <t>3761                     </t>
  </si>
  <si>
    <t>3762                     </t>
  </si>
  <si>
    <t>3763                     </t>
  </si>
  <si>
    <t>3764                     </t>
  </si>
  <si>
    <t>3765                     </t>
  </si>
  <si>
    <t>3766                     </t>
  </si>
  <si>
    <t>3767                     </t>
  </si>
  <si>
    <t>3768                     </t>
  </si>
  <si>
    <t>3769                     </t>
  </si>
  <si>
    <t>3770                     </t>
  </si>
  <si>
    <t>3771                     </t>
  </si>
  <si>
    <t>3772                     </t>
  </si>
  <si>
    <t>3773                     </t>
  </si>
  <si>
    <t>3774                     </t>
  </si>
  <si>
    <t>3775                     </t>
  </si>
  <si>
    <t>3776                     </t>
  </si>
  <si>
    <t>3777                     </t>
  </si>
  <si>
    <t>3778                     </t>
  </si>
  <si>
    <t>3779                     </t>
  </si>
  <si>
    <t xml:space="preserve">8 Cổ chân, bàn chân, ngón chân </t>
  </si>
  <si>
    <t>3780                     </t>
  </si>
  <si>
    <t>3781                     </t>
  </si>
  <si>
    <t>3782                     </t>
  </si>
  <si>
    <t>3783                     </t>
  </si>
  <si>
    <t>3784                     </t>
  </si>
  <si>
    <t>3785                     </t>
  </si>
  <si>
    <t>3786                     </t>
  </si>
  <si>
    <t>3787                     </t>
  </si>
  <si>
    <t>3788                     </t>
  </si>
  <si>
    <t>3789                     </t>
  </si>
  <si>
    <t>3790                     </t>
  </si>
  <si>
    <t>3791                     </t>
  </si>
  <si>
    <t>3792                     </t>
  </si>
  <si>
    <t>3793                     </t>
  </si>
  <si>
    <t>3794                     </t>
  </si>
  <si>
    <t>3795                     </t>
  </si>
  <si>
    <t>3796                     </t>
  </si>
  <si>
    <t>3797                     </t>
  </si>
  <si>
    <t>3798                     </t>
  </si>
  <si>
    <t>Phẫu thuật vi phẫu nối các mạch máu, thần kinh trong nối lại 9 ngón tay bị cắt rời</t>
  </si>
  <si>
    <t>Phẫu thuật vi phẫu nối các mạch máu, thần kinh trong nối lại 10 ngón tay bị cắt rời</t>
  </si>
  <si>
    <t>B CỘT SỐNG</t>
  </si>
  <si>
    <t>64              </t>
  </si>
  <si>
    <t>C LỒNG NGỰC- PHỔI- TIM - MẠCH</t>
  </si>
  <si>
    <t>6 Đại tràng</t>
  </si>
  <si>
    <t>a                   </t>
  </si>
  <si>
    <t>b                   </t>
  </si>
  <si>
    <t>G TẠO HÌNH</t>
  </si>
  <si>
    <t>1 Vùng Đầu - Mặt - Cổ</t>
  </si>
  <si>
    <t>488          </t>
  </si>
  <si>
    <t>489          </t>
  </si>
  <si>
    <t>490          </t>
  </si>
  <si>
    <t>2 Vùng thân mình</t>
  </si>
  <si>
    <t>492          </t>
  </si>
  <si>
    <t>493          </t>
  </si>
  <si>
    <t>494          </t>
  </si>
  <si>
    <t>3 Vùng chi thể</t>
  </si>
  <si>
    <t>496          </t>
  </si>
  <si>
    <t>497          </t>
  </si>
  <si>
    <t>495          </t>
  </si>
  <si>
    <t>XXVIII TẠO HÌNH - THẨM MỸ</t>
  </si>
  <si>
    <t>A TẠO HÌNH  VÙNG ĐẦU - MẶT - CỔ</t>
  </si>
  <si>
    <t>1 Vùng xương sọ- da đầu</t>
  </si>
  <si>
    <t>2 Vùng mi mắt</t>
  </si>
  <si>
    <t>3 Vùng mũi</t>
  </si>
  <si>
    <t>4 Vùng môi</t>
  </si>
  <si>
    <t>5 Vùng tai</t>
  </si>
  <si>
    <t>140          </t>
  </si>
  <si>
    <t>152          </t>
  </si>
  <si>
    <t>6 Vùng hàm mặt cổ</t>
  </si>
  <si>
    <t>234          </t>
  </si>
  <si>
    <t>236          </t>
  </si>
  <si>
    <t>B TẠO HÌNH VÙNG THÂN MÌNH</t>
  </si>
  <si>
    <t>C TẠO HÌNH VÙNG CƠ QUAN SINH DỤC NGOÀI</t>
  </si>
  <si>
    <t>D TẠO HÌNH  VÙNG CHI TRÊN  VÀ BÀN TAY</t>
  </si>
  <si>
    <t>Tổng số: 3.647 (Ba nghìn sáu trăm bốn mươi bảy) kỹ thuật</t>
  </si>
  <si>
    <t>2656                     </t>
  </si>
  <si>
    <t>2660                     </t>
  </si>
  <si>
    <t>2661                     </t>
  </si>
  <si>
    <t>2663                     </t>
  </si>
  <si>
    <t>2664                     </t>
  </si>
  <si>
    <t>H GAN – MẬT – TỤY</t>
  </si>
  <si>
    <t>2690                     </t>
  </si>
  <si>
    <t>2699                     </t>
  </si>
  <si>
    <t>I TIẾT NIỆU – SINH DỤC</t>
  </si>
  <si>
    <t>2705                     </t>
  </si>
  <si>
    <t>2706                     </t>
  </si>
  <si>
    <t>2708                     </t>
  </si>
  <si>
    <t>2709                     </t>
  </si>
  <si>
    <t>2710                     </t>
  </si>
  <si>
    <t>2711                     </t>
  </si>
  <si>
    <t>2713                     </t>
  </si>
  <si>
    <t>2714                     </t>
  </si>
  <si>
    <t>K PHỤ KHOA</t>
  </si>
  <si>
    <t>2726                     </t>
  </si>
  <si>
    <t>2727                     </t>
  </si>
  <si>
    <t>2728                     </t>
  </si>
  <si>
    <t>2731                     </t>
  </si>
  <si>
    <t xml:space="preserve">L PHẦN MỀM – XƯƠNG KHỚP </t>
  </si>
  <si>
    <t>2737                     </t>
  </si>
  <si>
    <t>2743                     </t>
  </si>
  <si>
    <t>2747                     </t>
  </si>
  <si>
    <t>2748                     </t>
  </si>
  <si>
    <t>2749                     </t>
  </si>
  <si>
    <t>2754                     </t>
  </si>
  <si>
    <t>2755                     </t>
  </si>
  <si>
    <t>2762                     </t>
  </si>
  <si>
    <t>2764                     </t>
  </si>
  <si>
    <t>2765                     </t>
  </si>
  <si>
    <t>M XẠ TRỊ - HÓA TRỊ LIỆU</t>
  </si>
  <si>
    <t>2790                     </t>
  </si>
  <si>
    <t>2791                     </t>
  </si>
  <si>
    <t>2796                     </t>
  </si>
  <si>
    <t>2797                     </t>
  </si>
  <si>
    <t>2805                     </t>
  </si>
  <si>
    <t>2807                     </t>
  </si>
  <si>
    <t>2808                     </t>
  </si>
  <si>
    <t>2815                     </t>
  </si>
  <si>
    <t>2817                     </t>
  </si>
  <si>
    <t>2820                     </t>
  </si>
  <si>
    <t>XVI NỘI TIẾT</t>
  </si>
  <si>
    <t>A NGOẠI KHOA</t>
  </si>
  <si>
    <t xml:space="preserve">1 Phẫu thuật mở các tuyến nội tiết </t>
  </si>
  <si>
    <t>2830                     </t>
  </si>
  <si>
    <t>2831                     </t>
  </si>
  <si>
    <t>2832                     </t>
  </si>
  <si>
    <t>2833                     </t>
  </si>
  <si>
    <t>2834                     </t>
  </si>
  <si>
    <t>2835                     </t>
  </si>
  <si>
    <t>2836                     </t>
  </si>
  <si>
    <t>2837                     </t>
  </si>
  <si>
    <t>2838                     </t>
  </si>
  <si>
    <t>2839                     </t>
  </si>
  <si>
    <t>2840                     </t>
  </si>
  <si>
    <t>2841                     </t>
  </si>
  <si>
    <t>2842                     </t>
  </si>
  <si>
    <t>2843                     </t>
  </si>
  <si>
    <t>2844                     </t>
  </si>
  <si>
    <t>2845                     </t>
  </si>
  <si>
    <t>2846                     </t>
  </si>
  <si>
    <t>2847                     </t>
  </si>
  <si>
    <t>2851                     </t>
  </si>
  <si>
    <t>2852                     </t>
  </si>
  <si>
    <t>2853                     </t>
  </si>
  <si>
    <t>2854                     </t>
  </si>
  <si>
    <t>2855                     </t>
  </si>
  <si>
    <t>2857                     </t>
  </si>
  <si>
    <t>2858                     </t>
  </si>
  <si>
    <t>2859                     </t>
  </si>
  <si>
    <t>B NỘI KHOA</t>
  </si>
  <si>
    <t>2890                     </t>
  </si>
  <si>
    <t>2891                     </t>
  </si>
  <si>
    <t>XVII TẠO HÌNH THẨM MỸ</t>
  </si>
  <si>
    <t>A THỦ THUẬT CHĂM SÓC DA ĐIỀU TRỊ VÀ THẨM MỸ</t>
  </si>
  <si>
    <t>2893                     </t>
  </si>
  <si>
    <t>2894                     </t>
  </si>
  <si>
    <t>2895                     </t>
  </si>
  <si>
    <t>2896                     </t>
  </si>
  <si>
    <t>2897                     </t>
  </si>
  <si>
    <t>2898                     </t>
  </si>
  <si>
    <t>2899                     </t>
  </si>
  <si>
    <t>2900                     </t>
  </si>
  <si>
    <t>2901                     </t>
  </si>
  <si>
    <t>2902                     </t>
  </si>
  <si>
    <t xml:space="preserve">B PHẪU THUẬT THẨM MỸ </t>
  </si>
  <si>
    <t>2 Mặt</t>
  </si>
  <si>
    <t>2904                     </t>
  </si>
  <si>
    <t>2905                     </t>
  </si>
  <si>
    <t>2906                     </t>
  </si>
  <si>
    <t>2907                     </t>
  </si>
  <si>
    <t>2908                     </t>
  </si>
  <si>
    <t>2909                     </t>
  </si>
  <si>
    <t>2910                     </t>
  </si>
  <si>
    <t>3 Mắt</t>
  </si>
  <si>
    <t>2911                     </t>
  </si>
  <si>
    <t>2912                     </t>
  </si>
  <si>
    <t>2913                     </t>
  </si>
  <si>
    <t>2915                     </t>
  </si>
  <si>
    <t>2916                     </t>
  </si>
  <si>
    <t>2917                     </t>
  </si>
  <si>
    <t>2918                     </t>
  </si>
  <si>
    <t>2919                     </t>
  </si>
  <si>
    <t>2920                     </t>
  </si>
  <si>
    <t>2922                     </t>
  </si>
  <si>
    <t>4 Môi</t>
  </si>
  <si>
    <t>2924                     </t>
  </si>
  <si>
    <t>2925                     </t>
  </si>
  <si>
    <t>2926                     </t>
  </si>
  <si>
    <t>2928                     </t>
  </si>
  <si>
    <t>2929                     </t>
  </si>
  <si>
    <t>5 Tai</t>
  </si>
  <si>
    <t>2930                     </t>
  </si>
  <si>
    <t>2931                     </t>
  </si>
  <si>
    <t>2932                     </t>
  </si>
  <si>
    <t>2933                     </t>
  </si>
  <si>
    <t>2934                     </t>
  </si>
  <si>
    <t>2935                     </t>
  </si>
  <si>
    <t>2936                     </t>
  </si>
  <si>
    <t>6 Mũi</t>
  </si>
  <si>
    <t>2937                     </t>
  </si>
  <si>
    <t>2938                     </t>
  </si>
  <si>
    <t>2939                     </t>
  </si>
  <si>
    <t>2940                     </t>
  </si>
  <si>
    <t>2941                     </t>
  </si>
  <si>
    <t>2942                     </t>
  </si>
  <si>
    <t>2943                     </t>
  </si>
  <si>
    <t>Phẫu thuật chỉnh sửa chóp mũi (hếch, khoằm, nhọn)</t>
  </si>
  <si>
    <t>7 Bụng</t>
  </si>
  <si>
    <t>2944                     </t>
  </si>
  <si>
    <t>2946                     </t>
  </si>
  <si>
    <t>8 Sinh dục</t>
  </si>
  <si>
    <t>2947                     </t>
  </si>
  <si>
    <t>2948                     </t>
  </si>
  <si>
    <t>9 Các kỹ thuật chung</t>
  </si>
  <si>
    <t>2949                     </t>
  </si>
  <si>
    <t>2950                     </t>
  </si>
  <si>
    <t>2951                     </t>
  </si>
  <si>
    <t>2952                     </t>
  </si>
  <si>
    <t>2953                     </t>
  </si>
  <si>
    <t>2954                     </t>
  </si>
  <si>
    <t>2955                     </t>
  </si>
  <si>
    <t>2956                     </t>
  </si>
  <si>
    <t>2957                     </t>
  </si>
  <si>
    <t>2958                     </t>
  </si>
  <si>
    <t>2959                     </t>
  </si>
  <si>
    <t>2960                     </t>
  </si>
  <si>
    <t xml:space="preserve">Xóa xăm bằng Laser YaG, Rubi, IPL, </t>
  </si>
  <si>
    <t>2961                     </t>
  </si>
  <si>
    <t>2962                     </t>
  </si>
  <si>
    <t>2964                     </t>
  </si>
  <si>
    <t>2965                     </t>
  </si>
  <si>
    <t>2966                     </t>
  </si>
  <si>
    <t>2967                     </t>
  </si>
  <si>
    <t>2968                     </t>
  </si>
  <si>
    <t>2969                     </t>
  </si>
  <si>
    <t>2970                     </t>
  </si>
  <si>
    <t>2971                     </t>
  </si>
  <si>
    <t>2973                     </t>
  </si>
  <si>
    <t>2974                     </t>
  </si>
  <si>
    <t>2975                     </t>
  </si>
  <si>
    <t xml:space="preserve">C CÁC PHẪU THUẬT TẠO HÌNH VÀ THẨM MỸ ĐIỀU TRỊ DI CHỨNG BỎNG </t>
  </si>
  <si>
    <t>2976                     </t>
  </si>
  <si>
    <t>2977                     </t>
  </si>
  <si>
    <t>2978                     </t>
  </si>
  <si>
    <t>2979                     </t>
  </si>
  <si>
    <t>2980                     </t>
  </si>
  <si>
    <t>2981                     </t>
  </si>
  <si>
    <t>2982                     </t>
  </si>
  <si>
    <t>2983                     </t>
  </si>
  <si>
    <t>4165                     </t>
  </si>
  <si>
    <t>4166                     </t>
  </si>
  <si>
    <t>4167                     </t>
  </si>
  <si>
    <t>4168                     </t>
  </si>
  <si>
    <t>4169                     </t>
  </si>
  <si>
    <t>4170                     </t>
  </si>
  <si>
    <t>V DA LIỄU</t>
  </si>
  <si>
    <t xml:space="preserve">B NGOẠI KHOA </t>
  </si>
  <si>
    <t>1 Thủ thuật</t>
  </si>
  <si>
    <t>19              </t>
  </si>
  <si>
    <t>20              </t>
  </si>
  <si>
    <t>39              </t>
  </si>
  <si>
    <t>40              </t>
  </si>
  <si>
    <t>41              </t>
  </si>
  <si>
    <t>42              </t>
  </si>
  <si>
    <t>2 Phẫu thuật</t>
  </si>
  <si>
    <t>52              </t>
  </si>
  <si>
    <t>55              </t>
  </si>
  <si>
    <t>56              </t>
  </si>
  <si>
    <t>57              </t>
  </si>
  <si>
    <t>58              </t>
  </si>
  <si>
    <t>61              </t>
  </si>
  <si>
    <t>62              </t>
  </si>
  <si>
    <t>63              </t>
  </si>
  <si>
    <t>65              </t>
  </si>
  <si>
    <t>66              </t>
  </si>
  <si>
    <t>67              </t>
  </si>
  <si>
    <t>69              </t>
  </si>
  <si>
    <t>70              </t>
  </si>
  <si>
    <t>72              </t>
  </si>
  <si>
    <t>73              </t>
  </si>
  <si>
    <t xml:space="preserve">VI TÂM THẦN </t>
  </si>
  <si>
    <t>D LIỆU PHÁP TÂM LÝ</t>
  </si>
  <si>
    <t>45  </t>
  </si>
  <si>
    <t>47  </t>
  </si>
  <si>
    <t>50  </t>
  </si>
  <si>
    <t>52  </t>
  </si>
  <si>
    <t>53  </t>
  </si>
  <si>
    <t>54  </t>
  </si>
  <si>
    <t>55  </t>
  </si>
  <si>
    <t xml:space="preserve">Đ PHỤC HỒI CHỨC NĂNG TRONG TÂM THẦN </t>
  </si>
  <si>
    <t>58  </t>
  </si>
  <si>
    <t>E XỬ TRÍ ĐIỀU TRỊ TÍCH CỰC</t>
  </si>
  <si>
    <t>62  </t>
  </si>
  <si>
    <t>64  </t>
  </si>
  <si>
    <t>66  </t>
  </si>
  <si>
    <t>67  </t>
  </si>
  <si>
    <t>G CHẨN ĐOÁN VÀ ĐIỀU TRỊ NGHIỆN MA TÚY</t>
  </si>
  <si>
    <t>74  </t>
  </si>
  <si>
    <t>83  </t>
  </si>
  <si>
    <t>VII NỘI TIẾT</t>
  </si>
  <si>
    <t xml:space="preserve">1 Kỹ thuật chung </t>
  </si>
  <si>
    <t>1                   </t>
  </si>
  <si>
    <t>2                   </t>
  </si>
  <si>
    <t>3                   </t>
  </si>
  <si>
    <t>6                   </t>
  </si>
  <si>
    <t>7                   </t>
  </si>
  <si>
    <t>8                   </t>
  </si>
  <si>
    <t>9                   </t>
  </si>
  <si>
    <t>10              </t>
  </si>
  <si>
    <t>11              </t>
  </si>
  <si>
    <t>12              </t>
  </si>
  <si>
    <t>13              </t>
  </si>
  <si>
    <t>14              </t>
  </si>
  <si>
    <t>15              </t>
  </si>
  <si>
    <t>16              </t>
  </si>
  <si>
    <t>17              </t>
  </si>
  <si>
    <t>18              </t>
  </si>
  <si>
    <t>24              </t>
  </si>
  <si>
    <t>25              </t>
  </si>
  <si>
    <t>26              </t>
  </si>
  <si>
    <t>27              </t>
  </si>
  <si>
    <t>28              </t>
  </si>
  <si>
    <t>29              </t>
  </si>
  <si>
    <t>30              </t>
  </si>
  <si>
    <t>31              </t>
  </si>
  <si>
    <t>32              </t>
  </si>
  <si>
    <t>33              </t>
  </si>
  <si>
    <t>34              </t>
  </si>
  <si>
    <t>35              </t>
  </si>
  <si>
    <t>36              </t>
  </si>
  <si>
    <t>37              </t>
  </si>
  <si>
    <t>3 Phẫu thuật mở các tuyến nội tiết bằng dao Ligasure</t>
  </si>
  <si>
    <t>71              </t>
  </si>
  <si>
    <t>74              </t>
  </si>
  <si>
    <t>75              </t>
  </si>
  <si>
    <t>76              </t>
  </si>
  <si>
    <t>77              </t>
  </si>
  <si>
    <t>78              </t>
  </si>
  <si>
    <t>79              </t>
  </si>
  <si>
    <t>81              </t>
  </si>
  <si>
    <t>85              </t>
  </si>
  <si>
    <t>86              </t>
  </si>
  <si>
    <t>87              </t>
  </si>
  <si>
    <t>88              </t>
  </si>
  <si>
    <t>89              </t>
  </si>
  <si>
    <t>91              </t>
  </si>
  <si>
    <t>92              </t>
  </si>
  <si>
    <t>93              </t>
  </si>
  <si>
    <t>94              </t>
  </si>
  <si>
    <t>95              </t>
  </si>
  <si>
    <t>96              </t>
  </si>
  <si>
    <t>97              </t>
  </si>
  <si>
    <t>98              </t>
  </si>
  <si>
    <t>4 Phẫu thuật mở các tuyến nội tiết bằng dao lưỡng cực</t>
  </si>
  <si>
    <t>100          </t>
  </si>
  <si>
    <t>101          </t>
  </si>
  <si>
    <t>102          </t>
  </si>
  <si>
    <t>103          </t>
  </si>
  <si>
    <t>106          </t>
  </si>
  <si>
    <t>107          </t>
  </si>
  <si>
    <t>109          </t>
  </si>
  <si>
    <t>110          </t>
  </si>
  <si>
    <t>111          </t>
  </si>
  <si>
    <t>113          </t>
  </si>
  <si>
    <t>117          </t>
  </si>
  <si>
    <t>118          </t>
  </si>
  <si>
    <t>119          </t>
  </si>
  <si>
    <t>120          </t>
  </si>
  <si>
    <t>121          </t>
  </si>
  <si>
    <t>123          </t>
  </si>
  <si>
    <t>124          </t>
  </si>
  <si>
    <t>125          </t>
  </si>
  <si>
    <t>126          </t>
  </si>
  <si>
    <t>128          </t>
  </si>
  <si>
    <t>129          </t>
  </si>
  <si>
    <t>130          </t>
  </si>
  <si>
    <t>6 Phẫu thuật nội soi các tuyến nội tiết bằng dao Ligasure</t>
  </si>
  <si>
    <t>160          </t>
  </si>
  <si>
    <t>163          </t>
  </si>
  <si>
    <t>164          </t>
  </si>
  <si>
    <t>165          </t>
  </si>
  <si>
    <t>166          </t>
  </si>
  <si>
    <t>167          </t>
  </si>
  <si>
    <t>168          </t>
  </si>
  <si>
    <t>169          </t>
  </si>
  <si>
    <t>170          </t>
  </si>
  <si>
    <t>171          </t>
  </si>
  <si>
    <t>172          </t>
  </si>
  <si>
    <t xml:space="preserve">Nội soi đường mật tán sỏi  qua da </t>
  </si>
  <si>
    <t>2984                     </t>
  </si>
  <si>
    <t>2985                     </t>
  </si>
  <si>
    <t>2986                     </t>
  </si>
  <si>
    <t>2987                     </t>
  </si>
  <si>
    <t>2988                     </t>
  </si>
  <si>
    <t>2989                     </t>
  </si>
  <si>
    <t>2990                     </t>
  </si>
  <si>
    <t>XVIII DA LIỄU</t>
  </si>
  <si>
    <t xml:space="preserve">A NỘI KHOA DA LIỄU </t>
  </si>
  <si>
    <t>2996                     </t>
  </si>
  <si>
    <t>3003                     </t>
  </si>
  <si>
    <t>3004                     </t>
  </si>
  <si>
    <t>3005                     </t>
  </si>
  <si>
    <t>3006                     </t>
  </si>
  <si>
    <t>3007                     </t>
  </si>
  <si>
    <t>3009                     </t>
  </si>
  <si>
    <t>3010                     </t>
  </si>
  <si>
    <t xml:space="preserve">B ĐIỀU TRỊ NGOẠI KHOA DA LIỄU  </t>
  </si>
  <si>
    <t>3013                     </t>
  </si>
  <si>
    <t>3014                     </t>
  </si>
  <si>
    <t>3016                     </t>
  </si>
  <si>
    <t>3017                     </t>
  </si>
  <si>
    <t>3019                     </t>
  </si>
  <si>
    <t>3021                     </t>
  </si>
  <si>
    <t>3022                     </t>
  </si>
  <si>
    <t>3023                     </t>
  </si>
  <si>
    <t>3024                     </t>
  </si>
  <si>
    <t>3027                     </t>
  </si>
  <si>
    <t>3030                     </t>
  </si>
  <si>
    <t>Phẫu thuật móng: bóc móng, móng chọc thịt, móng cuộn</t>
  </si>
  <si>
    <t>3031                     </t>
  </si>
  <si>
    <t>3033                     </t>
  </si>
  <si>
    <t>3034                     </t>
  </si>
  <si>
    <t>3035                     </t>
  </si>
  <si>
    <t>3036                     </t>
  </si>
  <si>
    <t>3037                     </t>
  </si>
  <si>
    <t>3038                     </t>
  </si>
  <si>
    <t>3039                     </t>
  </si>
  <si>
    <t>3040                     </t>
  </si>
  <si>
    <t>3041                     </t>
  </si>
  <si>
    <t>3042                     </t>
  </si>
  <si>
    <t>3043                     </t>
  </si>
  <si>
    <t>3044                     </t>
  </si>
  <si>
    <t>3045                     </t>
  </si>
  <si>
    <t>3046                     </t>
  </si>
  <si>
    <t>3047                     </t>
  </si>
  <si>
    <t>3048                     </t>
  </si>
  <si>
    <t>Điều trị bớt sùi da đầu &lt;05cm bằng đốt điện, plasma, laser, nitơ lỏng</t>
  </si>
  <si>
    <t>XIX NGOẠI KHOA</t>
  </si>
  <si>
    <t>A ĐẦU, THẦN KINH SỌ NÃO</t>
  </si>
  <si>
    <t>3050                     </t>
  </si>
  <si>
    <t>3051                     </t>
  </si>
  <si>
    <t>3052                     </t>
  </si>
  <si>
    <t>3368                     </t>
  </si>
  <si>
    <t>3369                     </t>
  </si>
  <si>
    <t>3370                     </t>
  </si>
  <si>
    <t>3371                     </t>
  </si>
  <si>
    <t>3372                     </t>
  </si>
  <si>
    <t>3373                     </t>
  </si>
  <si>
    <t>3374                     </t>
  </si>
  <si>
    <t>3375                     </t>
  </si>
  <si>
    <t>3376                     </t>
  </si>
  <si>
    <t>3378                     </t>
  </si>
  <si>
    <t>3379                     </t>
  </si>
  <si>
    <t>3380                     </t>
  </si>
  <si>
    <t>5 Bẹn - Bụng</t>
  </si>
  <si>
    <t>3381                     </t>
  </si>
  <si>
    <t>3384                     </t>
  </si>
  <si>
    <t>3386                     </t>
  </si>
  <si>
    <t>3394                     </t>
  </si>
  <si>
    <t>3397                     </t>
  </si>
  <si>
    <t>3398                     </t>
  </si>
  <si>
    <t>3399                     </t>
  </si>
  <si>
    <t>3400                     </t>
  </si>
  <si>
    <t>3401                     </t>
  </si>
  <si>
    <t>3403                     </t>
  </si>
  <si>
    <t>3404                     </t>
  </si>
  <si>
    <t>3407                     </t>
  </si>
  <si>
    <t>D GAN- MẬT – LÁCH – TỤY</t>
  </si>
  <si>
    <t>1Gan</t>
  </si>
  <si>
    <t>3409                     </t>
  </si>
  <si>
    <t>3410                     </t>
  </si>
  <si>
    <t>3411                     </t>
  </si>
  <si>
    <t>3412                     </t>
  </si>
  <si>
    <t>3413                     </t>
  </si>
  <si>
    <t>3414                     </t>
  </si>
  <si>
    <t>3415                     </t>
  </si>
  <si>
    <t>3416                     </t>
  </si>
  <si>
    <t>2 Mật</t>
  </si>
  <si>
    <t>3417                     </t>
  </si>
  <si>
    <t>3418                     </t>
  </si>
  <si>
    <t>3419                     </t>
  </si>
  <si>
    <t>3420                     </t>
  </si>
  <si>
    <t>3422                     </t>
  </si>
  <si>
    <t>3423                     </t>
  </si>
  <si>
    <t>3424                     </t>
  </si>
  <si>
    <t>3425                     </t>
  </si>
  <si>
    <t>3428                     </t>
  </si>
  <si>
    <t>3429                     </t>
  </si>
  <si>
    <t>3430                     </t>
  </si>
  <si>
    <t>3431                     </t>
  </si>
  <si>
    <t>3432                     </t>
  </si>
  <si>
    <t>3433                     </t>
  </si>
  <si>
    <t>3434                     </t>
  </si>
  <si>
    <t>3435                     </t>
  </si>
  <si>
    <t>3438                     </t>
  </si>
  <si>
    <t>3439                     </t>
  </si>
  <si>
    <t>3440                     </t>
  </si>
  <si>
    <t>Chọc mật qua da, dẫn lưu tạm thời đường mật qua da</t>
  </si>
  <si>
    <t>3441                     </t>
  </si>
  <si>
    <t>3442                     </t>
  </si>
  <si>
    <t>3443                     </t>
  </si>
  <si>
    <t xml:space="preserve">3 Lách - Tuỵ </t>
  </si>
  <si>
    <t>3447                     </t>
  </si>
  <si>
    <t>3448                     </t>
  </si>
  <si>
    <t>3449                     </t>
  </si>
  <si>
    <t>3450                     </t>
  </si>
  <si>
    <t>3451                     </t>
  </si>
  <si>
    <t>3452                     </t>
  </si>
  <si>
    <t>3457                     </t>
  </si>
  <si>
    <t>3458                     </t>
  </si>
  <si>
    <t>3459                     </t>
  </si>
  <si>
    <t>3460                     </t>
  </si>
  <si>
    <t>3461                     </t>
  </si>
  <si>
    <t>3462                     </t>
  </si>
  <si>
    <t>3463                     </t>
  </si>
  <si>
    <t>Đ TIẾT NIỆU – SINH DỤC</t>
  </si>
  <si>
    <t xml:space="preserve">1 Thận </t>
  </si>
  <si>
    <t>3466                     </t>
  </si>
  <si>
    <t>3467                     </t>
  </si>
  <si>
    <t>3468                     </t>
  </si>
  <si>
    <t>3472                     </t>
  </si>
  <si>
    <t>3481                     </t>
  </si>
  <si>
    <t>3487                     </t>
  </si>
  <si>
    <t>3488                     </t>
  </si>
  <si>
    <t xml:space="preserve">2 Niệu quản </t>
  </si>
  <si>
    <t>3492                     </t>
  </si>
  <si>
    <t>3498                     </t>
  </si>
  <si>
    <t>3499                     </t>
  </si>
  <si>
    <t xml:space="preserve">3 Bàng quang </t>
  </si>
  <si>
    <t>3502                     </t>
  </si>
  <si>
    <t>3503                     </t>
  </si>
  <si>
    <t>3507                     </t>
  </si>
  <si>
    <t>3509                     </t>
  </si>
  <si>
    <t>3511                     </t>
  </si>
  <si>
    <t>3512                     </t>
  </si>
  <si>
    <t>3514                     </t>
  </si>
  <si>
    <t>3515                     </t>
  </si>
  <si>
    <t>3522                     </t>
  </si>
  <si>
    <t>3535                     </t>
  </si>
  <si>
    <t>4 Niệu đạo</t>
  </si>
  <si>
    <t>3543                     </t>
  </si>
  <si>
    <t>3546                     </t>
  </si>
  <si>
    <t>3547                     </t>
  </si>
  <si>
    <t>3549                     </t>
  </si>
  <si>
    <t xml:space="preserve">5 Sinh dục </t>
  </si>
  <si>
    <t>3555                     </t>
  </si>
  <si>
    <t>3556                     </t>
  </si>
  <si>
    <t>3557                     </t>
  </si>
  <si>
    <t>3558                     </t>
  </si>
  <si>
    <t>3559                     </t>
  </si>
  <si>
    <t>3561                     </t>
  </si>
  <si>
    <t>3563                     </t>
  </si>
  <si>
    <t>3564                     </t>
  </si>
  <si>
    <t>3566                     </t>
  </si>
  <si>
    <t>3568                     </t>
  </si>
  <si>
    <t>3590                     </t>
  </si>
  <si>
    <t>3591                     </t>
  </si>
  <si>
    <t>3594                     </t>
  </si>
  <si>
    <t>E CHẤN THƯƠNG – CHỈNH HÌNH</t>
  </si>
  <si>
    <t>1 Cột sống - Ngực</t>
  </si>
  <si>
    <t>3612                     </t>
  </si>
  <si>
    <t>3613                     </t>
  </si>
  <si>
    <t>3614                     </t>
  </si>
  <si>
    <t>3616                     </t>
  </si>
  <si>
    <t>3617                     </t>
  </si>
  <si>
    <t>3619                     </t>
  </si>
  <si>
    <t>3620                     </t>
  </si>
  <si>
    <t>3621                     </t>
  </si>
  <si>
    <t>3622                     </t>
  </si>
  <si>
    <t>3623                     </t>
  </si>
  <si>
    <t>3624                     </t>
  </si>
  <si>
    <t>3625                     </t>
  </si>
  <si>
    <t>3626                     </t>
  </si>
  <si>
    <t>3627                     </t>
  </si>
  <si>
    <t>3628                     </t>
  </si>
  <si>
    <t>3630                     </t>
  </si>
  <si>
    <t>3631                     </t>
  </si>
  <si>
    <t>3632                     </t>
  </si>
  <si>
    <t>3635                     </t>
  </si>
  <si>
    <t>3636                     </t>
  </si>
  <si>
    <t>3637                     </t>
  </si>
  <si>
    <t>3638                     </t>
  </si>
  <si>
    <t>3640                     </t>
  </si>
  <si>
    <t>3641                     </t>
  </si>
  <si>
    <t>3642                     </t>
  </si>
  <si>
    <t>2 Vai</t>
  </si>
  <si>
    <t>3643                     </t>
  </si>
  <si>
    <t>3644                     </t>
  </si>
  <si>
    <t>3645                     </t>
  </si>
  <si>
    <t>3646                     </t>
  </si>
  <si>
    <t>3647                     </t>
  </si>
  <si>
    <t>3648                     </t>
  </si>
  <si>
    <t>3649                     </t>
  </si>
  <si>
    <t>3650                     </t>
  </si>
  <si>
    <t>3651                     </t>
  </si>
  <si>
    <t xml:space="preserve"> ( Kèm theo quyết định số 2770/QĐ-SYT ngày  30 tháng 6 năm 2016)</t>
  </si>
  <si>
    <t>TT 43</t>
  </si>
  <si>
    <t>I HỒI SỨC CẤP CỨU VÀ CHỐNG ĐỘC</t>
  </si>
  <si>
    <t>B HÔ HẤP</t>
  </si>
  <si>
    <t>144  </t>
  </si>
  <si>
    <t xml:space="preserve"> II NỘI KHOA</t>
  </si>
  <si>
    <t>A HÔ HẤP</t>
  </si>
  <si>
    <t>21              </t>
  </si>
  <si>
    <t>22              </t>
  </si>
  <si>
    <t>23              </t>
  </si>
  <si>
    <t>53              </t>
  </si>
  <si>
    <t>59              </t>
  </si>
  <si>
    <t>60              </t>
  </si>
  <si>
    <t>B TIM MẠCH</t>
  </si>
  <si>
    <t>80              </t>
  </si>
  <si>
    <t>82              </t>
  </si>
  <si>
    <t>83              </t>
  </si>
  <si>
    <t>84              </t>
  </si>
  <si>
    <t>90              </t>
  </si>
  <si>
    <t>99              </t>
  </si>
  <si>
    <t>104          </t>
  </si>
  <si>
    <t>105          </t>
  </si>
  <si>
    <t>108          </t>
  </si>
  <si>
    <t>122          </t>
  </si>
  <si>
    <t>127          </t>
  </si>
  <si>
    <t>C THẦN KINH</t>
  </si>
  <si>
    <t>132          </t>
  </si>
  <si>
    <t>133          </t>
  </si>
  <si>
    <t>134          </t>
  </si>
  <si>
    <t>1581  </t>
  </si>
  <si>
    <t>1582  </t>
  </si>
  <si>
    <t>1583  </t>
  </si>
  <si>
    <t>1594  </t>
  </si>
  <si>
    <t>1623  </t>
  </si>
  <si>
    <t>C HỒI SỨC</t>
  </si>
  <si>
    <t>1672  </t>
  </si>
  <si>
    <t>1673  </t>
  </si>
  <si>
    <t>1674  </t>
  </si>
  <si>
    <t>1675  </t>
  </si>
  <si>
    <t>1676  </t>
  </si>
  <si>
    <t>1677  </t>
  </si>
  <si>
    <t>1678  </t>
  </si>
  <si>
    <t>1686  </t>
  </si>
  <si>
    <t>1690  </t>
  </si>
  <si>
    <t>1700  </t>
  </si>
  <si>
    <t>1702  </t>
  </si>
  <si>
    <t>1704  </t>
  </si>
  <si>
    <t>1705  </t>
  </si>
  <si>
    <t>1826  </t>
  </si>
  <si>
    <t>2156  </t>
  </si>
  <si>
    <t>2285  </t>
  </si>
  <si>
    <t>2291  </t>
  </si>
  <si>
    <t>2292  </t>
  </si>
  <si>
    <t>2310  </t>
  </si>
  <si>
    <t>2436  </t>
  </si>
  <si>
    <t>2437  </t>
  </si>
  <si>
    <t>2438  </t>
  </si>
  <si>
    <t>2439  </t>
  </si>
  <si>
    <t>2450  </t>
  </si>
  <si>
    <t>2451  </t>
  </si>
  <si>
    <t>2452  </t>
  </si>
  <si>
    <t>2453  </t>
  </si>
  <si>
    <t>2454  </t>
  </si>
  <si>
    <t>2455  </t>
  </si>
  <si>
    <t>2456  </t>
  </si>
  <si>
    <t>2457  </t>
  </si>
  <si>
    <t>2458  </t>
  </si>
  <si>
    <t>2465  </t>
  </si>
  <si>
    <t>2513  </t>
  </si>
  <si>
    <t>2542  </t>
  </si>
  <si>
    <t>2543  </t>
  </si>
  <si>
    <t>2544  </t>
  </si>
  <si>
    <t>2588  </t>
  </si>
  <si>
    <t>2603  </t>
  </si>
  <si>
    <t>2604  </t>
  </si>
  <si>
    <t>2605  </t>
  </si>
  <si>
    <t>2606  </t>
  </si>
  <si>
    <t>2772  </t>
  </si>
  <si>
    <t>2773  </t>
  </si>
  <si>
    <t>2808  </t>
  </si>
  <si>
    <t>2828  </t>
  </si>
  <si>
    <t>2842  </t>
  </si>
  <si>
    <t>2940  </t>
  </si>
  <si>
    <t>2958  </t>
  </si>
  <si>
    <t>2974  </t>
  </si>
  <si>
    <t>2975  </t>
  </si>
  <si>
    <t>2986  </t>
  </si>
  <si>
    <t>2999  </t>
  </si>
  <si>
    <t>3002  </t>
  </si>
  <si>
    <t>D GÂY TÊ</t>
  </si>
  <si>
    <t>3042  </t>
  </si>
  <si>
    <t>3043  </t>
  </si>
  <si>
    <t>3044  </t>
  </si>
  <si>
    <t>3046  </t>
  </si>
  <si>
    <t>3050  </t>
  </si>
  <si>
    <t>3069  </t>
  </si>
  <si>
    <t>3071  </t>
  </si>
  <si>
    <t>3072  </t>
  </si>
  <si>
    <t>3074  </t>
  </si>
  <si>
    <t>3075  </t>
  </si>
  <si>
    <t>3076  </t>
  </si>
  <si>
    <t>3077  </t>
  </si>
  <si>
    <t>3078  </t>
  </si>
  <si>
    <t>3079  </t>
  </si>
  <si>
    <t>3080  </t>
  </si>
  <si>
    <t>3088  </t>
  </si>
  <si>
    <t>3089  </t>
  </si>
  <si>
    <t>3092  </t>
  </si>
  <si>
    <t>3093  </t>
  </si>
  <si>
    <t>3094  </t>
  </si>
  <si>
    <t>3095  </t>
  </si>
  <si>
    <t>3100  </t>
  </si>
  <si>
    <t>3102  </t>
  </si>
  <si>
    <t>3103  </t>
  </si>
  <si>
    <t>3104  </t>
  </si>
  <si>
    <t>3105  </t>
  </si>
  <si>
    <t>3106  </t>
  </si>
  <si>
    <t>3107  </t>
  </si>
  <si>
    <t>3108  </t>
  </si>
  <si>
    <t>3131  </t>
  </si>
  <si>
    <t>3132  </t>
  </si>
  <si>
    <t>3143  </t>
  </si>
  <si>
    <t>3144  </t>
  </si>
  <si>
    <t>3145  </t>
  </si>
  <si>
    <t>3164  </t>
  </si>
  <si>
    <t>3165  </t>
  </si>
  <si>
    <t>3180  </t>
  </si>
  <si>
    <t>3191  </t>
  </si>
  <si>
    <t>3192  </t>
  </si>
  <si>
    <t>3202  </t>
  </si>
  <si>
    <t>3205  </t>
  </si>
  <si>
    <t>3206  </t>
  </si>
  <si>
    <t>3207  </t>
  </si>
  <si>
    <t>3208  </t>
  </si>
  <si>
    <t>3209  </t>
  </si>
  <si>
    <t>3210  </t>
  </si>
  <si>
    <t>3212  </t>
  </si>
  <si>
    <t>3213  </t>
  </si>
  <si>
    <t>3214  </t>
  </si>
  <si>
    <t>3217  </t>
  </si>
  <si>
    <t>3218  </t>
  </si>
  <si>
    <t>3226  </t>
  </si>
  <si>
    <t>3227  </t>
  </si>
  <si>
    <t>3228  </t>
  </si>
  <si>
    <t>3229  </t>
  </si>
  <si>
    <t>3230  </t>
  </si>
  <si>
    <t>3239  </t>
  </si>
  <si>
    <t>3240  </t>
  </si>
  <si>
    <t>3241  </t>
  </si>
  <si>
    <t>3242  </t>
  </si>
  <si>
    <t>3255  </t>
  </si>
  <si>
    <t>3259  </t>
  </si>
  <si>
    <t>3260  </t>
  </si>
  <si>
    <t>3261  </t>
  </si>
  <si>
    <t>3262  </t>
  </si>
  <si>
    <t>3263  </t>
  </si>
  <si>
    <t>3264  </t>
  </si>
  <si>
    <t>3265  </t>
  </si>
  <si>
    <t>3266  </t>
  </si>
  <si>
    <t>3267  </t>
  </si>
  <si>
    <t>3268  </t>
  </si>
  <si>
    <t>3269  </t>
  </si>
  <si>
    <t>3271  </t>
  </si>
  <si>
    <t>3272  </t>
  </si>
  <si>
    <t>3273  </t>
  </si>
  <si>
    <t>3274  </t>
  </si>
  <si>
    <t>3275  </t>
  </si>
  <si>
    <t>3276  </t>
  </si>
  <si>
    <t>3277  </t>
  </si>
  <si>
    <t>3278  </t>
  </si>
  <si>
    <t>3279  </t>
  </si>
  <si>
    <t>3280  </t>
  </si>
  <si>
    <t>3281  </t>
  </si>
  <si>
    <t>3282  </t>
  </si>
  <si>
    <t>3283  </t>
  </si>
  <si>
    <t>3284  </t>
  </si>
  <si>
    <t>3285  </t>
  </si>
  <si>
    <t>3292  </t>
  </si>
  <si>
    <t>3293  </t>
  </si>
  <si>
    <t>3294  </t>
  </si>
  <si>
    <t>3295  </t>
  </si>
  <si>
    <t>3296  </t>
  </si>
  <si>
    <t>3297  </t>
  </si>
  <si>
    <t>3298  </t>
  </si>
  <si>
    <t>3299  </t>
  </si>
  <si>
    <t>3300  </t>
  </si>
  <si>
    <t>3301  </t>
  </si>
  <si>
    <t>3302  </t>
  </si>
  <si>
    <t>3303  </t>
  </si>
  <si>
    <t>3307  </t>
  </si>
  <si>
    <t>3308  </t>
  </si>
  <si>
    <t>3309  </t>
  </si>
  <si>
    <t>3310  </t>
  </si>
  <si>
    <t>3311  </t>
  </si>
  <si>
    <t>3312  </t>
  </si>
  <si>
    <t>3325  </t>
  </si>
  <si>
    <t>3327  </t>
  </si>
  <si>
    <t>3328  </t>
  </si>
  <si>
    <t>3329  </t>
  </si>
  <si>
    <t>3330  </t>
  </si>
  <si>
    <t>3331  </t>
  </si>
  <si>
    <t>3332  </t>
  </si>
  <si>
    <t>3333  </t>
  </si>
  <si>
    <t>3334  </t>
  </si>
  <si>
    <t>3335  </t>
  </si>
  <si>
    <t>3336  </t>
  </si>
  <si>
    <t>3337  </t>
  </si>
  <si>
    <t>3338  </t>
  </si>
  <si>
    <t>3339  </t>
  </si>
  <si>
    <t>3340  </t>
  </si>
  <si>
    <t>3341  </t>
  </si>
  <si>
    <t>3385  </t>
  </si>
  <si>
    <t>3386  </t>
  </si>
  <si>
    <t>3387  </t>
  </si>
  <si>
    <t>3388  </t>
  </si>
  <si>
    <t>3389  </t>
  </si>
  <si>
    <t>3390  </t>
  </si>
  <si>
    <t>3391  </t>
  </si>
  <si>
    <t>3392  </t>
  </si>
  <si>
    <t>3393  </t>
  </si>
  <si>
    <t>3394  </t>
  </si>
  <si>
    <t>3395  </t>
  </si>
  <si>
    <t>3396  </t>
  </si>
  <si>
    <t>3398  </t>
  </si>
  <si>
    <t>3399  </t>
  </si>
  <si>
    <t>3400  </t>
  </si>
  <si>
    <t>3401  </t>
  </si>
  <si>
    <t>3402  </t>
  </si>
  <si>
    <t>3403  </t>
  </si>
  <si>
    <t>3404  </t>
  </si>
  <si>
    <t>3409  </t>
  </si>
  <si>
    <t>3410  </t>
  </si>
  <si>
    <t>3411  </t>
  </si>
  <si>
    <t>3412  </t>
  </si>
  <si>
    <t>3421  </t>
  </si>
  <si>
    <t>3423  </t>
  </si>
  <si>
    <t>3427  </t>
  </si>
  <si>
    <t>Gây tê phẫu thuật cắt ung thư amidan/thanh quản</t>
  </si>
  <si>
    <t>3428  </t>
  </si>
  <si>
    <t>3429  </t>
  </si>
  <si>
    <t>Gây tê phẫu thuật cắt ung thư buồng trứng kèm cắt tử cung toàn bộ và mạc nối lớn</t>
  </si>
  <si>
    <t>3430  </t>
  </si>
  <si>
    <t>3431  </t>
  </si>
  <si>
    <t>3432  </t>
  </si>
  <si>
    <t>3433  </t>
  </si>
  <si>
    <t>3434  </t>
  </si>
  <si>
    <t>3435  </t>
  </si>
  <si>
    <t>3436  </t>
  </si>
  <si>
    <t>3437  </t>
  </si>
  <si>
    <t>3438  </t>
  </si>
  <si>
    <t>3439  </t>
  </si>
  <si>
    <t>3440  </t>
  </si>
  <si>
    <t>3441  </t>
  </si>
  <si>
    <t>Gây tê phẫu thuật cắt ung thư tiền liệt tuyến</t>
  </si>
  <si>
    <t>3443  </t>
  </si>
  <si>
    <t>3444  </t>
  </si>
  <si>
    <t>3445  </t>
  </si>
  <si>
    <t>3446  </t>
  </si>
  <si>
    <t>3447  </t>
  </si>
  <si>
    <t>3448  </t>
  </si>
  <si>
    <t>3449  </t>
  </si>
  <si>
    <t>3450  </t>
  </si>
  <si>
    <t>3451  </t>
  </si>
  <si>
    <t>3452  </t>
  </si>
  <si>
    <t>3453  </t>
  </si>
  <si>
    <t>3454  </t>
  </si>
  <si>
    <t>3455  </t>
  </si>
  <si>
    <t>3456  </t>
  </si>
  <si>
    <t>3457  </t>
  </si>
  <si>
    <t>3458  </t>
  </si>
  <si>
    <t>3459  </t>
  </si>
  <si>
    <t>3460  </t>
  </si>
  <si>
    <t>3463  </t>
  </si>
  <si>
    <t>3464  </t>
  </si>
  <si>
    <t>3465  </t>
  </si>
  <si>
    <t>3466  </t>
  </si>
  <si>
    <t>3467  </t>
  </si>
  <si>
    <t>3468  </t>
  </si>
  <si>
    <t>3470  </t>
  </si>
  <si>
    <t>3471  </t>
  </si>
  <si>
    <t>3472  </t>
  </si>
  <si>
    <t>3473  </t>
  </si>
  <si>
    <t>3476  </t>
  </si>
  <si>
    <t>3477  </t>
  </si>
  <si>
    <t>3478  </t>
  </si>
  <si>
    <t>3479  </t>
  </si>
  <si>
    <t>3480  </t>
  </si>
  <si>
    <t>3485  </t>
  </si>
  <si>
    <t>3486  </t>
  </si>
  <si>
    <t>3487  </t>
  </si>
  <si>
    <t>3488  </t>
  </si>
  <si>
    <t>3489  </t>
  </si>
  <si>
    <t>3490  </t>
  </si>
  <si>
    <t>3501  </t>
  </si>
  <si>
    <t>3502  </t>
  </si>
  <si>
    <t>3503  </t>
  </si>
  <si>
    <t>3504  </t>
  </si>
  <si>
    <t>3505  </t>
  </si>
  <si>
    <t>3511  </t>
  </si>
  <si>
    <t>3512  </t>
  </si>
  <si>
    <t>3513  </t>
  </si>
  <si>
    <t>3514  </t>
  </si>
  <si>
    <t>3515  </t>
  </si>
  <si>
    <t>3516  </t>
  </si>
  <si>
    <t>3517  </t>
  </si>
  <si>
    <t>3518  </t>
  </si>
  <si>
    <t>3519  </t>
  </si>
  <si>
    <t>3520  </t>
  </si>
  <si>
    <t>3523  </t>
  </si>
  <si>
    <t>3526  </t>
  </si>
  <si>
    <t>3527  </t>
  </si>
  <si>
    <t>3528  </t>
  </si>
  <si>
    <t>3529  </t>
  </si>
  <si>
    <t>3530  </t>
  </si>
  <si>
    <t>3531  </t>
  </si>
  <si>
    <t>3532  </t>
  </si>
  <si>
    <t>3533  </t>
  </si>
  <si>
    <t>A VẬT LÝ TRỊ LIỆU - PHỤC HỒI CHỨC NĂNG</t>
  </si>
  <si>
    <t>698                          </t>
  </si>
  <si>
    <t>702                          </t>
  </si>
  <si>
    <t>704                          </t>
  </si>
  <si>
    <t>711                          </t>
  </si>
  <si>
    <t>715                          </t>
  </si>
  <si>
    <t>716                          </t>
  </si>
  <si>
    <t>717                          </t>
  </si>
  <si>
    <t>719                          </t>
  </si>
  <si>
    <t>722                          </t>
  </si>
  <si>
    <t>723                          </t>
  </si>
  <si>
    <t>724                          </t>
  </si>
  <si>
    <t>727                          </t>
  </si>
  <si>
    <t>728                          </t>
  </si>
  <si>
    <t>729                          </t>
  </si>
  <si>
    <t>733                          </t>
  </si>
  <si>
    <t>734                          </t>
  </si>
  <si>
    <t>738                          </t>
  </si>
  <si>
    <t>746                          </t>
  </si>
  <si>
    <t>752                          </t>
  </si>
  <si>
    <t>779                          </t>
  </si>
  <si>
    <t>783                          </t>
  </si>
  <si>
    <t>792                          </t>
  </si>
  <si>
    <t>798                          </t>
  </si>
  <si>
    <t>801                          </t>
  </si>
  <si>
    <t>802                          </t>
  </si>
  <si>
    <t>816                          </t>
  </si>
  <si>
    <t>835                          </t>
  </si>
  <si>
    <t>859                          </t>
  </si>
  <si>
    <t>862                          </t>
  </si>
  <si>
    <t>878                          </t>
  </si>
  <si>
    <t>901                          </t>
  </si>
  <si>
    <t>907                          </t>
  </si>
  <si>
    <t>908                          </t>
  </si>
  <si>
    <t>V NỘI SOI CHẨN ĐOÁN, CAN THIỆP</t>
  </si>
  <si>
    <t xml:space="preserve">A SỌ NÃO  </t>
  </si>
  <si>
    <t>989                          </t>
  </si>
  <si>
    <t>990                          </t>
  </si>
  <si>
    <t xml:space="preserve"> B TAI - MŨI - HỌNG </t>
  </si>
  <si>
    <t>991                          </t>
  </si>
  <si>
    <t>992                          </t>
  </si>
  <si>
    <t>993                          </t>
  </si>
  <si>
    <t>994                          </t>
  </si>
  <si>
    <t>995                          </t>
  </si>
  <si>
    <t>996                          </t>
  </si>
  <si>
    <t>997                          </t>
  </si>
  <si>
    <t>998                          </t>
  </si>
  <si>
    <t>999                          </t>
  </si>
  <si>
    <t>1000                     </t>
  </si>
  <si>
    <t>1001                     </t>
  </si>
  <si>
    <t>1002                     </t>
  </si>
  <si>
    <t>1003                     </t>
  </si>
  <si>
    <t xml:space="preserve">C THANH- PHẾ QUẢN </t>
  </si>
  <si>
    <t>1013                     </t>
  </si>
  <si>
    <t xml:space="preserve">D LỒNG NGỰC- PHỔI  </t>
  </si>
  <si>
    <t>1023                     </t>
  </si>
  <si>
    <t>1024                     </t>
  </si>
  <si>
    <t>1025                     </t>
  </si>
  <si>
    <t>1026                     </t>
  </si>
  <si>
    <t>1027                     </t>
  </si>
  <si>
    <t>1028                     </t>
  </si>
  <si>
    <t>1029                     </t>
  </si>
  <si>
    <t>1030                     </t>
  </si>
  <si>
    <t xml:space="preserve">Đ TIÊU HOÁ- Ổ BỤNG </t>
  </si>
  <si>
    <t>1032                     </t>
  </si>
  <si>
    <t>1033                     </t>
  </si>
  <si>
    <t>1034                     </t>
  </si>
  <si>
    <t>1035                     </t>
  </si>
  <si>
    <t>1036                     </t>
  </si>
  <si>
    <t>1037                     </t>
  </si>
  <si>
    <t>1041                     </t>
  </si>
  <si>
    <t>1044                     </t>
  </si>
  <si>
    <t>1045                     </t>
  </si>
  <si>
    <t>1046                     </t>
  </si>
  <si>
    <t>1050                     </t>
  </si>
  <si>
    <t>1051                     </t>
  </si>
  <si>
    <t>1052                     </t>
  </si>
  <si>
    <t>1053                     </t>
  </si>
  <si>
    <t>1054                     </t>
  </si>
  <si>
    <t>1055                     </t>
  </si>
  <si>
    <t>1057                     </t>
  </si>
  <si>
    <t>1058                     </t>
  </si>
  <si>
    <t>1059                     </t>
  </si>
  <si>
    <t>1061                     </t>
  </si>
  <si>
    <t>1069                     </t>
  </si>
  <si>
    <t>1070                     </t>
  </si>
  <si>
    <t>E TIẾT NIỆU</t>
  </si>
  <si>
    <t>1364                     </t>
  </si>
  <si>
    <t>1370                     </t>
  </si>
  <si>
    <t>1371                     </t>
  </si>
  <si>
    <t>1373                     </t>
  </si>
  <si>
    <t>1374                     </t>
  </si>
  <si>
    <t>1375                     </t>
  </si>
  <si>
    <t>1376                     </t>
  </si>
  <si>
    <t>1377                     </t>
  </si>
  <si>
    <t>1378                     </t>
  </si>
  <si>
    <t>1379                     </t>
  </si>
  <si>
    <t>1380                     </t>
  </si>
  <si>
    <t>1381                     </t>
  </si>
  <si>
    <t>1382                     </t>
  </si>
  <si>
    <t>1383                     </t>
  </si>
  <si>
    <t>1384                     </t>
  </si>
  <si>
    <t>1387                     </t>
  </si>
  <si>
    <t>1388                     </t>
  </si>
  <si>
    <t>1389                     </t>
  </si>
  <si>
    <t>1390                     </t>
  </si>
  <si>
    <t>1391                     </t>
  </si>
  <si>
    <t>1392                     </t>
  </si>
  <si>
    <t>1393                     </t>
  </si>
  <si>
    <t>1394                     </t>
  </si>
  <si>
    <t>1395                     </t>
  </si>
  <si>
    <t>1396                     </t>
  </si>
  <si>
    <t>1397                     </t>
  </si>
  <si>
    <t>1398                     </t>
  </si>
  <si>
    <t>1399                     </t>
  </si>
  <si>
    <t>1400                     </t>
  </si>
  <si>
    <t>1401                     </t>
  </si>
  <si>
    <t>1402                     </t>
  </si>
  <si>
    <t>1403                     </t>
  </si>
  <si>
    <t>1404                     </t>
  </si>
  <si>
    <t>1405                     </t>
  </si>
  <si>
    <t>1406                     </t>
  </si>
  <si>
    <t>1407                     </t>
  </si>
  <si>
    <t>1408                     </t>
  </si>
  <si>
    <t>1409                     </t>
  </si>
  <si>
    <t>1410                     </t>
  </si>
  <si>
    <t>1411                     </t>
  </si>
  <si>
    <t>1412                     </t>
  </si>
  <si>
    <t>1413                     </t>
  </si>
  <si>
    <t>1414                     </t>
  </si>
  <si>
    <t>1415                     </t>
  </si>
  <si>
    <t>1416                     </t>
  </si>
  <si>
    <t>1417                     </t>
  </si>
  <si>
    <t>1418                     </t>
  </si>
  <si>
    <t>1419                     </t>
  </si>
  <si>
    <t>1420                     </t>
  </si>
  <si>
    <t>1421                     </t>
  </si>
  <si>
    <t>1432                     </t>
  </si>
  <si>
    <t>1433                     </t>
  </si>
  <si>
    <t>1434                     </t>
  </si>
  <si>
    <t>1435                     </t>
  </si>
  <si>
    <t>1436                     </t>
  </si>
  <si>
    <t>1437                     </t>
  </si>
  <si>
    <t>1438                     </t>
  </si>
  <si>
    <t>1439                     </t>
  </si>
  <si>
    <t>1440                     </t>
  </si>
  <si>
    <t>1441                     </t>
  </si>
  <si>
    <t>1442                     </t>
  </si>
  <si>
    <t>1443                     </t>
  </si>
  <si>
    <t>1444                     </t>
  </si>
  <si>
    <t>1445                     </t>
  </si>
  <si>
    <t>1446                     </t>
  </si>
  <si>
    <t>1447                     </t>
  </si>
  <si>
    <t>1448                     </t>
  </si>
  <si>
    <t>1449                     </t>
  </si>
  <si>
    <t>1450                     </t>
  </si>
  <si>
    <t>1453                     </t>
  </si>
  <si>
    <t>1455                     </t>
  </si>
  <si>
    <t>1457                     </t>
  </si>
  <si>
    <t>1460                     </t>
  </si>
  <si>
    <t>1461                     </t>
  </si>
  <si>
    <t>1465                     </t>
  </si>
  <si>
    <t>1466                     </t>
  </si>
  <si>
    <t>1467                     </t>
  </si>
  <si>
    <t>1469                     </t>
  </si>
  <si>
    <t xml:space="preserve"> VIII BỎNG</t>
  </si>
  <si>
    <t xml:space="preserve">A CÁC KỸ THUẬT TRONG CẤP CỨU, ĐIỀU TRỊ BỆNH NHÂN BỎNG </t>
  </si>
  <si>
    <t>1471                     </t>
  </si>
  <si>
    <t>1472                     </t>
  </si>
  <si>
    <t>1473                     </t>
  </si>
  <si>
    <t>1474                     </t>
  </si>
  <si>
    <t>1475                     </t>
  </si>
  <si>
    <t>Cắt hoại tử bỏng sâu kiểu toàn lớp, trên 1% diện tích cơ thể ở trẻ em</t>
  </si>
  <si>
    <t>1476                     </t>
  </si>
  <si>
    <t>1477                     </t>
  </si>
  <si>
    <t>1478                     </t>
  </si>
  <si>
    <t>1479                     </t>
  </si>
  <si>
    <t>1480                     </t>
  </si>
  <si>
    <t>1481                     </t>
  </si>
  <si>
    <t>4003  </t>
  </si>
  <si>
    <t>4004  </t>
  </si>
  <si>
    <t>4005  </t>
  </si>
  <si>
    <t>4006  </t>
  </si>
  <si>
    <t>4007  </t>
  </si>
  <si>
    <t>4008  </t>
  </si>
  <si>
    <t>4009  </t>
  </si>
  <si>
    <t>4010  </t>
  </si>
  <si>
    <t>4011  </t>
  </si>
  <si>
    <t>4012  </t>
  </si>
  <si>
    <t>4013  </t>
  </si>
  <si>
    <t>4014  </t>
  </si>
  <si>
    <t>4016  </t>
  </si>
  <si>
    <t>4017  </t>
  </si>
  <si>
    <t>4018  </t>
  </si>
  <si>
    <t>4019  </t>
  </si>
  <si>
    <t>4020  </t>
  </si>
  <si>
    <t>4021  </t>
  </si>
  <si>
    <t>4022  </t>
  </si>
  <si>
    <t>4023  </t>
  </si>
  <si>
    <t>4024  </t>
  </si>
  <si>
    <t>4025  </t>
  </si>
  <si>
    <t>4026  </t>
  </si>
  <si>
    <t>4027  </t>
  </si>
  <si>
    <t>4028  </t>
  </si>
  <si>
    <t>4029  </t>
  </si>
  <si>
    <t>4030  </t>
  </si>
  <si>
    <t>4031  </t>
  </si>
  <si>
    <t>4032  </t>
  </si>
  <si>
    <t>4033  </t>
  </si>
  <si>
    <t>4034  </t>
  </si>
  <si>
    <t>4035  </t>
  </si>
  <si>
    <t>4036  </t>
  </si>
  <si>
    <t>4037  </t>
  </si>
  <si>
    <t>4038  </t>
  </si>
  <si>
    <t>4039  </t>
  </si>
  <si>
    <t>4040  </t>
  </si>
  <si>
    <t>4041  </t>
  </si>
  <si>
    <t>4042  </t>
  </si>
  <si>
    <t>4043  </t>
  </si>
  <si>
    <t>4044  </t>
  </si>
  <si>
    <t>4045  </t>
  </si>
  <si>
    <t>4046  </t>
  </si>
  <si>
    <t>4047  </t>
  </si>
  <si>
    <t>4048  </t>
  </si>
  <si>
    <t>4049  </t>
  </si>
  <si>
    <t>4050  </t>
  </si>
  <si>
    <t>4051  </t>
  </si>
  <si>
    <t>4052  </t>
  </si>
  <si>
    <t>4053  </t>
  </si>
  <si>
    <t>4054  </t>
  </si>
  <si>
    <t>4055  </t>
  </si>
  <si>
    <t>4056  </t>
  </si>
  <si>
    <t>4057  </t>
  </si>
  <si>
    <t>4058  </t>
  </si>
  <si>
    <t>4059  </t>
  </si>
  <si>
    <t>4060  </t>
  </si>
  <si>
    <t>4061  </t>
  </si>
  <si>
    <t>4062  </t>
  </si>
  <si>
    <t>4063  </t>
  </si>
  <si>
    <t>4064  </t>
  </si>
  <si>
    <t>4065  </t>
  </si>
  <si>
    <t>4066  </t>
  </si>
  <si>
    <t>4067  </t>
  </si>
  <si>
    <t>4068  </t>
  </si>
  <si>
    <t>4069  </t>
  </si>
  <si>
    <t>4070  </t>
  </si>
  <si>
    <t>4071  </t>
  </si>
  <si>
    <t>4072  </t>
  </si>
  <si>
    <t>4073  </t>
  </si>
  <si>
    <t>4074  </t>
  </si>
  <si>
    <t>4075  </t>
  </si>
  <si>
    <t>4076  </t>
  </si>
  <si>
    <t>4077  </t>
  </si>
  <si>
    <t>4078  </t>
  </si>
  <si>
    <t>4079  </t>
  </si>
  <si>
    <t>4080  </t>
  </si>
  <si>
    <t>4081  </t>
  </si>
  <si>
    <t>4082  </t>
  </si>
  <si>
    <t>4083  </t>
  </si>
  <si>
    <t>4084  </t>
  </si>
  <si>
    <t>4085  </t>
  </si>
  <si>
    <t>4086  </t>
  </si>
  <si>
    <t>4087  </t>
  </si>
  <si>
    <t>4088  </t>
  </si>
  <si>
    <t>4089  </t>
  </si>
  <si>
    <t>4090  </t>
  </si>
  <si>
    <t>4091  </t>
  </si>
  <si>
    <t>4092  </t>
  </si>
  <si>
    <t>4093  </t>
  </si>
  <si>
    <t>4094  </t>
  </si>
  <si>
    <t>4095  </t>
  </si>
  <si>
    <t>4096  </t>
  </si>
  <si>
    <t>4097  </t>
  </si>
  <si>
    <t>4098  </t>
  </si>
  <si>
    <t>4099  </t>
  </si>
  <si>
    <t>Gây tê phẫu thuật nội soi cắt gần toàn bộ tuyến giáp trong bệnh basedow</t>
  </si>
  <si>
    <t>4100  </t>
  </si>
  <si>
    <t>4101  </t>
  </si>
  <si>
    <t>4102  </t>
  </si>
  <si>
    <t>4104  </t>
  </si>
  <si>
    <t>4108  </t>
  </si>
  <si>
    <t>4109  </t>
  </si>
  <si>
    <t>4110  </t>
  </si>
  <si>
    <t>4111  </t>
  </si>
  <si>
    <t>4112  </t>
  </si>
  <si>
    <t>4115  </t>
  </si>
  <si>
    <t>4116  </t>
  </si>
  <si>
    <t>4117  </t>
  </si>
  <si>
    <t>4118  </t>
  </si>
  <si>
    <t>4119  </t>
  </si>
  <si>
    <t>4120  </t>
  </si>
  <si>
    <t>4121  </t>
  </si>
  <si>
    <t>4122  </t>
  </si>
  <si>
    <t>4123  </t>
  </si>
  <si>
    <t>4125  </t>
  </si>
  <si>
    <t>4126  </t>
  </si>
  <si>
    <t>4127  </t>
  </si>
  <si>
    <t>4128  </t>
  </si>
  <si>
    <t>4129  </t>
  </si>
  <si>
    <t>4130  </t>
  </si>
  <si>
    <t>4131  </t>
  </si>
  <si>
    <t>4132  </t>
  </si>
  <si>
    <t>4140  </t>
  </si>
  <si>
    <t>4141  </t>
  </si>
  <si>
    <t>4142  </t>
  </si>
  <si>
    <t>4143  </t>
  </si>
  <si>
    <t>4144  </t>
  </si>
  <si>
    <t>4145  </t>
  </si>
  <si>
    <t>4146  </t>
  </si>
  <si>
    <t>4147  </t>
  </si>
  <si>
    <t>4148  </t>
  </si>
  <si>
    <t>4149  </t>
  </si>
  <si>
    <t>4150  </t>
  </si>
  <si>
    <t>4151  </t>
  </si>
  <si>
    <t>4154  </t>
  </si>
  <si>
    <t>4155  </t>
  </si>
  <si>
    <t>4156  </t>
  </si>
  <si>
    <t>4157  </t>
  </si>
  <si>
    <t>4158  </t>
  </si>
  <si>
    <t>4159  </t>
  </si>
  <si>
    <t>4160  </t>
  </si>
  <si>
    <t>4161  </t>
  </si>
  <si>
    <t>4162  </t>
  </si>
  <si>
    <t>4163  </t>
  </si>
  <si>
    <t>4164  </t>
  </si>
  <si>
    <t>4165  </t>
  </si>
  <si>
    <t>Gây tê phẫu thuật nội soi cắt toàn bộ tuyến giáp trong ung thư tuyến giáp</t>
  </si>
  <si>
    <t>4166  </t>
  </si>
  <si>
    <t>4167  </t>
  </si>
  <si>
    <t>4168  </t>
  </si>
  <si>
    <t>4169  </t>
  </si>
  <si>
    <t>4170  </t>
  </si>
  <si>
    <t>4171  </t>
  </si>
  <si>
    <t>4172  </t>
  </si>
  <si>
    <t>4173  </t>
  </si>
  <si>
    <t>4174  </t>
  </si>
  <si>
    <t>4175  </t>
  </si>
  <si>
    <t>4176  </t>
  </si>
  <si>
    <t>4177  </t>
  </si>
  <si>
    <t>4178  </t>
  </si>
  <si>
    <t>4179  </t>
  </si>
  <si>
    <t>4180  </t>
  </si>
  <si>
    <t>4181  </t>
  </si>
  <si>
    <t>4184  </t>
  </si>
  <si>
    <t>4185  </t>
  </si>
  <si>
    <t>4187  </t>
  </si>
  <si>
    <t>4188  </t>
  </si>
  <si>
    <t>4189  </t>
  </si>
  <si>
    <t>4190  </t>
  </si>
  <si>
    <t>4191  </t>
  </si>
  <si>
    <t>4192  </t>
  </si>
  <si>
    <t>4193  </t>
  </si>
  <si>
    <t>4194  </t>
  </si>
  <si>
    <t>4195  </t>
  </si>
  <si>
    <t>4196  </t>
  </si>
  <si>
    <t>4197  </t>
  </si>
  <si>
    <t>4198  </t>
  </si>
  <si>
    <t>4199  </t>
  </si>
  <si>
    <t>4200  </t>
  </si>
  <si>
    <t>4201  </t>
  </si>
  <si>
    <t>4202  </t>
  </si>
  <si>
    <t>4203  </t>
  </si>
  <si>
    <t>4204  </t>
  </si>
  <si>
    <t>4205  </t>
  </si>
  <si>
    <t>4206  </t>
  </si>
  <si>
    <t>4207  </t>
  </si>
  <si>
    <t>4209  </t>
  </si>
  <si>
    <t>4210  </t>
  </si>
  <si>
    <t>4211  </t>
  </si>
  <si>
    <t>4212  </t>
  </si>
  <si>
    <t>4213  </t>
  </si>
  <si>
    <t>4214  </t>
  </si>
  <si>
    <t>4215  </t>
  </si>
  <si>
    <t>4216  </t>
  </si>
  <si>
    <t>4217  </t>
  </si>
  <si>
    <t>4218  </t>
  </si>
  <si>
    <t>4219  </t>
  </si>
  <si>
    <t>4220  </t>
  </si>
  <si>
    <t>4221  </t>
  </si>
  <si>
    <t>4222  </t>
  </si>
  <si>
    <t>4223  </t>
  </si>
  <si>
    <t>4224  </t>
  </si>
  <si>
    <t>4225  </t>
  </si>
  <si>
    <t>4226  </t>
  </si>
  <si>
    <t>4227  </t>
  </si>
  <si>
    <t>4232  </t>
  </si>
  <si>
    <t>4238  </t>
  </si>
  <si>
    <t>4239  </t>
  </si>
  <si>
    <t>4240  </t>
  </si>
  <si>
    <t>4244  </t>
  </si>
  <si>
    <t>4245  </t>
  </si>
  <si>
    <t>4246  </t>
  </si>
  <si>
    <t>4247  </t>
  </si>
  <si>
    <t>4248  </t>
  </si>
  <si>
    <t>4249  </t>
  </si>
  <si>
    <t>4250  </t>
  </si>
  <si>
    <t>4251  </t>
  </si>
  <si>
    <t>4252  </t>
  </si>
  <si>
    <t>4256  </t>
  </si>
  <si>
    <t>4257  </t>
  </si>
  <si>
    <t>4258  </t>
  </si>
  <si>
    <t>4259  </t>
  </si>
  <si>
    <t>4260  </t>
  </si>
  <si>
    <t>4261  </t>
  </si>
  <si>
    <t>Gây tê phẫu thuật nội soi đốt hạch giao cảm lồng ngực bằng dụng cụ siêu nhỏ</t>
  </si>
  <si>
    <t>4262  </t>
  </si>
  <si>
    <t>4263  </t>
  </si>
  <si>
    <t>4264  </t>
  </si>
  <si>
    <t>4267  </t>
  </si>
  <si>
    <t>4268  </t>
  </si>
  <si>
    <t>4270  </t>
  </si>
  <si>
    <t>4271  </t>
  </si>
  <si>
    <t>4272  </t>
  </si>
  <si>
    <t>4273  </t>
  </si>
  <si>
    <t>4274  </t>
  </si>
  <si>
    <t>4275  </t>
  </si>
  <si>
    <t>4278  </t>
  </si>
  <si>
    <t>4279  </t>
  </si>
  <si>
    <t>4280  </t>
  </si>
  <si>
    <t>4281  </t>
  </si>
  <si>
    <t>4282  </t>
  </si>
  <si>
    <t>4284  </t>
  </si>
  <si>
    <t>4285  </t>
  </si>
  <si>
    <t>4286  </t>
  </si>
  <si>
    <t>4287  </t>
  </si>
  <si>
    <t>4288  </t>
  </si>
  <si>
    <t>4289  </t>
  </si>
  <si>
    <t>4290  </t>
  </si>
  <si>
    <t>4292  </t>
  </si>
  <si>
    <t>4293  </t>
  </si>
  <si>
    <t>4294  </t>
  </si>
  <si>
    <t>4295  </t>
  </si>
  <si>
    <t>4296  </t>
  </si>
  <si>
    <t>4297  </t>
  </si>
  <si>
    <t>4299  </t>
  </si>
  <si>
    <t>4300  </t>
  </si>
  <si>
    <t>4301  </t>
  </si>
  <si>
    <t>4303  </t>
  </si>
  <si>
    <t>4304  </t>
  </si>
  <si>
    <t>4305  </t>
  </si>
  <si>
    <t>4306  </t>
  </si>
  <si>
    <t>4307  </t>
  </si>
  <si>
    <t>4308  </t>
  </si>
  <si>
    <t>4309  </t>
  </si>
  <si>
    <t>4310  </t>
  </si>
  <si>
    <t>4311  </t>
  </si>
  <si>
    <t>4312  </t>
  </si>
  <si>
    <t>4313  </t>
  </si>
  <si>
    <t>4314  </t>
  </si>
  <si>
    <t>4315  </t>
  </si>
  <si>
    <t>4316  </t>
  </si>
  <si>
    <t>4317  </t>
  </si>
  <si>
    <t>4318  </t>
  </si>
  <si>
    <t>4319  </t>
  </si>
  <si>
    <t>4320  </t>
  </si>
  <si>
    <t>4321  </t>
  </si>
  <si>
    <t>4322  </t>
  </si>
  <si>
    <t>4323  </t>
  </si>
  <si>
    <t>4324  </t>
  </si>
  <si>
    <t>4325  </t>
  </si>
  <si>
    <t>4326  </t>
  </si>
  <si>
    <t>4327  </t>
  </si>
  <si>
    <t>4328  </t>
  </si>
  <si>
    <t>4329  </t>
  </si>
  <si>
    <t>4330  </t>
  </si>
  <si>
    <t>4331  </t>
  </si>
  <si>
    <t>4332  </t>
  </si>
  <si>
    <t>4333  </t>
  </si>
  <si>
    <t>4334  </t>
  </si>
  <si>
    <t>2089                     </t>
  </si>
  <si>
    <t>2093                     </t>
  </si>
  <si>
    <t>2097                     </t>
  </si>
  <si>
    <t>2103                     </t>
  </si>
  <si>
    <t>2105                     </t>
  </si>
  <si>
    <t>2106                     </t>
  </si>
  <si>
    <t>2107                     </t>
  </si>
  <si>
    <t>2108                     </t>
  </si>
  <si>
    <t>2109                     </t>
  </si>
  <si>
    <t>2110                     </t>
  </si>
  <si>
    <t>2111                     </t>
  </si>
  <si>
    <t>2112                     </t>
  </si>
  <si>
    <t>2113                     </t>
  </si>
  <si>
    <t>2115                     </t>
  </si>
  <si>
    <t>2116                     </t>
  </si>
  <si>
    <t>2117                     </t>
  </si>
  <si>
    <t>2118                     </t>
  </si>
  <si>
    <t>2121                     </t>
  </si>
  <si>
    <t>2122                     </t>
  </si>
  <si>
    <t>2123                     </t>
  </si>
  <si>
    <t>2124                     </t>
  </si>
  <si>
    <t>2125                     </t>
  </si>
  <si>
    <t>B MŨI XOANG</t>
  </si>
  <si>
    <t>2127                     </t>
  </si>
  <si>
    <t>2128                     </t>
  </si>
  <si>
    <t>2130                     </t>
  </si>
  <si>
    <t>2132                     </t>
  </si>
  <si>
    <t>2133                     </t>
  </si>
  <si>
    <t>2136                     </t>
  </si>
  <si>
    <t>2137                     </t>
  </si>
  <si>
    <t>2138                     </t>
  </si>
  <si>
    <t>2139                     </t>
  </si>
  <si>
    <t>2140                     </t>
  </si>
  <si>
    <t>2142                     </t>
  </si>
  <si>
    <t>2143                     </t>
  </si>
  <si>
    <t>2144                     </t>
  </si>
  <si>
    <t>2145                     </t>
  </si>
  <si>
    <t>2146                     </t>
  </si>
  <si>
    <t>2147                     </t>
  </si>
  <si>
    <t>2148                     </t>
  </si>
  <si>
    <t>2151                     </t>
  </si>
  <si>
    <t>2152                     </t>
  </si>
  <si>
    <t>2154                     </t>
  </si>
  <si>
    <t>2155                     </t>
  </si>
  <si>
    <t>C HỌNG – THANH QUẢN</t>
  </si>
  <si>
    <t>2170                     </t>
  </si>
  <si>
    <t>2171                     </t>
  </si>
  <si>
    <t>2172                     </t>
  </si>
  <si>
    <t>2174                     </t>
  </si>
  <si>
    <t>2175                     </t>
  </si>
  <si>
    <t>2177                     </t>
  </si>
  <si>
    <t>2179                     </t>
  </si>
  <si>
    <t>2182                     </t>
  </si>
  <si>
    <t>2183                     </t>
  </si>
  <si>
    <t>2184                     </t>
  </si>
  <si>
    <t>2187                     </t>
  </si>
  <si>
    <t>D CỔ - MẶT</t>
  </si>
  <si>
    <t>2205                     </t>
  </si>
  <si>
    <t>2207                     </t>
  </si>
  <si>
    <t>2208                     </t>
  </si>
  <si>
    <t>2209                     </t>
  </si>
  <si>
    <t>2213                     </t>
  </si>
  <si>
    <t>2215                     </t>
  </si>
  <si>
    <t>2216                     </t>
  </si>
  <si>
    <t>2219                     </t>
  </si>
  <si>
    <t>2222                     </t>
  </si>
  <si>
    <t>2226                     </t>
  </si>
  <si>
    <t>2227                     </t>
  </si>
  <si>
    <t>2240                     </t>
  </si>
  <si>
    <t>2241                     </t>
  </si>
  <si>
    <t>2242                     </t>
  </si>
  <si>
    <t>2245                     </t>
  </si>
  <si>
    <t>XII PHỤ KHOA-SƠ SINH</t>
  </si>
  <si>
    <t>2247                     </t>
  </si>
  <si>
    <t>2250                     </t>
  </si>
  <si>
    <t>2251                     </t>
  </si>
  <si>
    <t>2253                     </t>
  </si>
  <si>
    <t>2255                     </t>
  </si>
  <si>
    <t>XIII NỘI KHOA</t>
  </si>
  <si>
    <t>A THẦN KINH</t>
  </si>
  <si>
    <t>2265                     </t>
  </si>
  <si>
    <t>B TIM MẠCH – HÔ HẤP</t>
  </si>
  <si>
    <t>2266                     </t>
  </si>
  <si>
    <t>2267                     </t>
  </si>
  <si>
    <t>2268                     </t>
  </si>
  <si>
    <t>2269                     </t>
  </si>
  <si>
    <t>2271                     </t>
  </si>
  <si>
    <t>2272                     </t>
  </si>
  <si>
    <t>2273                     </t>
  </si>
  <si>
    <t>2274                     </t>
  </si>
  <si>
    <t>2275                     </t>
  </si>
  <si>
    <t>2276                     </t>
  </si>
  <si>
    <t>2343                     </t>
  </si>
  <si>
    <t>2344                     </t>
  </si>
  <si>
    <t>2345                     </t>
  </si>
  <si>
    <t>2346                     </t>
  </si>
  <si>
    <t>2347                     </t>
  </si>
  <si>
    <t>2348                     </t>
  </si>
  <si>
    <t>2349                     </t>
  </si>
  <si>
    <t>2350                     </t>
  </si>
  <si>
    <t>2351                     </t>
  </si>
  <si>
    <t>2352                     </t>
  </si>
  <si>
    <t>2353                     </t>
  </si>
  <si>
    <t>2354                     </t>
  </si>
  <si>
    <t>2355                     </t>
  </si>
  <si>
    <t>2356                     </t>
  </si>
  <si>
    <t>2359                     </t>
  </si>
  <si>
    <t xml:space="preserve">D THẬN- TIẾT NIỆU – LỌC MÁU </t>
  </si>
  <si>
    <t>2361                     </t>
  </si>
  <si>
    <t>2362                     </t>
  </si>
  <si>
    <t>2363                     </t>
  </si>
  <si>
    <t>2366                     </t>
  </si>
  <si>
    <t xml:space="preserve">Đ CƠ – XƯƠNG – KHỚP </t>
  </si>
  <si>
    <t>2367                     </t>
  </si>
  <si>
    <t>2368                     </t>
  </si>
  <si>
    <t>2369                     </t>
  </si>
  <si>
    <t>2370                     </t>
  </si>
  <si>
    <t>2371                     </t>
  </si>
  <si>
    <t>2372                     </t>
  </si>
  <si>
    <t>2374                     </t>
  </si>
  <si>
    <t>2375                     </t>
  </si>
  <si>
    <t>2376                     </t>
  </si>
  <si>
    <t>2377                     </t>
  </si>
  <si>
    <t>2378                     </t>
  </si>
  <si>
    <t xml:space="preserve">E DỊ ỨNG – MIỄN DỊCH LÂM SÀNG </t>
  </si>
  <si>
    <t>2379                     </t>
  </si>
  <si>
    <t>2380                     </t>
  </si>
  <si>
    <t>2381                     </t>
  </si>
  <si>
    <t>2382                     </t>
  </si>
  <si>
    <t>2383                     </t>
  </si>
  <si>
    <t>2384                     </t>
  </si>
  <si>
    <t xml:space="preserve">G TRUYỀN NHIỄM </t>
  </si>
  <si>
    <t>2385                     </t>
  </si>
  <si>
    <t>2386                     </t>
  </si>
  <si>
    <t>H CÁC KỸ THUẬT KHÁC</t>
  </si>
  <si>
    <t>2387                     </t>
  </si>
  <si>
    <t>2388                     </t>
  </si>
  <si>
    <t>2389                     </t>
  </si>
  <si>
    <t>2390                     </t>
  </si>
  <si>
    <t>2391                     </t>
  </si>
  <si>
    <t>XV UNG BƯỚU- NHI</t>
  </si>
  <si>
    <t>A ĐẦU CỔ</t>
  </si>
  <si>
    <t>2440                     </t>
  </si>
  <si>
    <t>2441                     </t>
  </si>
  <si>
    <t>2442                     </t>
  </si>
  <si>
    <t>2445                     </t>
  </si>
  <si>
    <t>2446                     </t>
  </si>
  <si>
    <t>2447                     </t>
  </si>
  <si>
    <t>2448                     </t>
  </si>
  <si>
    <t>2449                     </t>
  </si>
  <si>
    <t>Cắt u da vùng mặt, tạo hình</t>
  </si>
  <si>
    <t>2450                     </t>
  </si>
  <si>
    <t>C HÀM – MẶT</t>
  </si>
  <si>
    <t>2496                     </t>
  </si>
  <si>
    <t>2501                     </t>
  </si>
  <si>
    <t>2508                     </t>
  </si>
  <si>
    <t>2510                     </t>
  </si>
  <si>
    <t>2515                     </t>
  </si>
  <si>
    <t>2534                     </t>
  </si>
  <si>
    <t>2535                     </t>
  </si>
  <si>
    <t>2538                     </t>
  </si>
  <si>
    <t>Đ TAI – MŨI – HỌNG</t>
  </si>
  <si>
    <t>2589                     </t>
  </si>
  <si>
    <t>2590                     </t>
  </si>
  <si>
    <t>2591                     </t>
  </si>
  <si>
    <t>2593                     </t>
  </si>
  <si>
    <t>2594                     </t>
  </si>
  <si>
    <t>2595                     </t>
  </si>
  <si>
    <t>E LỒNG NGỰC – TIM MẠCH – PHỔI</t>
  </si>
  <si>
    <t>2619                     </t>
  </si>
  <si>
    <t>2624                     </t>
  </si>
  <si>
    <t>2625                     </t>
  </si>
  <si>
    <t>2626                     </t>
  </si>
  <si>
    <t>2627                     </t>
  </si>
  <si>
    <t>2629                     </t>
  </si>
  <si>
    <t>2630                     </t>
  </si>
  <si>
    <t>2633                     </t>
  </si>
  <si>
    <t>2640                     </t>
  </si>
  <si>
    <t>2642                     </t>
  </si>
  <si>
    <t>2644                     </t>
  </si>
  <si>
    <t>G TIÊU HÓA – BỤNG</t>
  </si>
  <si>
    <t>2648                     </t>
  </si>
  <si>
    <t>2650                     </t>
  </si>
  <si>
    <t>2651                     </t>
  </si>
  <si>
    <t>2652                     </t>
  </si>
  <si>
    <t>2654                     </t>
  </si>
  <si>
    <t>Phẫu thuật điều trị lỗ dò phế quản</t>
  </si>
  <si>
    <t>I TIẾT NIỆU-SINH DỤC</t>
  </si>
  <si>
    <t>253          </t>
  </si>
  <si>
    <t>254          </t>
  </si>
  <si>
    <t>XIII PHỤ SẢN</t>
  </si>
  <si>
    <t>A  SẢN KHOA</t>
  </si>
  <si>
    <t>15      </t>
  </si>
  <si>
    <t>17      </t>
  </si>
  <si>
    <t>24      </t>
  </si>
  <si>
    <t>25      </t>
  </si>
  <si>
    <t>29      </t>
  </si>
  <si>
    <t>46      </t>
  </si>
  <si>
    <t>B PHỤ KHOA</t>
  </si>
  <si>
    <t>55      </t>
  </si>
  <si>
    <t>57      </t>
  </si>
  <si>
    <t>58      </t>
  </si>
  <si>
    <t>59      </t>
  </si>
  <si>
    <t>62      </t>
  </si>
  <si>
    <t>63      </t>
  </si>
  <si>
    <t>64      </t>
  </si>
  <si>
    <t>66      </t>
  </si>
  <si>
    <t>84      </t>
  </si>
  <si>
    <t>94      </t>
  </si>
  <si>
    <t>95      </t>
  </si>
  <si>
    <t>96      </t>
  </si>
  <si>
    <t>98      </t>
  </si>
  <si>
    <t>100  </t>
  </si>
  <si>
    <t>103  </t>
  </si>
  <si>
    <t>104  </t>
  </si>
  <si>
    <t>105  </t>
  </si>
  <si>
    <t>106  </t>
  </si>
  <si>
    <t>107  </t>
  </si>
  <si>
    <t>108  </t>
  </si>
  <si>
    <t>110  </t>
  </si>
  <si>
    <t>111  </t>
  </si>
  <si>
    <t>119  </t>
  </si>
  <si>
    <t>120  </t>
  </si>
  <si>
    <t>134  </t>
  </si>
  <si>
    <t>135  </t>
  </si>
  <si>
    <t>137  </t>
  </si>
  <si>
    <t>139  </t>
  </si>
  <si>
    <t>140  </t>
  </si>
  <si>
    <t>141  </t>
  </si>
  <si>
    <t>142  </t>
  </si>
  <si>
    <t>146  </t>
  </si>
  <si>
    <t>162  </t>
  </si>
  <si>
    <t>173  </t>
  </si>
  <si>
    <t>176  </t>
  </si>
  <si>
    <t>C SƠ SINH</t>
  </si>
  <si>
    <t>180  </t>
  </si>
  <si>
    <t>181  </t>
  </si>
  <si>
    <t>182  </t>
  </si>
  <si>
    <t>183  </t>
  </si>
  <si>
    <t>184  </t>
  </si>
  <si>
    <t>186  </t>
  </si>
  <si>
    <t>187  </t>
  </si>
  <si>
    <t>188  </t>
  </si>
  <si>
    <t>191  </t>
  </si>
  <si>
    <t>193  </t>
  </si>
  <si>
    <t>195  </t>
  </si>
  <si>
    <t>XIV MẮT</t>
  </si>
  <si>
    <t>229          </t>
  </si>
  <si>
    <t>232          </t>
  </si>
  <si>
    <t>243          </t>
  </si>
  <si>
    <t>255          </t>
  </si>
  <si>
    <t>Đo nhãnáp (Maclakov, Goldmann, Schiotz…)</t>
  </si>
  <si>
    <t>XV TAI - MŨI - HỌNG</t>
  </si>
  <si>
    <t>C HỌNG-THANH QUẢN</t>
  </si>
  <si>
    <t>233          </t>
  </si>
  <si>
    <t>235          </t>
  </si>
  <si>
    <t>XVI RĂNG - HÀM - MẶT</t>
  </si>
  <si>
    <t>43  </t>
  </si>
  <si>
    <t xml:space="preserve">XVII PHỤC HỒI CHỨC NĂNG </t>
  </si>
  <si>
    <t>E DỤNG CỤ CHỈNH  HÌNH VÀ TRỢ GIÚP (Nhân viên y tế trực tiếp hướng dẫn người bệnh sử dụng và bảo quản)</t>
  </si>
  <si>
    <t>XVIII ĐIỆN QUANG</t>
  </si>
  <si>
    <t>A SIÊU ÂM CHẨN ĐOÁN</t>
  </si>
  <si>
    <t>43              </t>
  </si>
  <si>
    <t>Siêu âm khớp (gối, háng, khuỷu, cổ tay…)</t>
  </si>
  <si>
    <t>6 Siêu âm tim, mạch máu</t>
  </si>
  <si>
    <t>47              </t>
  </si>
  <si>
    <t>51              </t>
  </si>
  <si>
    <t>B CHỤP XQUANG CHẨN ĐOÁN THƯỜNG QUY HOẶC KỸ THUẬT SỐ (CR hoặc DR)</t>
  </si>
  <si>
    <t>1 Chụp Xquang chẩn đoán thường quy</t>
  </si>
  <si>
    <t>2 Chụp Xquang chẩn đoán có chuẩn bị</t>
  </si>
  <si>
    <t>148          </t>
  </si>
  <si>
    <t>C CHỤP CẮT LỚP VI TÍNH CHẨN ĐOÁN (CT)</t>
  </si>
  <si>
    <t>11 Chụp cắt lớp vi tính cột sống, xương khớp từ 64-128 dãy</t>
  </si>
  <si>
    <t>D CHỤP CỘNG HƯỞNG TỪ (Cộng hưởng từ)</t>
  </si>
  <si>
    <t>1 Chụp cộng hưởng từ vùng đầu - mặt - cổ máy từ lực 02-15T</t>
  </si>
  <si>
    <t>296          </t>
  </si>
  <si>
    <t>297          </t>
  </si>
  <si>
    <t>298          </t>
  </si>
  <si>
    <t>299          </t>
  </si>
  <si>
    <t>301          </t>
  </si>
  <si>
    <t>302          </t>
  </si>
  <si>
    <t>303          </t>
  </si>
  <si>
    <t>304          </t>
  </si>
  <si>
    <t>305          </t>
  </si>
  <si>
    <t>306          </t>
  </si>
  <si>
    <t>307          </t>
  </si>
  <si>
    <t>3053                     </t>
  </si>
  <si>
    <t>3054                     </t>
  </si>
  <si>
    <t>3055                     </t>
  </si>
  <si>
    <t>3056                     </t>
  </si>
  <si>
    <t>3057                     </t>
  </si>
  <si>
    <t>3058                     </t>
  </si>
  <si>
    <t>3059                     </t>
  </si>
  <si>
    <t>3060                     </t>
  </si>
  <si>
    <t>3061                     </t>
  </si>
  <si>
    <t>3062                     </t>
  </si>
  <si>
    <t>3063                     </t>
  </si>
  <si>
    <t>3064                     </t>
  </si>
  <si>
    <t>3065                     </t>
  </si>
  <si>
    <t>3066                     </t>
  </si>
  <si>
    <t>3068                     </t>
  </si>
  <si>
    <t>3069                     </t>
  </si>
  <si>
    <t>3070                     </t>
  </si>
  <si>
    <t>3071                     </t>
  </si>
  <si>
    <t>3072                     </t>
  </si>
  <si>
    <t>3073                     </t>
  </si>
  <si>
    <t>3074                     </t>
  </si>
  <si>
    <t>3075                     </t>
  </si>
  <si>
    <t>3076                     </t>
  </si>
  <si>
    <t>3077                     </t>
  </si>
  <si>
    <t>3078                     </t>
  </si>
  <si>
    <t>3218                     </t>
  </si>
  <si>
    <t>3219                     </t>
  </si>
  <si>
    <t>3220                     </t>
  </si>
  <si>
    <t>3221                     </t>
  </si>
  <si>
    <t xml:space="preserve">4 Ngực - phổi </t>
  </si>
  <si>
    <t>3223                     </t>
  </si>
  <si>
    <t>3224                     </t>
  </si>
  <si>
    <t>3225                     </t>
  </si>
  <si>
    <t>3226                     </t>
  </si>
  <si>
    <t>3227                     </t>
  </si>
  <si>
    <t>3228                     </t>
  </si>
  <si>
    <t>3229                     </t>
  </si>
  <si>
    <t>3230                     </t>
  </si>
  <si>
    <t>3231                     </t>
  </si>
  <si>
    <t>3232                     </t>
  </si>
  <si>
    <t>3233                     </t>
  </si>
  <si>
    <t>3234                     </t>
  </si>
  <si>
    <t>3235                     </t>
  </si>
  <si>
    <t>3236                     </t>
  </si>
  <si>
    <t>3237                     </t>
  </si>
  <si>
    <t>3238                     </t>
  </si>
  <si>
    <t>3239                     </t>
  </si>
  <si>
    <t>3240                     </t>
  </si>
  <si>
    <t>3241                     </t>
  </si>
  <si>
    <t xml:space="preserve">Bóc vỏ màng phổi kèm khâu lỗ dò phế quản trong ổ cặn màng phổi có dò phế quản      </t>
  </si>
  <si>
    <t>3242                     </t>
  </si>
  <si>
    <t>3243                     </t>
  </si>
  <si>
    <t>3244                     </t>
  </si>
  <si>
    <t>3245                     </t>
  </si>
  <si>
    <t>3246                     </t>
  </si>
  <si>
    <t>3247                     </t>
  </si>
  <si>
    <t>3248                     </t>
  </si>
  <si>
    <t>3249                     </t>
  </si>
  <si>
    <t>3250                     </t>
  </si>
  <si>
    <t>3251                     </t>
  </si>
  <si>
    <t>3252                     </t>
  </si>
  <si>
    <t>3253                     </t>
  </si>
  <si>
    <t>3254                     </t>
  </si>
  <si>
    <t>3255                     </t>
  </si>
  <si>
    <t>3256                     </t>
  </si>
  <si>
    <t>3257                     </t>
  </si>
  <si>
    <t>3258                     </t>
  </si>
  <si>
    <t>3259                     </t>
  </si>
  <si>
    <t>3260                     </t>
  </si>
  <si>
    <t>3261                     </t>
  </si>
  <si>
    <t>3262                     </t>
  </si>
  <si>
    <t>3263                     </t>
  </si>
  <si>
    <t>3264                     </t>
  </si>
  <si>
    <t>C TIÊU HÓA – BỤNG</t>
  </si>
  <si>
    <t>1 Thực quản</t>
  </si>
  <si>
    <t>3266                     </t>
  </si>
  <si>
    <t>3269                     </t>
  </si>
  <si>
    <t>3270                     </t>
  </si>
  <si>
    <t>3271                     </t>
  </si>
  <si>
    <t>3273                     </t>
  </si>
  <si>
    <t>3274                     </t>
  </si>
  <si>
    <t>3275                     </t>
  </si>
  <si>
    <t>3277                     </t>
  </si>
  <si>
    <t>2 Dạ dày</t>
  </si>
  <si>
    <t>3279                     </t>
  </si>
  <si>
    <t>3280                     </t>
  </si>
  <si>
    <t>3281                     </t>
  </si>
  <si>
    <t>3283                     </t>
  </si>
  <si>
    <t>3284                     </t>
  </si>
  <si>
    <t>3285                     </t>
  </si>
  <si>
    <t>3286                     </t>
  </si>
  <si>
    <t>3287                     </t>
  </si>
  <si>
    <t>3288                     </t>
  </si>
  <si>
    <t>3289                     </t>
  </si>
  <si>
    <t>3291                     </t>
  </si>
  <si>
    <t>3292                     </t>
  </si>
  <si>
    <t>3293                     </t>
  </si>
  <si>
    <t>3294                     </t>
  </si>
  <si>
    <t>3295                     </t>
  </si>
  <si>
    <t>3298                     </t>
  </si>
  <si>
    <t>3 Ruột non - ruột già</t>
  </si>
  <si>
    <t>3299                     </t>
  </si>
  <si>
    <t>3301                     </t>
  </si>
  <si>
    <t>3302                     </t>
  </si>
  <si>
    <t>3304                     </t>
  </si>
  <si>
    <t>3307                     </t>
  </si>
  <si>
    <t>3308                     </t>
  </si>
  <si>
    <t>3309                     </t>
  </si>
  <si>
    <t>3313                     </t>
  </si>
  <si>
    <t>3314                     </t>
  </si>
  <si>
    <t>3319                     </t>
  </si>
  <si>
    <t>3320                     </t>
  </si>
  <si>
    <t>3322                     </t>
  </si>
  <si>
    <t>4 Hậu môn – trực tràng</t>
  </si>
  <si>
    <t>3334                     </t>
  </si>
  <si>
    <t>3335                     </t>
  </si>
  <si>
    <t>3337                     </t>
  </si>
  <si>
    <t>3339                     </t>
  </si>
  <si>
    <t>3340                     </t>
  </si>
  <si>
    <t>3342                     </t>
  </si>
  <si>
    <t>3346                     </t>
  </si>
  <si>
    <t>3347                     </t>
  </si>
  <si>
    <t>3349                     </t>
  </si>
  <si>
    <t>3350                     </t>
  </si>
  <si>
    <t>3355                     </t>
  </si>
  <si>
    <t>3356                     </t>
  </si>
  <si>
    <t>3357                     </t>
  </si>
  <si>
    <t>3358                     </t>
  </si>
  <si>
    <t>3359                     </t>
  </si>
  <si>
    <t>3360                     </t>
  </si>
  <si>
    <t>3361                     </t>
  </si>
  <si>
    <t>3362                     </t>
  </si>
  <si>
    <t>3365                     </t>
  </si>
  <si>
    <t>3366                     </t>
  </si>
  <si>
    <t>3367                     </t>
  </si>
  <si>
    <t xml:space="preserve">Phẫu thuật đặt Catheter ổ bụng để lọc màng bụng </t>
  </si>
  <si>
    <t>Ghép da đồng loại ≥ 10% diện tích cơ thể</t>
  </si>
  <si>
    <t>Cắt cụt toàn bộ bộ phận sinh dục ngoài do ung thư­ + nạo vét hạch bẹn hai bên</t>
  </si>
  <si>
    <t>Chụp cộng hưởng từ phổ não (spect tính rography)</t>
  </si>
  <si>
    <t>9 Phần mềm (da, cơ, gân, thần kinh)</t>
  </si>
  <si>
    <t>3799                     </t>
  </si>
  <si>
    <t>3800                     </t>
  </si>
  <si>
    <t>3801                     </t>
  </si>
  <si>
    <t>3802                     </t>
  </si>
  <si>
    <t>3805                     </t>
  </si>
  <si>
    <t>3807                     </t>
  </si>
  <si>
    <t>3808                     </t>
  </si>
  <si>
    <t>3809                     </t>
  </si>
  <si>
    <t>3810                     </t>
  </si>
  <si>
    <t>3811                     </t>
  </si>
  <si>
    <t>3812                     </t>
  </si>
  <si>
    <t>3813                     </t>
  </si>
  <si>
    <t>3814                     </t>
  </si>
  <si>
    <t>3815                     </t>
  </si>
  <si>
    <t>3816                     </t>
  </si>
  <si>
    <t>3817                     </t>
  </si>
  <si>
    <t>3818                     </t>
  </si>
  <si>
    <t>3820                     </t>
  </si>
  <si>
    <t>3822                     </t>
  </si>
  <si>
    <t>3823                     </t>
  </si>
  <si>
    <t>3824                     </t>
  </si>
  <si>
    <t>3825                     </t>
  </si>
  <si>
    <t>3826                     </t>
  </si>
  <si>
    <t>3827                     </t>
  </si>
  <si>
    <t xml:space="preserve">10 Nắn - Bó bột </t>
  </si>
  <si>
    <t>3828                     </t>
  </si>
  <si>
    <t>3831                     </t>
  </si>
  <si>
    <r>
      <t>Nắn, bó bột</t>
    </r>
    <r>
      <rPr>
        <b/>
        <sz val="13"/>
        <rFont val="Times New Roman"/>
        <family val="1"/>
      </rPr>
      <t xml:space="preserve"> </t>
    </r>
    <r>
      <rPr>
        <sz val="13"/>
        <rFont val="Times New Roman"/>
        <family val="1"/>
      </rPr>
      <t>chỉnh hình chân chữ O</t>
    </r>
  </si>
  <si>
    <t>3834                     </t>
  </si>
  <si>
    <t>3836                     </t>
  </si>
  <si>
    <t>3838                     </t>
  </si>
  <si>
    <t>3839                     </t>
  </si>
  <si>
    <t>3841                     </t>
  </si>
  <si>
    <t>3842                     </t>
  </si>
  <si>
    <t>3843                     </t>
  </si>
  <si>
    <t>3845                     </t>
  </si>
  <si>
    <t>3849                     </t>
  </si>
  <si>
    <t>3850                     </t>
  </si>
  <si>
    <t>3853                     </t>
  </si>
  <si>
    <t>3855                     </t>
  </si>
  <si>
    <t>3858                     </t>
  </si>
  <si>
    <t>3860                     </t>
  </si>
  <si>
    <t>3862                     </t>
  </si>
  <si>
    <t>3868                     </t>
  </si>
  <si>
    <t>3870                     </t>
  </si>
  <si>
    <t>3871                     </t>
  </si>
  <si>
    <t>3872                     </t>
  </si>
  <si>
    <t>3873                     </t>
  </si>
  <si>
    <t>3874                     </t>
  </si>
  <si>
    <t>3875                     </t>
  </si>
  <si>
    <t>3876                     </t>
  </si>
  <si>
    <t xml:space="preserve">11 Các kỹ thuật khác </t>
  </si>
  <si>
    <t>3880                     </t>
  </si>
  <si>
    <t>3882                     </t>
  </si>
  <si>
    <t>3883                     </t>
  </si>
  <si>
    <t>3884                     </t>
  </si>
  <si>
    <t>3885                     </t>
  </si>
  <si>
    <t>3886                     </t>
  </si>
  <si>
    <t>3887                     </t>
  </si>
  <si>
    <t>3888                     </t>
  </si>
  <si>
    <t>3889                     </t>
  </si>
  <si>
    <t>3890                     </t>
  </si>
  <si>
    <t>3891                     </t>
  </si>
  <si>
    <t>3892                     </t>
  </si>
  <si>
    <t>3893                     </t>
  </si>
  <si>
    <t>3894                     </t>
  </si>
  <si>
    <t>3895                     </t>
  </si>
  <si>
    <t>3896                     </t>
  </si>
  <si>
    <t>3897                     </t>
  </si>
  <si>
    <t>3898                     </t>
  </si>
  <si>
    <t>3899                     </t>
  </si>
  <si>
    <t>3901                     </t>
  </si>
  <si>
    <t>3903                     </t>
  </si>
  <si>
    <t>3904                     </t>
  </si>
  <si>
    <t>3905                     </t>
  </si>
  <si>
    <t>3906                     </t>
  </si>
  <si>
    <t>3907                     </t>
  </si>
  <si>
    <t>3908                     </t>
  </si>
  <si>
    <t>3909                     </t>
  </si>
  <si>
    <t>3910                     </t>
  </si>
  <si>
    <t>3911                     </t>
  </si>
  <si>
    <t xml:space="preserve"> G CÁC PHẪU THUẬT KHÁC</t>
  </si>
  <si>
    <t>3917                     </t>
  </si>
  <si>
    <t>3918                     </t>
  </si>
  <si>
    <t>3919                     </t>
  </si>
  <si>
    <t>3920                     </t>
  </si>
  <si>
    <t>3921                     </t>
  </si>
  <si>
    <t>3922                     </t>
  </si>
  <si>
    <t>3923                     </t>
  </si>
  <si>
    <t>3924                     </t>
  </si>
  <si>
    <t>3925                     </t>
  </si>
  <si>
    <t>XX PHẪU THUẬT NỘI SOI</t>
  </si>
  <si>
    <t xml:space="preserve">  A  SỌ NÃO – ĐẦU – MẶT – CỔ</t>
  </si>
  <si>
    <t>3926                     </t>
  </si>
  <si>
    <t>3934                     </t>
  </si>
  <si>
    <t>3935                     </t>
  </si>
  <si>
    <t>3942                     </t>
  </si>
  <si>
    <t>3943                     </t>
  </si>
  <si>
    <t>3944                     </t>
  </si>
  <si>
    <t>3945                     </t>
  </si>
  <si>
    <t>B TAI – MŨI – HỌNG</t>
  </si>
  <si>
    <t>3952                     </t>
  </si>
  <si>
    <t>3953                     </t>
  </si>
  <si>
    <t>3954                     </t>
  </si>
  <si>
    <t>3956                     </t>
  </si>
  <si>
    <t>3958                     </t>
  </si>
  <si>
    <t>3959                     </t>
  </si>
  <si>
    <t>3961                     </t>
  </si>
  <si>
    <t>Phẫu thuật nội soi nạo VA</t>
  </si>
  <si>
    <t>3962                     </t>
  </si>
  <si>
    <t>3963                     </t>
  </si>
  <si>
    <t>Phẫu thuật nội soi nạo VA - đặt ống thông khí</t>
  </si>
  <si>
    <t>3964                     </t>
  </si>
  <si>
    <t>3965                     </t>
  </si>
  <si>
    <t>3966                     </t>
  </si>
  <si>
    <t>C LỒNG NGỰC – PHỔI – TIM MẠCH</t>
  </si>
  <si>
    <t>3967                     </t>
  </si>
  <si>
    <t>Đo độ nhớt (độ quánh) máu toàn phần/huyết tương/dịch khác</t>
  </si>
  <si>
    <t>Định lượng antiCardiolipin IgG bằng  phương pháp ELISA/miễn dịch hóa phát quang/ điện hóa phát quang</t>
  </si>
  <si>
    <t>135          </t>
  </si>
  <si>
    <t>136          </t>
  </si>
  <si>
    <t>137          </t>
  </si>
  <si>
    <t>138          </t>
  </si>
  <si>
    <t>139          </t>
  </si>
  <si>
    <t>141          </t>
  </si>
  <si>
    <t>142          </t>
  </si>
  <si>
    <t>143          </t>
  </si>
  <si>
    <t>146          </t>
  </si>
  <si>
    <t>147          </t>
  </si>
  <si>
    <t>156          </t>
  </si>
  <si>
    <t>161          </t>
  </si>
  <si>
    <t>162          </t>
  </si>
  <si>
    <t>D THẬN TIẾT NIỆU</t>
  </si>
  <si>
    <t>192          </t>
  </si>
  <si>
    <t>210          </t>
  </si>
  <si>
    <t>230          </t>
  </si>
  <si>
    <t>240          </t>
  </si>
  <si>
    <t>Đ TIÊU HÓA</t>
  </si>
  <si>
    <t>245          </t>
  </si>
  <si>
    <t>246          </t>
  </si>
  <si>
    <t>248          </t>
  </si>
  <si>
    <t>249          </t>
  </si>
  <si>
    <t>314          </t>
  </si>
  <si>
    <t>315          </t>
  </si>
  <si>
    <t>316          </t>
  </si>
  <si>
    <t>317          </t>
  </si>
  <si>
    <t>318          </t>
  </si>
  <si>
    <t>319          </t>
  </si>
  <si>
    <t>320          </t>
  </si>
  <si>
    <t>321          </t>
  </si>
  <si>
    <t>322          </t>
  </si>
  <si>
    <t>323          </t>
  </si>
  <si>
    <t>324          </t>
  </si>
  <si>
    <t>325          </t>
  </si>
  <si>
    <t>326          </t>
  </si>
  <si>
    <t>327          </t>
  </si>
  <si>
    <t>328          </t>
  </si>
  <si>
    <t>329          </t>
  </si>
  <si>
    <t>330          </t>
  </si>
  <si>
    <t>331          </t>
  </si>
  <si>
    <t>332          </t>
  </si>
  <si>
    <t>333          </t>
  </si>
  <si>
    <t>334          </t>
  </si>
  <si>
    <t>335          </t>
  </si>
  <si>
    <t>Test thở C14O2 tìm HPylori</t>
  </si>
  <si>
    <t>336          </t>
  </si>
  <si>
    <t>337          </t>
  </si>
  <si>
    <t>338          </t>
  </si>
  <si>
    <t>III NHI KHOA</t>
  </si>
  <si>
    <t>A TUẦN HOÀN</t>
  </si>
  <si>
    <t>4                   </t>
  </si>
  <si>
    <t>5                   </t>
  </si>
  <si>
    <t>54              </t>
  </si>
  <si>
    <t>112          </t>
  </si>
  <si>
    <t>Cố định lồng ngực do chấn thương gãy xương</t>
  </si>
  <si>
    <t>C THẬN – LỌC MÁU</t>
  </si>
  <si>
    <t>114          </t>
  </si>
  <si>
    <t>115          </t>
  </si>
  <si>
    <t>116          </t>
  </si>
  <si>
    <t>E TOÀN THÂN</t>
  </si>
  <si>
    <t>188          </t>
  </si>
  <si>
    <t>Siêu âm đen trắng tại giường bệnh
Siêu âm màu tại giường</t>
  </si>
  <si>
    <t>G XÉT NGHIỆM ĐỘC CHẤT NHANH</t>
  </si>
  <si>
    <t>213          </t>
  </si>
  <si>
    <t>214          </t>
  </si>
  <si>
    <t>217          </t>
  </si>
  <si>
    <t>218          </t>
  </si>
  <si>
    <t>220          </t>
  </si>
  <si>
    <t>226          </t>
  </si>
  <si>
    <t>III Y HỌC CỔ TRUYỀN</t>
  </si>
  <si>
    <t>B ĐIỆN MÃNG CHÂM</t>
  </si>
  <si>
    <t>313                          </t>
  </si>
  <si>
    <t>315                          </t>
  </si>
  <si>
    <t>316                          </t>
  </si>
  <si>
    <t>321                          </t>
  </si>
  <si>
    <t>329                          </t>
  </si>
  <si>
    <t>337                          </t>
  </si>
  <si>
    <t>338                          </t>
  </si>
  <si>
    <t>C ĐIỆN NHĨ CHÂM</t>
  </si>
  <si>
    <t>364                          </t>
  </si>
  <si>
    <t>368                          </t>
  </si>
  <si>
    <t>374                          </t>
  </si>
  <si>
    <t>377                          </t>
  </si>
  <si>
    <t>385                          </t>
  </si>
  <si>
    <t>389                          </t>
  </si>
  <si>
    <t>390                          </t>
  </si>
  <si>
    <t xml:space="preserve">D CẤY CHỈ  </t>
  </si>
  <si>
    <t>412                          </t>
  </si>
  <si>
    <t>429                          </t>
  </si>
  <si>
    <t>432                          </t>
  </si>
  <si>
    <t>439                          </t>
  </si>
  <si>
    <t>444                          </t>
  </si>
  <si>
    <t>445                          </t>
  </si>
  <si>
    <t>Đ ĐIỆN CHÂM</t>
  </si>
  <si>
    <t>474                          </t>
  </si>
  <si>
    <t>486                          </t>
  </si>
  <si>
    <t>487                          </t>
  </si>
  <si>
    <t>488                          </t>
  </si>
  <si>
    <t>489                                                      </t>
  </si>
  <si>
    <t>490                          </t>
  </si>
  <si>
    <t>491                          </t>
  </si>
  <si>
    <t>494                          </t>
  </si>
  <si>
    <t>511                          </t>
  </si>
  <si>
    <t>520                          </t>
  </si>
  <si>
    <t>521                          </t>
  </si>
  <si>
    <t>525                          </t>
  </si>
  <si>
    <t>526                          </t>
  </si>
  <si>
    <t>E THUỶ CHÂM</t>
  </si>
  <si>
    <t>547                          </t>
  </si>
  <si>
    <t>556                          </t>
  </si>
  <si>
    <t>557                          </t>
  </si>
  <si>
    <t>559                          </t>
  </si>
  <si>
    <t>563                          </t>
  </si>
  <si>
    <t>567                          </t>
  </si>
  <si>
    <t>596                          </t>
  </si>
  <si>
    <t>601                          </t>
  </si>
  <si>
    <t>G XOA BÓP BẤM HUYỆT</t>
  </si>
  <si>
    <t>622                          </t>
  </si>
  <si>
    <t>627                          </t>
  </si>
  <si>
    <t>633                          </t>
  </si>
  <si>
    <t>634                          </t>
  </si>
  <si>
    <t>639                          </t>
  </si>
  <si>
    <t>640                          </t>
  </si>
  <si>
    <t>647                          </t>
  </si>
  <si>
    <t>650                          </t>
  </si>
  <si>
    <t>667                          </t>
  </si>
  <si>
    <t xml:space="preserve">IV PHỤC HỒI CHỨC NĂNG </t>
  </si>
  <si>
    <t>1482                     </t>
  </si>
  <si>
    <t>1483                     </t>
  </si>
  <si>
    <t>1484                     </t>
  </si>
  <si>
    <t>1485                     </t>
  </si>
  <si>
    <t>1486                     </t>
  </si>
  <si>
    <t>1487                     </t>
  </si>
  <si>
    <t>1488                     </t>
  </si>
  <si>
    <t>1489                     </t>
  </si>
  <si>
    <t>1490                     </t>
  </si>
  <si>
    <t>1491                     </t>
  </si>
  <si>
    <t>1492                     </t>
  </si>
  <si>
    <t>Cắt hoại tử bỏng sâu kiểu toàn lớp, dưới 1% diện tích cơ thể  ở trẻ em</t>
  </si>
  <si>
    <t>1493                     </t>
  </si>
  <si>
    <t>1494                     </t>
  </si>
  <si>
    <t>1495                     </t>
  </si>
  <si>
    <t>1496                     </t>
  </si>
  <si>
    <t>1497                     </t>
  </si>
  <si>
    <t>1498                     </t>
  </si>
  <si>
    <t>1499                     </t>
  </si>
  <si>
    <t>1500                     </t>
  </si>
  <si>
    <t>Ghép màng nuôi cấy tế bào các loại điều trị vết thương, vết bỏng (tế bào sừng, nguyên bào sợi, tế bào gốc)</t>
  </si>
  <si>
    <t>1501                     </t>
  </si>
  <si>
    <t>1502                     </t>
  </si>
  <si>
    <t xml:space="preserve">Cắt cụt chi thể cấp cứu, trên người bệnh bỏng sâu chi thể không còn khả năng bảo tồn, đe doạ đến tính mạng  </t>
  </si>
  <si>
    <t>1503                     </t>
  </si>
  <si>
    <t xml:space="preserve">Cắt cụt chi thể trong điều trị, trên người bệnh bỏng sâu chi thể không còn khả năng bảo tồn </t>
  </si>
  <si>
    <t>1504                     </t>
  </si>
  <si>
    <t>1505                     </t>
  </si>
  <si>
    <t>1506                     </t>
  </si>
  <si>
    <t>1507                     </t>
  </si>
  <si>
    <t>1508                     </t>
  </si>
  <si>
    <t>1509                     </t>
  </si>
  <si>
    <t>1510                     </t>
  </si>
  <si>
    <t>1511                     </t>
  </si>
  <si>
    <t>Ghép da dị loại (da ếch, trung bì da lợn)</t>
  </si>
  <si>
    <t>1512                     </t>
  </si>
  <si>
    <t>1513                     </t>
  </si>
  <si>
    <t>1514                     </t>
  </si>
  <si>
    <t>1515                     </t>
  </si>
  <si>
    <t>Ngâm rửa vết bỏng bằng nước mát sạch, băng ép, trong sơ cứu, cấp cứu tổn thương bỏng kỳ đầu</t>
  </si>
  <si>
    <t xml:space="preserve">B CÁC KỸ THUẬT TRONG ĐIỀU TRỊ VẾT THƯƠNG MÃN TÍNH </t>
  </si>
  <si>
    <t>1516                     </t>
  </si>
  <si>
    <t>1517                     </t>
  </si>
  <si>
    <t>1518                     </t>
  </si>
  <si>
    <t>1519                     </t>
  </si>
  <si>
    <t>1520                     </t>
  </si>
  <si>
    <t>IX MẮT</t>
  </si>
  <si>
    <t>1522                     </t>
  </si>
  <si>
    <t>Phẫu thuật giảm áp hốc mắt (phá thành hốc mắt, mở rộng lỗ thị giác)</t>
  </si>
  <si>
    <t>1559                     </t>
  </si>
  <si>
    <t>1561                     </t>
  </si>
  <si>
    <t>1564                     </t>
  </si>
  <si>
    <t>1574                     </t>
  </si>
  <si>
    <t>1576                     </t>
  </si>
  <si>
    <t>1577                     </t>
  </si>
  <si>
    <t>Phẫu thuật mộng có ghép (kết mạc rìa tự thân, màng ối) ± áp thuốc chống chuyển hoá (5FU hoặc MMC)</t>
  </si>
  <si>
    <t>1580                     </t>
  </si>
  <si>
    <t>1585                     </t>
  </si>
  <si>
    <t>1586                     </t>
  </si>
  <si>
    <t>1591                     </t>
  </si>
  <si>
    <t>1600                     </t>
  </si>
  <si>
    <t>1616                     </t>
  </si>
  <si>
    <t>1617                     </t>
  </si>
  <si>
    <t>1619                     </t>
  </si>
  <si>
    <t>1620                     </t>
  </si>
  <si>
    <t>1624                     </t>
  </si>
  <si>
    <t>1626                     </t>
  </si>
  <si>
    <t>1632                     </t>
  </si>
  <si>
    <t>1633                     </t>
  </si>
  <si>
    <t>1634                     </t>
  </si>
  <si>
    <t>1640                     </t>
  </si>
  <si>
    <t>1641                     </t>
  </si>
  <si>
    <t xml:space="preserve">Tiêm nội nhãn (kháng sinh, Avastin, corticoid) </t>
  </si>
  <si>
    <t>1643                     </t>
  </si>
  <si>
    <t>1651                     </t>
  </si>
  <si>
    <t>1653                     </t>
  </si>
  <si>
    <t>1658                     </t>
  </si>
  <si>
    <t>1663                     </t>
  </si>
  <si>
    <t>1667                     </t>
  </si>
  <si>
    <t>1673                     </t>
  </si>
  <si>
    <t>1674                     </t>
  </si>
  <si>
    <t>1677                     </t>
  </si>
  <si>
    <t>1689                     </t>
  </si>
  <si>
    <t>1691                     </t>
  </si>
  <si>
    <t>1693                     </t>
  </si>
  <si>
    <t>1696                     </t>
  </si>
  <si>
    <t>1703                     </t>
  </si>
  <si>
    <t>1705                     </t>
  </si>
  <si>
    <t>1707                     </t>
  </si>
  <si>
    <t>X RĂNG HÀM MẶT</t>
  </si>
  <si>
    <t>A RĂNG</t>
  </si>
  <si>
    <t>1713                     </t>
  </si>
  <si>
    <t>1752                     </t>
  </si>
  <si>
    <t>1758                     </t>
  </si>
  <si>
    <t>1798                     </t>
  </si>
  <si>
    <t>1801                     </t>
  </si>
  <si>
    <t>XI TAI MŨI HỌNG</t>
  </si>
  <si>
    <t>A TAI</t>
  </si>
  <si>
    <t>2079                     </t>
  </si>
  <si>
    <t>2080                     </t>
  </si>
  <si>
    <t>2087                     </t>
  </si>
  <si>
    <t>An thần phẫu thuật nội soi xoang bướm - trán</t>
  </si>
  <si>
    <t>Định lượng D-Dimer</t>
  </si>
  <si>
    <t>Định lư­ợng Protein</t>
  </si>
  <si>
    <t>PHÂN TUYẾN KỸ THUẬT</t>
  </si>
  <si>
    <t>Phẫu thuật nối gân duỗi/ kéo dài gân(1 gân)</t>
  </si>
  <si>
    <t>Phẫu thuật  Tái tạo tổn thương mạn tính dây chằng xương thuyền</t>
  </si>
  <si>
    <t>Phẫu thuật làm đối chiếu ngón 1 ( thiểu dưỡng ô mô cái)</t>
  </si>
  <si>
    <t>Gãy thân xương cánh tay phẫu thuật phương pháp METAIZEUM</t>
  </si>
  <si>
    <t>Phẫu thuật kết hợp xương gãy thân xương đùi</t>
  </si>
  <si>
    <t>Phẫu thuật kết hợp xương gãy đầu dưới xương đùi</t>
  </si>
  <si>
    <t>Phẫu thuật kết hợp xương gãy bong sụn tiếp vùng khớp gối</t>
  </si>
  <si>
    <t>Phẫu thuật kết hợp xương gãy bong sụn tiếp đầu dưới xương chày</t>
  </si>
  <si>
    <t>Phẫu thuật nội soi lồng ngực thăm dò ±sinh thiết</t>
  </si>
  <si>
    <t xml:space="preserve">Phẫu thuật nội soi khõu treo trực tràng điêu trị  sa trực tràng </t>
  </si>
  <si>
    <t>Gây tê phẫu thuật chỉnh , xoay, lấy IOL có hoặc không cắt DK</t>
  </si>
  <si>
    <t xml:space="preserve">Phẫu thuật tuyến nội tiết có sinh thiết tức thì  </t>
  </si>
  <si>
    <t xml:space="preserve">Phẫu thuật tuyến nội tiết có áp tế bào tức thì  </t>
  </si>
  <si>
    <t>Cắt u tuyến yên</t>
  </si>
  <si>
    <t>Cắt u tuyến tùng</t>
  </si>
  <si>
    <t>Gây mê phẫu thuật bơm dầu Silicon, khí bổ sung sau phẫu thuật cắt dịch kính điều trị bong võng mạc</t>
  </si>
  <si>
    <t>Gây mê phẫu thuật cắt bè sử dụng thuốc chống chuyển hoá hoặc chất anti VEGF</t>
  </si>
  <si>
    <t xml:space="preserve">Cắt lách do u, ung thư, </t>
  </si>
  <si>
    <t>GMHS phẫu thuật  thay chỏm xương đùi, khớp háng, khớp gối</t>
  </si>
  <si>
    <t>Mở khí quản trên người bệnh có hay không có ống nội khí quản</t>
  </si>
  <si>
    <t xml:space="preserve">Cắt hoại tử toàn lớp – chuyển vạt da các loại để che phủ khuyết tổn điều trị bỏng sâu </t>
  </si>
  <si>
    <t>Đo áp lực bàng quang người bệnh tổn thương tuỷ sống bằng cột thước nước</t>
  </si>
  <si>
    <t>Điều trị sẹo bỏng bằng mặt nạ áp lực kết hợp với thuốc làm mềm sẹo</t>
  </si>
  <si>
    <t>Điều trị sẹo lồi bằng băng gáp lực kết hợp với thuôc làm mềm sẹo và gell silicon</t>
  </si>
  <si>
    <t>Điều trị sẹo lồi bằng băng áp lực kết hợp với thuôc làm mềm sẹo, gell silicon và các sản phẩm tế bào</t>
  </si>
  <si>
    <t>Định lượng TSH (Thyroid Stimulating hormone)</t>
  </si>
  <si>
    <t>Định lượng Urê</t>
  </si>
  <si>
    <t>HBsAb định lượng</t>
  </si>
  <si>
    <t>CMV Avidity</t>
  </si>
  <si>
    <t>HSV 1 IgM miễn dịch tự động</t>
  </si>
  <si>
    <t>HSV 1 IgG miễn dịch tự động</t>
  </si>
  <si>
    <t>HSV 2 IgM miễn dịch tự động</t>
  </si>
  <si>
    <t>HSV 2 IgG miễn dịch tự động</t>
  </si>
  <si>
    <t>HSV 1+2 IgM miễn dịch tự động</t>
  </si>
  <si>
    <t>HSV 1+2 IgG miễn dịch tự động</t>
  </si>
  <si>
    <t>EBV IgM miễn dịch tự động</t>
  </si>
  <si>
    <t>EBV IgG miễn dịch tự động</t>
  </si>
  <si>
    <t>EBV EB-NA IgG miễn dịch bán tự động</t>
  </si>
  <si>
    <t xml:space="preserve">Vi nấm khẳng định </t>
  </si>
  <si>
    <t>Điều trị chứng co cứng cơ sau TBMMN bằng tiêm Botulinum Toxin A (Dysport, Botox…)</t>
  </si>
  <si>
    <t>Nong hẹp niệu quản qua da dưới hướng dẫn của màn tăng sáng</t>
  </si>
  <si>
    <t xml:space="preserve">Siêu âm can thiệp - điều trị sóng cao tần khối ung thư gan bằng kimm chùm Leveen </t>
  </si>
  <si>
    <t>Định lượng HbA1c</t>
  </si>
  <si>
    <t>Định lượng HDL-C (High density lipoprotein Cholesterol)</t>
  </si>
  <si>
    <t>Xét nghiệm Khí máu</t>
  </si>
  <si>
    <t>Định lượng Lactat (Acid Lactic)</t>
  </si>
  <si>
    <t>Đo hoạt độ LDH ( Lactat dehydrogenase)</t>
  </si>
  <si>
    <t>Định lượng LDL - C (Low density lipoprotein Cholesterol)</t>
  </si>
  <si>
    <t>Định lượng RF (Reumatoid Factor)</t>
  </si>
  <si>
    <t>Định lượng Sắt</t>
  </si>
  <si>
    <t>Tổng phân tích nước tiểu (Bằng máy tự động)</t>
  </si>
  <si>
    <t>Phản ứng Pandy</t>
  </si>
  <si>
    <t>Phản ứng Rivalta</t>
  </si>
  <si>
    <t xml:space="preserve">Vi khuẩn khẳng định </t>
  </si>
  <si>
    <t>Vi khuẩn định danh giải trình tự gene</t>
  </si>
  <si>
    <t>HIV Ag/Ab test nhanh</t>
  </si>
  <si>
    <t>Rubella virus Avidity</t>
  </si>
  <si>
    <t xml:space="preserve">Ký sinh trùng khẳng định </t>
  </si>
  <si>
    <t>Định lượng Acid Uric</t>
  </si>
  <si>
    <t xml:space="preserve">Đo hoạt độ AST (GOT) </t>
  </si>
  <si>
    <t>Định lượng Bilirubin trực tiếp</t>
  </si>
  <si>
    <t>Định lượng Bilirubin gián tiếp</t>
  </si>
  <si>
    <t xml:space="preserve">Định lượng Bilirubin toàn phần </t>
  </si>
  <si>
    <t>Định lượng Calci toàn phần</t>
  </si>
  <si>
    <t xml:space="preserve">Định lượng Calci ion hoá </t>
  </si>
  <si>
    <t>Định lượng CEA (Carcino Embryonic Antigen)</t>
  </si>
  <si>
    <t>Đo hoạt độ CK (Creatine kinase)</t>
  </si>
  <si>
    <t>Đo hoạt độ CK-MB (Isozym MB of Creatine kinase)</t>
  </si>
  <si>
    <t>Định lượng  CRP hs (C-Reactive Protein high sesitivity)</t>
  </si>
  <si>
    <t>Điện giải đồ (Na, K, Cl)</t>
  </si>
  <si>
    <t>Định lượng E3 không liên hợp (Unconjugated Estriol)</t>
  </si>
  <si>
    <t>Đặt nội khí quản cấp cứu sơ sinh + thở máy</t>
  </si>
  <si>
    <t>Phẫu thuật trượt thân đốt sống</t>
  </si>
  <si>
    <t>Nắn trượt và cố định cột sống trong trượt đốt sống</t>
  </si>
  <si>
    <t>Phẫu thuật nội soi chỉnh hình cuốn dưới</t>
  </si>
  <si>
    <t>Cắt tuyến nước bọt dưới lưỡi</t>
  </si>
  <si>
    <t>Cắt tuyến nước bọt dưới hàm</t>
  </si>
  <si>
    <t>Cắt u tuyến nước bọt phụ qua đường miệng</t>
  </si>
  <si>
    <t>Phẫu thuật chỉnh hình sửa góc hàm - thân xương hàm dưới</t>
  </si>
  <si>
    <t>Phẫu thuật tràn dịch não, nang nước trong hộp sọ</t>
  </si>
  <si>
    <t>Bóc bạch mạch quanh thận, điều trị bệnh đái dưỡng chấp</t>
  </si>
  <si>
    <t>Vật lý trị liệu - PHCN cho người bệnh tổn thương dây chằng chéo trước khớp gối</t>
  </si>
  <si>
    <t>Phục hồi chức năng cho người bệnh mang chi giả dưới gối</t>
  </si>
  <si>
    <t>Ghép xương, mỡ và các vật liệu khác điều trị sẹo bỏng</t>
  </si>
  <si>
    <t>Phẫu thuật cắt bỏ các u nhỏ dưới móng</t>
  </si>
  <si>
    <t>Thay băng người bệnh chợt, loét da dưới 20% diện tích cơ thể</t>
  </si>
  <si>
    <t>Nội soi bàng quang, đưa catheter lên niệu quản bơm rửa niệu quản sau tán sỏi ngoài cơ thể khi sỏi tắc ở niệu quản</t>
  </si>
  <si>
    <t>Phẫu thuật chuyển vạt cơ chức năng có nối hoặc ghép mạch máu, thần kinh vi phẫu</t>
  </si>
  <si>
    <t>Phẫu thuật chuyển vạt da phục hồi cảm giác có nối hoặc ghép mạch máu, thần kinh vi phẫu</t>
  </si>
  <si>
    <t>Ghép thần kinh có mạch nuôi bằng vi phẫu</t>
  </si>
  <si>
    <t>Chuyển hoặc ghép thần kinh bằng vi phẫu thuật</t>
  </si>
  <si>
    <t>Tạo hình khuyết da đầu bằng ghép da nhân tạo</t>
  </si>
  <si>
    <t>Phẫu thuật tạo hình che phủ khuyết phức hợp vùng đầu bằng vạt da cân xương có cuống nuôi</t>
  </si>
  <si>
    <t>Phẫu thuật tạo hình che phủ khuyết phức hợp vùng đầu bằng vạt da cân xương tự do</t>
  </si>
  <si>
    <t>Phẫu thuật ghép mỡ trung bì vùng trán</t>
  </si>
  <si>
    <t>Phẫu thuật độn khuyết xương sọ bằng sụn tự thân</t>
  </si>
  <si>
    <t>Phẫu thuật độn khuyết xương sọ bằng xương tự thân</t>
  </si>
  <si>
    <t>Phẫu thuật độn khuyết xương sọ bằng xương đồng loại</t>
  </si>
  <si>
    <t>Phẫu thuật độn khuyết xương sọ bằng chất liệu nhân tạo</t>
  </si>
  <si>
    <t>Phẫu thuật tái tạo trán lõm bằng xi măng xương</t>
  </si>
  <si>
    <t>Phẫu thuật lấy mảnh xương sọ hoại tử</t>
  </si>
  <si>
    <t>Phẫu thuật tạo vạt da tại chỗ cho vết thương khuyết toàn bộ mi trên</t>
  </si>
  <si>
    <t xml:space="preserve">Phẫu thuật chuyển gân điều trị hở mi </t>
  </si>
  <si>
    <t>Phẫu thuật tạo cùng đồ để lắp mắt giả</t>
  </si>
  <si>
    <t>Phẫu thuật ghép sụn mi mắt</t>
  </si>
  <si>
    <t xml:space="preserve">Phẫu thuật ghép mỡ trung bì tự thân điều trị lõm mắt </t>
  </si>
  <si>
    <t>Tái tạo toàn bộ mi bằng vạt có cuống mạch</t>
  </si>
  <si>
    <t>Tái tạo toàn bộ mi và cùng đồ bằng vạt có cuống mạch</t>
  </si>
  <si>
    <t>Tái tạo toàn bộ mi bằng vạt tự do</t>
  </si>
  <si>
    <t>Tái tạo toàn bộ mi và cùng đồ bằng vạt tự do</t>
  </si>
  <si>
    <t>Điều trị chứng co mi trên bằng botox</t>
  </si>
  <si>
    <t>Phẫu thuật ghép bộ phận mũi đứt rời không sử dụng vi phẫu</t>
  </si>
  <si>
    <t>Phẫu thuật ghép bộ phận mũi đứt rời có sử dụng vi phẫu</t>
  </si>
  <si>
    <t>Phẫu thuật ghép toàn bộ mũi đứt rời có sử dụng vi phẫu</t>
  </si>
  <si>
    <t>Nút động mạch dị dạng động tĩnh mạch ở vùng đầu và hàm mặt</t>
  </si>
  <si>
    <t xml:space="preserve">Phẫu thuật vi phẫu ghép tức thì sau cắt đoạn xương hàm dưới bằng xương mác </t>
  </si>
  <si>
    <t xml:space="preserve">Phẫu thuật vi phẫu ghép tức thì sau cắt đoạn xương hàm dưới bằng xương mào chậu </t>
  </si>
  <si>
    <t xml:space="preserve">Phẫu thuật vi phẫu ghép tức thì sau cắt đoạn xương hàm dưới bằng xương đòn </t>
  </si>
  <si>
    <t>Ghép tế bào gốc</t>
  </si>
  <si>
    <t xml:space="preserve">Phẫu thuật điều trị loét sạ trị vùng ngực bằng vạt da cơ có cuống mạch </t>
  </si>
  <si>
    <t xml:space="preserve">Phẫu thuật điều trị loét sạ trị vùng ngưc bằng vạt da mạch xuyên vùng kế cận </t>
  </si>
  <si>
    <t xml:space="preserve">Phẫu thuật điều trị loét sạ trị vùng ngưc bằng vạt da có sử dụng kỹ thuật vi phẫu </t>
  </si>
  <si>
    <t xml:space="preserve">Phẫu thuật điều trị ung thư da vú bằng vạt da tại chỗ </t>
  </si>
  <si>
    <t>Phẫu thuật điều trị ung thư da vú bằng vạt da cơ có cuống mạch nuôi</t>
  </si>
  <si>
    <t xml:space="preserve">Phẫu thuật điều ung thư da vú bằng vạt da có sử dụng kỹ thuật vi phẫu </t>
  </si>
  <si>
    <t>Phẫu thuật tạo hình vết thương khuyết da dương vật bằng vạt da tại chỗ</t>
  </si>
  <si>
    <t>Phẫu thuật ghép mảnh da dương vật bị lột găng</t>
  </si>
  <si>
    <t>Phẫu thuật điều trị vết thương dương vật</t>
  </si>
  <si>
    <t>Ghép dương vật đứt rời bằng vi phẫu</t>
  </si>
  <si>
    <t>Ghép tinh hoàn đứt rời bằng vi phẫu</t>
  </si>
  <si>
    <t>Phẫu thuật giải phóng xơ cong dương vật</t>
  </si>
  <si>
    <t>Phẫu thuật tạo hình dương vật bằng vạt da có cuống mạch kế cận</t>
  </si>
  <si>
    <t>Phẫu thuật tạo hình dương vật bằng vạt tự do</t>
  </si>
  <si>
    <t>Phẫu thuật tạo hình bìu bằng vạt da có cuống mạch</t>
  </si>
  <si>
    <t>Phẫu thuật vết thương khuyết da niêm mạc vùng âm hộ âm đạo bằng vạt da tại chỗ</t>
  </si>
  <si>
    <t>Phẫu thuật cắt bỏ âm vật</t>
  </si>
  <si>
    <t>Phẫu thuật tạo hình khuyết da âm hộ bằng vạt có cuống</t>
  </si>
  <si>
    <t>Phẫu thuật tạo hình khuyết da âm hộ bằng ghép da tự thân</t>
  </si>
  <si>
    <t>Phãu thuật cắt bỏ vách ngăn âm đạo</t>
  </si>
  <si>
    <t>Phẫu thuật tạo hình không âm đạo bằng ghép da tự thân</t>
  </si>
  <si>
    <t>Phẫu thuật tạo hình không âm đạo bằng vạt có cuống mạch nuôi</t>
  </si>
  <si>
    <t>Phẫu thuật tạo hình không âm đạo bằng vạt da tự do</t>
  </si>
  <si>
    <t>Phẫu thuật tạo hình không âm đạo bằng nong giãn</t>
  </si>
  <si>
    <t>Phẫu thuật tạo hình dị tật ngắn âm đạo bằng ghép da tự thân</t>
  </si>
  <si>
    <t>Phẫu thuật tạo hình dị tật ngắn âm đạo bằng vạt có cuống mạch nuôi</t>
  </si>
  <si>
    <t>Phẫu thuật tạo hình dị tật ngắn âm đạo bằng vạt da tự do</t>
  </si>
  <si>
    <t>Phẫu thuật tạo hình dị tật ngắn âm đạo bằng nong giãn</t>
  </si>
  <si>
    <t>Phẫu thuật cắt  dương vật trong lưỡng giới giả nữ</t>
  </si>
  <si>
    <t xml:space="preserve">Phẫu thuật cắt  dương vật trong lưỡng giới </t>
  </si>
  <si>
    <t xml:space="preserve">Phẫu thuật tạo hình âm đạo trong lưỡng giới </t>
  </si>
  <si>
    <t>Chuyển sang giới tính nữ</t>
  </si>
  <si>
    <t>Chuyển sang giới tính nam</t>
  </si>
  <si>
    <t>Phẫu thuật tái tạo ngón cái bằng kỹ thuật vi phẫu</t>
  </si>
  <si>
    <t>Phẫu thuật tái tạo ngón trỏ bằng kỹ thuật vi phẫu</t>
  </si>
  <si>
    <t>Phẫu thuật cái hóa</t>
  </si>
  <si>
    <t>Thay khớp bàn tay</t>
  </si>
  <si>
    <t>Kết hợp phẫu thuật vi phẫu nối các mạch máu, thần kinh trong nối lại 4 ngón tay bị cắt rời</t>
  </si>
  <si>
    <t>Kết hợp phẫu thuật vi phẫu nối các mạch máu, thần kinh trong nối lại 3 ngón tay bị cắt rời</t>
  </si>
  <si>
    <t>Phẫu thuật tạo vạt trì hoãn cho bàn ngón tay</t>
  </si>
  <si>
    <t>Phẫu thuật ghép móng</t>
  </si>
  <si>
    <t>Phẫu thuật giãn da điều trị dính ngón bẩm sinh</t>
  </si>
  <si>
    <t>Tiêm Ethanol vào u gan dưới hướng dẫn siêu âm</t>
  </si>
  <si>
    <t>Phục hồi chức năng cho người bệnh đau lưng</t>
  </si>
  <si>
    <t xml:space="preserve">Phẫu thuật vi phẫu u não nền sọ </t>
  </si>
  <si>
    <t xml:space="preserve">Phẫu thuật vi phẫu u não thất </t>
  </si>
  <si>
    <t xml:space="preserve">Phẫu thuật vi phẫu u não đường giữa </t>
  </si>
  <si>
    <t xml:space="preserve">Phẫu thuật vi phẫu dị dạng mạch não </t>
  </si>
  <si>
    <t>Phẫu thuật vi phẫu ghép sau cắt đoạn xương hàm bằng xương mác</t>
  </si>
  <si>
    <t xml:space="preserve">Phẫu thuật vi phẫu ghép sau cắt đoạn xương hàm bằng xương mào chậu </t>
  </si>
  <si>
    <t xml:space="preserve">Phẫu thuật vi phẫu ghép sau cắt đoạn xương hàm bằng xương đòn </t>
  </si>
  <si>
    <t>Phẫu thuật vi phẫu tạo hình các khuyết hổng lớn vùng hàm mặt sử dụng vạt ngực</t>
  </si>
  <si>
    <t xml:space="preserve">Phẫu thuật vi phẫu tạo hình các khuyết hổng lớn vùng hàm mặt sử dụng vạt cơ thon </t>
  </si>
  <si>
    <t xml:space="preserve">Phẫu thuật  vi phẫu tạo hình các khuyết hổng lớn vùng hàm mặt sử dụng vạt cơ Delta </t>
  </si>
  <si>
    <t xml:space="preserve">Phẫu thuật vi phẫu điều trị đau dây tam thoa phương pháp Janneta </t>
  </si>
  <si>
    <t>Phẫu thuật vi phẫu tạo hình các khuyết hổng lớn vùng hàm mặt sử dụng vạt tự do (cơ, xương, da, vạt phức hợp …)</t>
  </si>
  <si>
    <t>Phẫu thuật vi phẫu tái tạo lại các bộ phận ở đầu, mặt (da đầu, mũi, tai, môi…)</t>
  </si>
  <si>
    <t>Phẫu thuật vi phẫu thanh quản</t>
  </si>
  <si>
    <t>Phẫu thuật vi phẫu nối lại vòi sau cắt, tắc, tạo hình loa vòi</t>
  </si>
  <si>
    <t>Tạo hình âm đạo hoặc tầng sinh môn bằng vi phẫu thuật sử dụng vạt tự do</t>
  </si>
  <si>
    <t>Tái tạo bộ phận sinh dục bằng vi phẫu thuật sử dụng vạt tự do</t>
  </si>
  <si>
    <t>Phủ khuyết rộng trên cơ thể bằng ghép vi phẫu mạc nối, kết hợp với ghép da kinh điển</t>
  </si>
  <si>
    <t>Chuyển vạt da có nối hoặc ghép mạch vi phẫu</t>
  </si>
  <si>
    <t>Chuyển vạt xương có nối hoặc ghép mạch vi phẫu</t>
  </si>
  <si>
    <t xml:space="preserve">Chuyển vạt cơ có nối hoặc ghép mạch vi phẫu </t>
  </si>
  <si>
    <t>Phẫu thuật tái tạo các tổn khuyết bằng vạt vi phẫu</t>
  </si>
  <si>
    <t>Phẫu thuật vi phẫu nối dương vật đứt rời</t>
  </si>
  <si>
    <t>Nối ống dẫn tinh - mào tinh hoàn bằng vi phẫu thuật</t>
  </si>
  <si>
    <t>Phẫu thuật vi phẫu nối các mạch máu, thần kinh trong nối lại 4 ngón tay bị cắt rời</t>
  </si>
  <si>
    <t>Chuyển vạt phức hợp (da, cơ, xương, thần kinh…) có nối hoặc ghép mạch vi phẫu</t>
  </si>
  <si>
    <t>Tạo hình dương vật bằng vi phẫu thuật</t>
  </si>
  <si>
    <t>Định tính  chất độc trong nước tiểu bằng test nhanh</t>
  </si>
  <si>
    <t xml:space="preserve">Đo áp lực bàng quang bằng máy </t>
  </si>
  <si>
    <t>Thăm dò niệu động học bằng máy (Urodynamic)</t>
  </si>
  <si>
    <t>Thăm dò chức năng tiền đình (VNG)</t>
  </si>
  <si>
    <t>Đo âm ốc tai (OAE) sàng lọc</t>
  </si>
  <si>
    <t>Chụp cắt lớp võng mạc (Optical Coherence Tomography)</t>
  </si>
  <si>
    <t>Thử nghiệm Methacholine (methacholine test)</t>
  </si>
  <si>
    <t>Đo phản xạ đại tiện</t>
  </si>
  <si>
    <t>Test ngoại bì tìm dị nguyên trong bệnh Eczema tiếp xúc (chuyển Dị ứng-Miễn dịch)</t>
  </si>
  <si>
    <t>Test Prick với bệnh mày đay mẩn ngứa (chuyển Dị ứng-Miễn dịch)</t>
  </si>
  <si>
    <t>Thời gian prothrombin (PT: Prothrombin Time), (Các tên khác: TQ; Tỷ lệ Prothrombin)  phương pháp thủ công</t>
  </si>
  <si>
    <t xml:space="preserve">Thời gian thromboplastin một phần hoạt hoá (APTT: Activated Partial Thromboplastin Time) (tên khác: TCK) phương pháp thủ công </t>
  </si>
  <si>
    <t>Phẫu thuật nội soi mũi xoang điều trị gãy xương hàm mặt</t>
  </si>
  <si>
    <t>Phẫu thuật nội soi ghép thần kinh điều trị liệt mặt</t>
  </si>
  <si>
    <t>Phẫu thuật nội soi chẩn đoán bệnh lý khớp (khớp thái dương hàm)</t>
  </si>
  <si>
    <t>Phẫu thuật nội soi tạo hình vú sau ung thư</t>
  </si>
  <si>
    <t>Phẫu thuật nội soi lấy vạt: Vạt cơ lưng to; Vạt cơ thẳng bụng; Vạt mạc treo …</t>
  </si>
  <si>
    <t>Phẫu thuật nội soi chẩn đoán (u vú)</t>
  </si>
  <si>
    <t>Phẫu thuật nội soi lấy thần kinh trong phẫu thuật ghép thần kinh (thần kinh hiển …)</t>
  </si>
  <si>
    <t>Phẫu thuật nội soi lấy vạt: Vạt cơ thon, cơ thẳng đùi, cơ rộng trong …</t>
  </si>
  <si>
    <t>Phẫu thuật che phủ vết thương khuyết da đầu mang tóc bằng vạt tự do</t>
  </si>
  <si>
    <t>Phẫu thuật điều trị lột da đầu bán phần</t>
  </si>
  <si>
    <t>Phẫu thuật điều trị da đầu đứt rời bằng kỹ thuật vi phẫu</t>
  </si>
  <si>
    <t>Phẫu thuật điều trị da đầu đứt rời không sử dụng kỹ thuật vi phẫu</t>
  </si>
  <si>
    <t>Phân tích tế bào máu ngoại vi (bằng phương pháp thủ công)</t>
  </si>
  <si>
    <t>Tìm ký sinh trùng sốt rét trong máu (bằng phương pháp tập trung hồng cầu nhiễm)</t>
  </si>
  <si>
    <t>Tập trung bạch cầu</t>
  </si>
  <si>
    <t xml:space="preserve">Thể tích khối hồng cầu (hematocrit) bằng máy ly tâm </t>
  </si>
  <si>
    <t>Định lượng huyết sắc tố (hemoglobin) bằng quang kế</t>
  </si>
  <si>
    <t>Làm thủ thuật chọc hút hạch làm hạch đồ</t>
  </si>
  <si>
    <t>Phẫu thuật ghép toàn bộ mũi và bộ phận  xung quanh đứt rời có sử dụng vi phẫu</t>
  </si>
  <si>
    <t>Phẫu thuật tạo hình cánh mũi bằng ghép phức hợp vành tai</t>
  </si>
  <si>
    <t>Phẫu thuật tạo hình mũi sư tử</t>
  </si>
  <si>
    <t>Phẫu thuật tạo lỗ mũi</t>
  </si>
  <si>
    <t xml:space="preserve">Ghép một phần môi đứt rời bằng kỹ thuật vi phẫu </t>
  </si>
  <si>
    <t>Ghép toàn bộ môi đứt rời và phần xung quanh bằng kỹ thuật vi phẫu</t>
  </si>
  <si>
    <t>Phẫu thuật tạo hình thiểu năng vòm hầu bằng vạt thành họng sau</t>
  </si>
  <si>
    <t>Phẫu thuật chuyển vạt da đầu tạo môi trên ở nam giới</t>
  </si>
  <si>
    <t>Phẫu thuật ghép vành tai đứt rời bằng vi phẫu</t>
  </si>
  <si>
    <t>Phẫu thuật bảo tồn sụn vành tai đứt rời</t>
  </si>
  <si>
    <t>Phẫu thuật tạo hình khuyết bộ phận vành tai bằng vạt da tự do</t>
  </si>
  <si>
    <t>Phẫu thuật tạo hình toàn bộ vành tai bằng sụn tự thân (thì 1)</t>
  </si>
  <si>
    <t>Phẫu thuật tạo hình toàn bộ vành tai bằng chất liệu nhân tạo (thì 1)</t>
  </si>
  <si>
    <t>Phẫu thuật tạo hình dựng vành tai trong mất toàn bộ vành tai (thì 2)</t>
  </si>
  <si>
    <t>Phẫu thuật tạo hình lỗ tai ngoài</t>
  </si>
  <si>
    <t>Phẫu thuật cắt bỏ u da ác tính vành tai</t>
  </si>
  <si>
    <t>Phẫu thuật ghép lại mảnh da mặt đứt rời không bằng vi phẫu</t>
  </si>
  <si>
    <t>Phẫu thuật ghép lại mảnh da mặt đứt rời bằng vi phẫu</t>
  </si>
  <si>
    <t xml:space="preserve">Phẫu thuật ghép lại mô mặt phức hợp đứt rời bằng vi phẫu </t>
  </si>
  <si>
    <t>Phẫu thuật vết thương vùng hàm mặt do hoả khí</t>
  </si>
  <si>
    <t>Phẫu thuật tạo hình liệt mặt do dây VII bằng kỹ thuật vi phẫu</t>
  </si>
  <si>
    <t>Phẫu thuật ghép xương tự thân tức thì sau cắt đoạn xương hàm dưới bằng kỹ thuạt vi phẫu</t>
  </si>
  <si>
    <t>Phẫu thuật cắt xương điều trị nhô cằm</t>
  </si>
  <si>
    <t>Phẫu thuật điều trị hoại tử mô do tia xạ bằng vạt có cuống mạch nuôi</t>
  </si>
  <si>
    <t>Phẫu thuật điều trị hoại tử mô do tia xạ bằng vạt từ xa bằng kỹ thuật vi phẫu</t>
  </si>
  <si>
    <t>Phẫu thuật điều trị hoại tử xương và phần  mềm vùng hàm mặt do tia xạ</t>
  </si>
  <si>
    <t>Nội soi thực quản ống cứng chẩn đoán gây tê/gây mê</t>
  </si>
  <si>
    <t>Nội soi thực quản ống mềm chẩn đoán gây tê/gây mê</t>
  </si>
  <si>
    <t>Bất hoạt virus trong chế phẩm huyết tương bằng hoá chất</t>
  </si>
  <si>
    <t xml:space="preserve">Lấy cao răng </t>
  </si>
  <si>
    <t>Nong van hai lá</t>
  </si>
  <si>
    <t>Bít thông liên nhĩ</t>
  </si>
  <si>
    <t>Bít thông liên thất</t>
  </si>
  <si>
    <t>Bít ống động mạch</t>
  </si>
  <si>
    <t>Điều trị rối loạn nhịp tim bằng sóng cao tần</t>
  </si>
  <si>
    <t>Đặt máy tạo nhịp</t>
  </si>
  <si>
    <t>Đặt máy tạo nhịp phá rung</t>
  </si>
  <si>
    <t>Thăm dò điện sinh lý trong buồng tim</t>
  </si>
  <si>
    <t>Chụp nong động mạch ngoại biên bằng bóng</t>
  </si>
  <si>
    <t>Chụp, nong động mạch và đặt stent</t>
  </si>
  <si>
    <t>Phẫu thuật điều trị gãy xương/ đặt lại xương trên một vùng chi thể (không sử dụng các phương tiện kết hợp xương)</t>
  </si>
  <si>
    <t>Phẫu thuật vá da dày &gt; 1 cm2</t>
  </si>
  <si>
    <t xml:space="preserve"> Phẫu thuật  vá da mỏng</t>
  </si>
  <si>
    <t>Nắn, bó bột gãy 1/3 dưới hai xương cánh tay</t>
  </si>
  <si>
    <t>Phẫu thuật khoan đục xương, lấy bỏ xương chết trong điều trị bỏng sâu</t>
  </si>
  <si>
    <t>Phẫu thuật nội soi cắt đoạn đại tràng+ nạo vét hạch</t>
  </si>
  <si>
    <t>Phẫu thuật nội soi khâu vết thương đại tràng</t>
  </si>
  <si>
    <t>Phẫu thuật nội soi cắt khối tá tụy</t>
  </si>
  <si>
    <t>Phẫu thuật nội soi cắt toàn bộ tụy</t>
  </si>
  <si>
    <t>Phẫu thuật nội soi cắt toàn bộ tụy + cắt lách</t>
  </si>
  <si>
    <t>Phẫu thuật nội soi Frey điều trị viêm tụy mạn</t>
  </si>
  <si>
    <t>Nội soi lồng ngực ống nửa cứng, nửa mềm chẩn đoán</t>
  </si>
  <si>
    <t>Nội soi lồng ngực ống cứng sinh thiết</t>
  </si>
  <si>
    <t>Nội soi lồng ngực ống nửa cứng, nửa mềm sinh thiết</t>
  </si>
  <si>
    <t>Nội soi trung thất chẩn đoán</t>
  </si>
  <si>
    <t>Nội soi trung thất sinh thiết</t>
  </si>
  <si>
    <t xml:space="preserve">Nội soi lồng ngực ống nửa cứng, nửa mềm cắt đốt bằng điện đông cao tần </t>
  </si>
  <si>
    <t>Đặt catheter tenchkoff qua nội soi ổ bụng</t>
  </si>
  <si>
    <t>Sửa catheter tenchkoff qua nội soi ổ bụng</t>
  </si>
  <si>
    <t>Soi bàng quang</t>
  </si>
  <si>
    <t>Soi bàng quang, lấy dị vật, sỏi</t>
  </si>
  <si>
    <t>Nội soi bàng quang tìm xem đái dư­ỡng chấp, đặt catheter lên thận bơm thuốc để tránh phẫu thuật</t>
  </si>
  <si>
    <t>Nghiệm pháp Von-Kaulla (thời gian tiêu thụ euglobulin)</t>
  </si>
  <si>
    <t>Nghiệm pháp rượu (Nghiệm pháp Ethanol)</t>
  </si>
  <si>
    <t>Đo dung tích khí cặn</t>
  </si>
  <si>
    <t>Thời gian thrombin (TT: Thrombin Time) phương pháp thủ công</t>
  </si>
  <si>
    <t>Định lượng t-pA (tissue - Plasminogen Activator)</t>
  </si>
  <si>
    <t>Định lượng antiCardiolipin IgM bằng phương pháp ELISA/miễn dịch hóa phát quang  điện hóa phát quang</t>
  </si>
  <si>
    <t>Định lượng Acid  Folic</t>
  </si>
  <si>
    <t>Định lượng Beta 2 Microglobulin</t>
  </si>
  <si>
    <t>Định lượng EPO (Erythropoietin)</t>
  </si>
  <si>
    <t>Fructosamin</t>
  </si>
  <si>
    <t>Chọc ối điều trị đa ối</t>
  </si>
  <si>
    <t xml:space="preserve">Phẫu thuật nội soi cắt tử cung hoàn toàn và vét hạch chậu </t>
  </si>
  <si>
    <t>Phẫu thuật cắt ung thư­ buồng trứng + tử cung hoàn toàn + 2 phần phụ + mạc nối lớn</t>
  </si>
  <si>
    <t xml:space="preserve">Phẫu thuật Wertheim (cắt tử cung tận gốc + vét hạch) </t>
  </si>
  <si>
    <t>Phẫu thuật nội soi cắt tử cung hoàn toàn</t>
  </si>
  <si>
    <t>Phẫu thuật cắt tử cung đường âm đạo có sự hỗ trợ của nội soi</t>
  </si>
  <si>
    <t>Chọc nang buồng trứng đường âm đạo dưới siêu âm</t>
  </si>
  <si>
    <t>Phẫu thuật nội soi tạo hình vòi trứng, nối lại vòi trứng</t>
  </si>
  <si>
    <t>Phẫu thuật mở bụng tạo hình vòi trứng, nối lại vòi trứng</t>
  </si>
  <si>
    <t>Vi phẫu thuật tạo hình vòi trứng, nối lại vòi trứng</t>
  </si>
  <si>
    <t>Phẫu thuật treo bàng quang và trực tràng sau mổ sa sinh dục</t>
  </si>
  <si>
    <t>Đặt mảnh ghép tổng hợp điều trị sa tạng vùng chậu</t>
  </si>
  <si>
    <t xml:space="preserve">Phẫu thuật Lefort </t>
  </si>
  <si>
    <t xml:space="preserve">Phẫu thuật Labhart </t>
  </si>
  <si>
    <t xml:space="preserve">Phẫu thuật treo tử cung </t>
  </si>
  <si>
    <t>Phẫu thuật tạo hình tử cung (Strassman, Jones)</t>
  </si>
  <si>
    <t>Phẫu thuật cắt tinh hoàn lạc chỗ</t>
  </si>
  <si>
    <t>Cắt cổ tử cung trên bệnh nhân đã mổ cắt tử cung bán phần đường âm đạo kết hợp nội soi</t>
  </si>
  <si>
    <t>Đóng rò trực tràng - âm đạo hoặc rò tiết niệu - sinh dục</t>
  </si>
  <si>
    <t xml:space="preserve">Phẫu thuật TOT điều trị són tiểu </t>
  </si>
  <si>
    <t xml:space="preserve">Phẫu thuật TVT điều trị són tiêu </t>
  </si>
  <si>
    <t>Chọc hút dịch màng bụng, màng phổi do quá kích buồng trứng</t>
  </si>
  <si>
    <t>Tiêm nhân Chorio</t>
  </si>
  <si>
    <t>Khoét chóp cổ tử cung</t>
  </si>
  <si>
    <t>Thủ thuật LEEP (cắt cổ tử cung bằng vòng nhiệt điện)</t>
  </si>
  <si>
    <t>Điều trị viêm dính tiểu khung bằng hồng ngoại, sóng ngắn</t>
  </si>
  <si>
    <t>Chọc dẫn lưu dịch cổ chướng trong ung thư buồng trứng</t>
  </si>
  <si>
    <t>Sinh thiết hạch gác (cửa) trong ung thư vú</t>
  </si>
  <si>
    <t>Cắt âm hộ + vét hạch bẹn hai bên</t>
  </si>
  <si>
    <t>Bơm Surfactant thay thế qua nội khí quản</t>
  </si>
  <si>
    <t>Nuôi dưỡng  sơ sinh qua đường tĩnh mạch</t>
  </si>
  <si>
    <t xml:space="preserve">Laser điều trị bệnh lý võng mạc sơ sinh (ROP) </t>
  </si>
  <si>
    <t>Đặt ống thông tĩnh mạch trung tâm sơ sinh</t>
  </si>
  <si>
    <t>Phẫu thuật glôcôm lần hai trởlên</t>
  </si>
  <si>
    <t>Định danh kháng thể bất thường  (Kỹ thuật Scangel/Gelcard trên máy tự động)</t>
  </si>
  <si>
    <t>Sàng lọc kháng thể bất thường (Kỹ thuật Scangel/Gelcard trên máy tự động)</t>
  </si>
  <si>
    <t>An thần phẫu thuật nội soi điều trị máu đông màng phổi</t>
  </si>
  <si>
    <t>An thần phẫu thuật nội soi điều trị phồng, hẹp, tắc động mạch chủ bụng dưới thận</t>
  </si>
  <si>
    <t>An thần phẫu thuật nội soi ghép thần kinh điều trị liệt mặt</t>
  </si>
  <si>
    <t>An thần phẫu thuật nội soi lồng ngực cắt 1 phổi</t>
  </si>
  <si>
    <t>An thần phẫu thuật nội soi mở cửa sổ màng tim – màng phổi</t>
  </si>
  <si>
    <t>An thần phẫu thuật nội soi phá thông sàn não thất III</t>
  </si>
  <si>
    <t>An thần phẫu thuật nội soi phá thông sàn não thất và sinh thiết u não não thất</t>
  </si>
  <si>
    <t>An thần phẫu thuật nội soi phình động mạch chủ bụng</t>
  </si>
  <si>
    <t xml:space="preserve">An thần phẫu thuật nội soi sửa van hai lá </t>
  </si>
  <si>
    <t>An thần phẫu thuật nội soi tạo hình cống não</t>
  </si>
  <si>
    <t>An thần phẫu thuật nội soi thắt động mạch gan điều trị ung thư gan/vết thương gan</t>
  </si>
  <si>
    <t>An thần phẫu thuật nội soi thắt động mạch hàm trong</t>
  </si>
  <si>
    <t>An thần phẫu thuật nội soi thắt ống ngực (điều trỡ dò bạch huyết)</t>
  </si>
  <si>
    <t>An thần phẫu thuật nội soi thay van hai lá</t>
  </si>
  <si>
    <t xml:space="preserve">An thần sau phẫu thuật bắc cầu động mạch vành /Phẫu thuật nội soi lấy tĩnh mạch hiển </t>
  </si>
  <si>
    <t xml:space="preserve">An thần sau phẫu thuật bắc cầu động mạch vành có hay không dùng tim phổi nhân tạo </t>
  </si>
  <si>
    <t>An thần sau phẫu thuật bắc cầu động mạch vành/Phẫu thuật nội soi lấy động mạch quay</t>
  </si>
  <si>
    <t xml:space="preserve">An thần sau phẫu thuật bắc cầu động mạch vành/Phẫu thuật nội soi lấy động mạch ngực trong </t>
  </si>
  <si>
    <t>An thần sau phẫu thuật bắc cầu động mạch vành/Phẫu thuật nội soi lấy tĩnh mạch hiển và động mạch quay</t>
  </si>
  <si>
    <t>An thần sau phẫu thuật bắc cầu động mạch/Phẫu thuật nội soi lấy tĩnh mạch hiển</t>
  </si>
  <si>
    <t>An thần sau phẫu thuật bắc cầu mạch vành có đặt bóng dội ngược động mạch chủ</t>
  </si>
  <si>
    <t>An thần sau phẫu thuật điều trị bệnh còn ống động mạch ở trẻ lớn và người lớn</t>
  </si>
  <si>
    <t>An thần trung phẫu ngực ở trẻ em</t>
  </si>
  <si>
    <t>Phẫu thuật KHX gãy trật xương sên</t>
  </si>
  <si>
    <t>Cố đinh ngoại vi trong điều trị gãy hở chi trên</t>
  </si>
  <si>
    <t>Phẫu thuật đứt gân cơ nhị đầu</t>
  </si>
  <si>
    <t>Mở thông não thất bể đáy nội soi</t>
  </si>
  <si>
    <t xml:space="preserve">Nội soi mở thông não thất </t>
  </si>
  <si>
    <t xml:space="preserve">Nội soi hạ họng - thanh quản ống cứng chẩn đoán </t>
  </si>
  <si>
    <t>Nội soi hạ họng - thanh quản ống cứng sinh thiết</t>
  </si>
  <si>
    <t>Nội soi hạ họng - thanh quản ống mềm chẩn đoán</t>
  </si>
  <si>
    <t>Nội soi hạ họng - thanh quản ống mềm sinh thiết</t>
  </si>
  <si>
    <t xml:space="preserve">Nội soi cầm máu mũi </t>
  </si>
  <si>
    <t xml:space="preserve">Nội soi thanh quản ống mềm chẩn đoán </t>
  </si>
  <si>
    <t>Nội soi thanh quản ống mềm sinh thiết</t>
  </si>
  <si>
    <t>Nội soi tai mũi họng</t>
  </si>
  <si>
    <t>Nội soi thanh quản lấy dị vật</t>
  </si>
  <si>
    <t>Nội soi lồng ngực ống cứng chẩn đoán</t>
  </si>
  <si>
    <t>Phẫu thuật tổn thương đường tiết niệu do tai biến phẫu thuật sản phụ khoa</t>
  </si>
  <si>
    <t>Phẫu thuật cắt lọc vết mổ, khâu lại tử cung sau mổ lấy thai</t>
  </si>
  <si>
    <t>Đỡ đẻ ngôi ngược (*)</t>
  </si>
  <si>
    <t>Nội xoay thai</t>
  </si>
  <si>
    <t>Soi ối</t>
  </si>
  <si>
    <t>Chọc dò màng bụng sơ sinh</t>
  </si>
  <si>
    <t>Hô hấp áp lực dương liên tục (CPAP) không xâm nhập ở trẻ sơ sinh (thở CPAP qua mũi)</t>
  </si>
  <si>
    <t>Chọc dò tủy sống sơ sinh</t>
  </si>
  <si>
    <t>Chọc hút dịch, khí màng phổi sơ sinh</t>
  </si>
  <si>
    <t>Rửa dạ dày sơ sinh</t>
  </si>
  <si>
    <t>Dẫn lưu màng phổi sơ sinh</t>
  </si>
  <si>
    <t>Phẫu thuật lấy mỡ mi mắt trên, dư­ới và tạo hình 2 mi</t>
  </si>
  <si>
    <t>Phẫu thuật phục hồi trễ mi dư­ới</t>
  </si>
  <si>
    <t>Lắp mắt giả trong bộ phận giả tái tạo khuyết hổng hàm mặt</t>
  </si>
  <si>
    <t>Chụp OCT bán phần sau nhãn cầu</t>
  </si>
  <si>
    <t xml:space="preserve">Hoá sinh (Thủy dịch mắt) </t>
  </si>
  <si>
    <t xml:space="preserve">Xét nghiệm tỷ trọng </t>
  </si>
  <si>
    <t>PTNS cắt u tuyến thượng thận 1 bên bằng dao lưỡng cực</t>
  </si>
  <si>
    <t>PTNS cắt u tuyến thượng thận 2 bên bằng dao lưỡng cực</t>
  </si>
  <si>
    <t>PTNS đốt hạch giao cảm vùng ngực bằng dao lưỡng cực</t>
  </si>
  <si>
    <t>Kéo dài chi trên bằng phương pháp Ilizarov</t>
  </si>
  <si>
    <t>Phẫu thuật điều trị vẹo khuỷu, đục sửa trục</t>
  </si>
  <si>
    <t>Cố định nẹp vít gãy liên lồi cầu cánh tay</t>
  </si>
  <si>
    <t>Phẫu thuật gãy xương cánh tay kèm tổn thương thần kinh hoặc mạch máu</t>
  </si>
  <si>
    <t>Cố định Kirschner trong gãy đầu trên xương cánh tay</t>
  </si>
  <si>
    <t>Cố định nẹp vít gãy thân xương cánh tay</t>
  </si>
  <si>
    <t>Phẫu thuật cứng duỗi khớp khuỷu</t>
  </si>
  <si>
    <t>An thần phẫu thuật nội soi cắt u màng tim</t>
  </si>
  <si>
    <t xml:space="preserve">An thần phẫu thuật nội soi cắt u nang màng ngoài tim </t>
  </si>
  <si>
    <t>An thần phẫu thuật nội soi đặt điện cực tạo nhịp thượng tâm mạc</t>
  </si>
  <si>
    <t xml:space="preserve">Gây mê phẫu thuật đặt bản silicon điều trị lõm mắt </t>
  </si>
  <si>
    <t>Gây mê phẫu thuật đặt IOL trên mắt cận thị (Phakic)</t>
  </si>
  <si>
    <t>Gây mê phẫu thuật đặt ống silicon lệ quản – ống lệ mũi</t>
  </si>
  <si>
    <t>Gây mê phẫu thuật đặt stent quai động mạch chủ</t>
  </si>
  <si>
    <t>Gây mê phẫu thuật điều trị Arnold Chiarri</t>
  </si>
  <si>
    <t xml:space="preserve">An thần phẫu thuật nội soi giải phóng lỗ liên hợp cột sống cổ </t>
  </si>
  <si>
    <t>An thần phẫu thuật nội soi giảm áp dây thần kinh II</t>
  </si>
  <si>
    <t>An thần phẫu thuật nội soi giảm áp ổ mắt</t>
  </si>
  <si>
    <t>An thần phẫu thuật nội soi hỗ trợ (VATS) điều trị bệnh lý phổi, trung thất</t>
  </si>
  <si>
    <t>An thần phẫu thuật nội soi hỗ trợ (VATS) điều trị bệnh lý tim</t>
  </si>
  <si>
    <t>An thần phẫu thuật nội soi kẹp túi phình động mạch não</t>
  </si>
  <si>
    <t>Gây mê phẫu thuật độn củng mạc bằng collagen điều trị cận thị</t>
  </si>
  <si>
    <t xml:space="preserve">Gây mê phẫu thuật động mạch chủ ngực đoạn lên có thay van động mạch chủ (PT Bental ) </t>
  </si>
  <si>
    <t>Gây mê phẫu thuật động mạch chủ ngực đoạn lên</t>
  </si>
  <si>
    <t>Gây mê phẫu thuật đóng thông liên nhĩ</t>
  </si>
  <si>
    <t>Gây mê phẫu thuật ghép van tim đồng loài</t>
  </si>
  <si>
    <t xml:space="preserve">Phẫu thuật u xơ cơ ổ mắt </t>
  </si>
  <si>
    <t xml:space="preserve">Phẫu thuật u thần kinh hốc mắt </t>
  </si>
  <si>
    <t>Phẫu thuật u xương hốc mắt</t>
  </si>
  <si>
    <t>Phẫu thuật cắt u trung thất lớn kèm bắc cầu phục hồi lưu thông hệ tĩnh mạch chủ trên</t>
  </si>
  <si>
    <t>Phẫu thuật cắt u nang phế quản</t>
  </si>
  <si>
    <t>Phẫu thuật cắt u thành ngực</t>
  </si>
  <si>
    <t>Phẫu thuật điều trị lõm ngực bẩm sinh</t>
  </si>
  <si>
    <t>Phẫu thuật điều trị lồi xương ức (ức gà)</t>
  </si>
  <si>
    <t>Phẫu thuật bóc màng phổi điều trị ổ cặn, dầy dính màng phổi</t>
  </si>
  <si>
    <t>Phẫu thuật điều trị sẹo hẹp khí quản cổ - ngực cao</t>
  </si>
  <si>
    <t>Phẫu thuật mở ngực nhỏ tạo dính màng phổi</t>
  </si>
  <si>
    <t>Phẫu thuật cắt xương sườn do u xương sườn</t>
  </si>
  <si>
    <t>Phẫu thuật cắt xương sườn do viêm xương</t>
  </si>
  <si>
    <t>Phẫu thuật đánh xẹp ngực điều trị ổ cặn màng phổi</t>
  </si>
  <si>
    <t>Phẫu thuật điều trị nhiễm trùng vết mổ ngực</t>
  </si>
  <si>
    <t>Phẫu thuật cắt – khâu kén khí phổi</t>
  </si>
  <si>
    <t>Phẫu thuật điều trị máu đông màng phổi</t>
  </si>
  <si>
    <t>Phẫu thuật lấy dị vật phổi – màng phổi</t>
  </si>
  <si>
    <t>Phẫu thuật điều trị bệnh lý mủ màng phổi</t>
  </si>
  <si>
    <t>Phẫu thuật điều trị bệnh lý phổi – trung thất ở trẻ em dưới 5 tuổi</t>
  </si>
  <si>
    <t xml:space="preserve">Cắt gan phân thuỳ trước </t>
  </si>
  <si>
    <t xml:space="preserve">Phẫu thuật KHX gãy thân xương cánh tay  </t>
  </si>
  <si>
    <t>Phẫu thuật KHX gãy thân xương cánh tay cánh tay có liệt TK quay</t>
  </si>
  <si>
    <t>Phẫu thuật nội soi cắt tử cung bán phần</t>
  </si>
  <si>
    <t xml:space="preserve">Phẫu thuật nội soi cắt tử cung toàn phần </t>
  </si>
  <si>
    <t>Phẫu thuật nội soi bóc u lạc nội mạc buồng trứng</t>
  </si>
  <si>
    <t xml:space="preserve">Nội soi niệu đạo, bàng quang chẩn đoán </t>
  </si>
  <si>
    <t xml:space="preserve">Phẫu thuật nội soi hội chứng ống cổ tay </t>
  </si>
  <si>
    <t xml:space="preserve">Phẫu thuật nội soi ghép sụn xương điều trị tổn thương sụn khớp gối </t>
  </si>
  <si>
    <t xml:space="preserve">Phẫu thuật nội soi điều trị khớp cổ chân đến muộn </t>
  </si>
  <si>
    <t>Tái tạo dây chằng khớp gối qua nội soi</t>
  </si>
  <si>
    <t>Phẫu thuật nội soi khớp cổ chân điều trị đau mãn tính sau chấn thương</t>
  </si>
  <si>
    <t>Phẫu thuật nội soi chỉnh vẹo cột sống đường tr­ước và hàn khớp</t>
  </si>
  <si>
    <t>Phẫu thuật nội soi  điều trị thoát vị đĩa đệm</t>
  </si>
  <si>
    <t>Phẫu thuật nội soi điều trị xơ hoá cơ ức đòn chũm</t>
  </si>
  <si>
    <t xml:space="preserve">Phẫu thuật nội soi hàn cứng khớp cổ chân </t>
  </si>
  <si>
    <t xml:space="preserve">Phẫu thuật nội soi điều trị mất vững khớp vai </t>
  </si>
  <si>
    <t>Phẫu thuật nội soi điều trị thoái hoá khớp cổ chân</t>
  </si>
  <si>
    <t>Phẫu thuật nội soi khớp cổ chân</t>
  </si>
  <si>
    <t xml:space="preserve">Phẫu thuật nội soi khớp gối tạo dây chằng chéo trước endo-button </t>
  </si>
  <si>
    <t>Phẫu thuật nội soi cắt lọc khâu rách chóp xoay qua nội soi khớp vai</t>
  </si>
  <si>
    <t xml:space="preserve">Phẫu thuật nội soi cắt u máu, u bạch huyết vùng cổ, nách, bẹn có đường kính trên 10cm </t>
  </si>
  <si>
    <t xml:space="preserve">Phẫu thuật nội soi cắt u nang hạ họng thanh quản </t>
  </si>
  <si>
    <t xml:space="preserve">Phẫu thuật nội soi cắt u nhú đảo ngược vùng mũi xoang </t>
  </si>
  <si>
    <t xml:space="preserve">Phẫu thuật nội soi cắt u nang hạ họng-thanh quản </t>
  </si>
  <si>
    <t xml:space="preserve">Phẫu thuật nội soi cắt toàn bộ tuyến giáp do ung thư tuyến giáp </t>
  </si>
  <si>
    <t>Phẫu thuật nội soi sinh thiết nội quan lồng ngực/ổ bụng</t>
  </si>
  <si>
    <t xml:space="preserve">Phẫu thuật nội soi cắt u nhú tai, mũi, họng </t>
  </si>
  <si>
    <t>Phẫu thuật nội soi qua một vết rạch</t>
  </si>
  <si>
    <t>Phẫu thuật nội soi qua 01 Troca</t>
  </si>
  <si>
    <t>Phẫu thuật nội soi bàng quang tiêm thuốc chống trào ngược</t>
  </si>
  <si>
    <t>Phẫu thuật nội soi trồng lại niệu quản trong bàng quang</t>
  </si>
  <si>
    <t>Hồi sức cấp cứu bệnh nhân chết não</t>
  </si>
  <si>
    <t>Cắt u mi ghép niêm mạc cứng của vòm miệng và chuyển vạt da</t>
  </si>
  <si>
    <t>Cắt u kết mạc, giác mạc không vỏ</t>
  </si>
  <si>
    <t>Liệu pháp tâm lý nhóm</t>
  </si>
  <si>
    <t>Liệu pháp tâm kịch</t>
  </si>
  <si>
    <t>Liệu pháp hành vi</t>
  </si>
  <si>
    <t>Liệu pháp nhận thức hành vi</t>
  </si>
  <si>
    <t>Liệu pháp nhận thức</t>
  </si>
  <si>
    <t>Liệu pháp tâm lý động</t>
  </si>
  <si>
    <t>Liệu pháp kích hoạt hành vi (BA)</t>
  </si>
  <si>
    <t>Liệu pháp thể dục, thể thao</t>
  </si>
  <si>
    <t>Xử trí trạng thái kích động</t>
  </si>
  <si>
    <t>Xử trí trạng thái không ăn</t>
  </si>
  <si>
    <t>Xử trí trạng thái bồn chồn bất an do thuốc hướng thần</t>
  </si>
  <si>
    <t>Xử trí trạng thái loạn động muộn</t>
  </si>
  <si>
    <t>Cắt bán phần 2 thuỳ tuyến giáp trong bướu giáp đơn thuần không có nhân bằng dao ligasure</t>
  </si>
  <si>
    <t>Cắt bán phần 1 thuỳ tuyến giáp trong bướu giáp nhân bằng dao ligasure</t>
  </si>
  <si>
    <t>Cắt 1 thuỳ tuyến giáp trong bướu giáp nhân bằng dao ligasure</t>
  </si>
  <si>
    <t>Cắt bán phần 1 thuỳ tuyến giáp và lấy nhân thùy còn lại trong bướu  giáp nhân bằng dao ligasure</t>
  </si>
  <si>
    <t>Cắt 1 thuỳ tuyến giáp và lấy nhân thùy còn lại trong bướu giáp nhân bằng dao ligasure</t>
  </si>
  <si>
    <t xml:space="preserve">Cắt bán phần 2 thuỳ tuyến giáp trong bướu giáp đa nhân bằng dao ligasure </t>
  </si>
  <si>
    <t>Cắt toàn bộ tuyến giáp trong bướu giáp đa nhân bằng dao ligasure</t>
  </si>
  <si>
    <t>Cắt 1 thuỳ tuyến giáp trong bướu giáp nhân độc bằng dao ligasure</t>
  </si>
  <si>
    <t>Cắt toàn bộ tuyến giáp trong bướu giáp đa nhân độc bằng dao ligasure</t>
  </si>
  <si>
    <t>Cắt gần toàn bộ tuyến giáp trong Basedow bằng dao ligasure</t>
  </si>
  <si>
    <t>Cắt 1 thuỳ tuyến giáp và cắt bán phần thùy còn lại trong Basedow bằng dao ligasure</t>
  </si>
  <si>
    <t>Cắt toàn bộ tuyến giáp trong Basedow bằng dao ligasure</t>
  </si>
  <si>
    <t xml:space="preserve">Cắt 1 thuỳ tuyến giáp trong ung thư tuyến giáp bằng dao ligasure </t>
  </si>
  <si>
    <t>Cắt toàn bộ tuyến giáp trong ung thư tuyến giáp bằng dao ligasure</t>
  </si>
  <si>
    <t>Cắt 1 thuỳ tuyến giáp kèm nạo vét hạch 1 bên trong ung thư tuyến giáp bằng dao ligasure</t>
  </si>
  <si>
    <t>Cắt toàn bộ tuyến giáp kèm nạo vét hạch 1 bên trong ung thư tuyến giáp bằng dao ligasure</t>
  </si>
  <si>
    <t>Cắt toàn bộ tuyến giáp kèm nạo vét hạch 2 bên trong ung thư tuyến giáp bằng dao ligasure</t>
  </si>
  <si>
    <t xml:space="preserve">Nạo vét hạch cổ trong ung thư tuyến giáp đã phẫu thuật bằng dao ligasure </t>
  </si>
  <si>
    <t xml:space="preserve">Cắt 1 thuỳ tuyến giáp lấy bướu thòng trong bướu giáp thòng bằng dao ligasure  </t>
  </si>
  <si>
    <t xml:space="preserve">Cắt 1 thuỳ tuyến giáp lấy bướu thòng và cắt bán phần thùy còn lại trong bướu giáp thòng bằng dao ligasure </t>
  </si>
  <si>
    <t xml:space="preserve">Cắt toàn bộ tuyến giáp trong bướu giáp thòng bằng dao ligasure </t>
  </si>
  <si>
    <t xml:space="preserve">Cắt 1 thuỳ tuyến giáp trong bướu giáp khồng lồ bằng dao ligasure </t>
  </si>
  <si>
    <t xml:space="preserve">Cắt 1 thuỳ tuyến giáp và cắt bán phần thùy còn lại trong bướu giáp khổng lồ bằng dao ligasure </t>
  </si>
  <si>
    <t xml:space="preserve">Cắt toàn bộ tuyến giáp trong bướu giáp khổng lồ bằng dao ligasure </t>
  </si>
  <si>
    <t>Cắt tuyến cận giáp trong cường tuyến cận giáp nguyên phát do quá sản tuyến hoặc u tuyến hoặc ung thư tuyến cận giáp bằng dao ligasure</t>
  </si>
  <si>
    <t>Cắt tuyến cận giáp trong quá sản thứ phát sau suy thận mãn tính bằng dao ligasure</t>
  </si>
  <si>
    <t>Cắt tuyến ức trong quá sản hoặc u tuyến ức bằng dao ligasure</t>
  </si>
  <si>
    <t>Cắt bỏ tuyến thượng thận 1 bên bằng dao ligasure</t>
  </si>
  <si>
    <t>Cắt bỏ tuyến thượng thận 2 bên bằng dao ligasure</t>
  </si>
  <si>
    <t>Cắt u tuyến thượng thận 1 bên bằng dao ligasure</t>
  </si>
  <si>
    <t>Cắt u tuyến thượng thận 2 bên bằng dao ligasure</t>
  </si>
  <si>
    <t>Cắt bán phần 2 thuỳ tuyến giáp trong bướu giáp đơn thuần không có nhân bằng dao lưỡng cực</t>
  </si>
  <si>
    <t xml:space="preserve">Cắt bán phần 1 thuỳ tuyến giáp trong bướu giáp nhân bằng dao lưỡng cực </t>
  </si>
  <si>
    <t>Cắt 1 thuỳ tuyến giáp trong bướu giáp nhân bằng dao lưỡng cực</t>
  </si>
  <si>
    <t>Cắt bán phần 1 thuỳ tuyến giáp và lấy nhân thùy còn lại trong bướu  giáp nhân bằng dao lưỡng cực</t>
  </si>
  <si>
    <t>Cắt 1 thuỳ tuyến giáp và lấy nhân thùy còn lại trong bướu giáp nhân bằng dao lưỡng cực</t>
  </si>
  <si>
    <t>Cắt bán phần 2 thuỳ tuyến giáp trong bướu giáp đa nhân bằng dao lưỡng cực</t>
  </si>
  <si>
    <t>Cắt toàn bộ tuyến giáp trong bướu giáp đa nhân bằng dao lưỡng cực</t>
  </si>
  <si>
    <t>Cắt 1 thuỳ tuyến giáp trong bướu giáp nhân độc bằng dao lưỡng cực</t>
  </si>
  <si>
    <t xml:space="preserve">Cắt toàn bộ tuyến giáp trong bướu giáp đa nhân độc bằng dao lưỡng cực </t>
  </si>
  <si>
    <t>Cắt gần toàn bộ tuyến giáp trong Basedow bằng dao lưỡng cực</t>
  </si>
  <si>
    <t>Cắt 1 thuỳ tuyến giáp và cắt bán phần thùy còn lại trong Basedow bằng dao lưỡng cực</t>
  </si>
  <si>
    <t>Cắt toàn bộ tuyến giáp trong Basedow bằng dao lưỡng cực</t>
  </si>
  <si>
    <t>Cắt 1 thuỳ tuyến giáp trong ung thư tuyến giáp bằng dao lưỡng cực</t>
  </si>
  <si>
    <t>Cắt toàn bộ tuyến giáp trong ung thư tuyến giáp bằng dao lưỡng cực</t>
  </si>
  <si>
    <t>Cắt 1 thuỳ tuyến giáp kèm nạo vét hạch 1 bên trong ung thư tuyến giáp bằng dao lưỡng cực</t>
  </si>
  <si>
    <t xml:space="preserve">Cắt toàn bộ tuyến giáp kèm nạo vét hạch 1 bên trong ung thư tuyến giáp bằng dao lưỡng cực </t>
  </si>
  <si>
    <t>Cắt toàn bộ tuyến giáp kèm nạo vét hạch 2 bên trong ung thư tuyến giáp bằng dao lưỡng cực</t>
  </si>
  <si>
    <t>Nạo vét hạch cổ trong ung thư tuyến giáp đã phẫu thuật bằng dao lưỡng cực</t>
  </si>
  <si>
    <t>Cắt tuyến ức trong quá sản hoặc u tuyến ức bằng dao lưỡng cực</t>
  </si>
  <si>
    <t>Cắt bỏ tuyến thượng thận 1 bên bằng dao lưỡng cực</t>
  </si>
  <si>
    <t>Cắt bỏ tuyến thượng thận 2 bên bằng dao lưỡng cực</t>
  </si>
  <si>
    <t>Cắt u tuyến thượng thận 1 bên bằng dao lưỡng cực</t>
  </si>
  <si>
    <t>Cắt u tuyến thượng thận 2 bên bằng dao lưỡng cực</t>
  </si>
  <si>
    <t xml:space="preserve">Đặt bản Silicon điều trị lõm mắt </t>
  </si>
  <si>
    <t>PTNS cắt bán phần 1 thuỳ tuyến giáp và lấy nhân thùy còn lại trong bướu  giáp nhân bằng dao lưỡng cực</t>
  </si>
  <si>
    <t>PTNS cắt 1 thuỳ tuyến giáp và  lấy nhân thùy còn lại trong bướu giáp nhân bằng dao lưỡng cực</t>
  </si>
  <si>
    <t>PTNS cắt bán phần 2 thuỳ tuyến giáp trong bướu giáp đa nhân bằng dao lưỡng cực</t>
  </si>
  <si>
    <t xml:space="preserve">PTNS cắt toàn bộ tuyến giáp trong bướu giáp đa nhân bằng dao lưỡng cực </t>
  </si>
  <si>
    <t>PTNS cắt 1 thuỳ tuyến giáp trong bướu giáp nhân độc bằng dao lưỡng cực</t>
  </si>
  <si>
    <t>PTNS cắt toàn bộ tuyến giáp trong bướu giáp đa nhân độc bằng dao lưỡng cực</t>
  </si>
  <si>
    <t xml:space="preserve">PTNS cắt gần toàn bộ tuyến giáp trong Basedow bằng dao lưỡng cực </t>
  </si>
  <si>
    <t>PTNS cắt 1 thuỳ tuyến giáp và cắt bán phần thùy còn lại trong Basedow bằng dao lưỡng cực</t>
  </si>
  <si>
    <t>PTNS cắt toàn bộ tuyến giáp trong Basedow bằng dao lưỡng cực</t>
  </si>
  <si>
    <t>PTNS cắt 1 thuỳ tuyến giáp trong ung thư tuyến giáp bằng dao lưỡng cực</t>
  </si>
  <si>
    <t xml:space="preserve">PTNS cắt toàn bộ tuyến giáp trong ung thư tuyến giáp bằng dao lưỡng cực </t>
  </si>
  <si>
    <t>PTNS cắt 1 thuỳ tuyến giáp kèm nạo vét hạch 1 bên trong ung thư tuyến giáp bằng dao lưỡng cực</t>
  </si>
  <si>
    <t>PTNS cắt toàn bộ tuyến giáp kèm nạo vét hạch 1 bên trong  ung thư tuyến giáp bằng dao lưỡng cực</t>
  </si>
  <si>
    <t>PTNS cắt toàn bộ tuyến giáp kèm nạo vét hạch 2 bên trong ung thư tuyến giáp bằng dao lưỡng cực</t>
  </si>
  <si>
    <t>PTNS nạo vét hạch cổ trong ung thư tuyến giáp đã phẫu thuật bằng dao lưỡng cực</t>
  </si>
  <si>
    <t>Cắt 1 thuỳ tuyến giáp lấy bướu thòng và cắt bán phần thùy còn lại trong bướu giáp thòng  có nội soi hỗ trợ bằng dao lưỡng cực</t>
  </si>
  <si>
    <t>Cắt toàn bộ tuyến giáp trong bướu giáp thòng có nội soi hỗ trợ bằng dao lưỡng cực</t>
  </si>
  <si>
    <t>PTNS cắt tuyến cận giáp trong cường tuyến cận giáp nguyên phát do quá sản tuyến hoặc u tuyến hoặc ung thư tuyến cận giáp bằng dao lưỡng cực</t>
  </si>
  <si>
    <t>PTNS cắt tuyến cận giáp trong quá sản thứ phát sau suy thận mãn tính bằng dao lưỡng cực</t>
  </si>
  <si>
    <t>PTNS cắt tuyến ức trong quá sản hoặc u tuyến ức bằng dao lưỡng cực</t>
  </si>
  <si>
    <t>PTNS cắt bỏ tuyến thượng thận 1 bên bằng dao lưỡng cực</t>
  </si>
  <si>
    <t>PTNS cắt bỏ tuyến thượng thận 2 bên bằng dao lưỡng cực</t>
  </si>
  <si>
    <t xml:space="preserve">Kết hợp xương cột sống cổ lối trước </t>
  </si>
  <si>
    <t xml:space="preserve">Kết hợp xương cột sống cổ lối sau </t>
  </si>
  <si>
    <t>Lấy thân đốt sống, cố định cột sống và ghép xương liên thân đốt (xương tự thân có hoặc không có lồng titanium) (ALIP)</t>
  </si>
  <si>
    <t>Cố định cột sống bằng vít qua cuống</t>
  </si>
  <si>
    <t>Phẫu thuật kết hợp xương, ghép xương sau trượt đốt sống L4-5, L5-S1</t>
  </si>
  <si>
    <t>Phẫu thuật chỉnh vẹo cột sống ngực qua đường sau</t>
  </si>
  <si>
    <t>Phẫu thuật chỉnh gù cột sống ngực qua đường sau</t>
  </si>
  <si>
    <t>Lấy bỏ thân đốt sống ngực bằng ghép xương</t>
  </si>
  <si>
    <t>Phẫu thuật chỉnh vẹo cột sống đường trước và hàn khớp</t>
  </si>
  <si>
    <t>Phẫu thuật chỉnh vẹo gù sống đường trư­ớc và hàn khớp</t>
  </si>
  <si>
    <t>Phẫu thuật chỉnh gù cột sống phía trước + cố định cột sống và ghép xương</t>
  </si>
  <si>
    <t>Phẫu thuật chỉnh vẹo cột sống</t>
  </si>
  <si>
    <t>Ghép xương chấn thương cột sống thắt lư­ng</t>
  </si>
  <si>
    <t>Cố định cột sống và hàn khớp qua liên thân đường sau (PLIP)</t>
  </si>
  <si>
    <t>Cố định cột sống và hàn khớp liên thân đốt phía sau qua lỗ liên hợp (TLIP)</t>
  </si>
  <si>
    <t>Cắt bỏ dây chằng vàng</t>
  </si>
  <si>
    <t>Mở cung sau cột sống ngực</t>
  </si>
  <si>
    <t>Giải phóng chèn ép chấn thương cột sống thắt lưng</t>
  </si>
  <si>
    <t xml:space="preserve">Phẫu thuật cố định cột sống bằng cung kim loại </t>
  </si>
  <si>
    <t>Phẫu thuật điều trị đa chấn thương phức tạp (sọ não, ngực, bụng, chi)</t>
  </si>
  <si>
    <t>Phẫu thuật kết hợp xương cột sống ngực</t>
  </si>
  <si>
    <t>Phẫu thuật kết hợp xương cột sống thắt lưng</t>
  </si>
  <si>
    <t>Phẫu thuật xương bả vai lên cao</t>
  </si>
  <si>
    <t>Phẫu thuật di chứng liệt cơ Delta, nhị đầu, tam đầu</t>
  </si>
  <si>
    <t>Phẫu thuật điều trị vẹo cổ</t>
  </si>
  <si>
    <t>Cố định nẹp vít gãy trật khớp vai</t>
  </si>
  <si>
    <t>Phẫu thuật trật khớp cùng đòn</t>
  </si>
  <si>
    <t>Tháo khớp vai</t>
  </si>
  <si>
    <t>Phẫu thuật kết hợp xương điều trị gãy xương đòn</t>
  </si>
  <si>
    <t>Lấy u xương, ghép xương tự thân hoặc ghép xương đồng loại điều trị u xương</t>
  </si>
  <si>
    <t>Lấy bỏ tổ chức u điều trị u xương</t>
  </si>
  <si>
    <t xml:space="preserve">Phẫu thuật điều trị không có xương quay </t>
  </si>
  <si>
    <t>Phẫu thuật điều trị không có xương trụ</t>
  </si>
  <si>
    <t>Chuyển gân liệt thần kinh quay, giữa hay trụ</t>
  </si>
  <si>
    <t>Tái tạo dây chằng vòng khớp quay trụ trên</t>
  </si>
  <si>
    <t>Phẫu thuật kết hợp xương không mở ổ gãy dưới C Arm</t>
  </si>
  <si>
    <t>Phẫu thuật khoan xương có tưới rửa kháng sinh liên tục điều trị viêm xương tủy giai đoạn trung gian</t>
  </si>
  <si>
    <t>Cắt u lợi đường kính  2 cm trở lên</t>
  </si>
  <si>
    <t>Cắt bỏ u x­ương thái d­ương - tạo hình vạt cơ da</t>
  </si>
  <si>
    <t xml:space="preserve">Cắt  u vùng hàm mặt đơn giản </t>
  </si>
  <si>
    <t>Cắt u máu - bạch mạch vùng hàm mặt</t>
  </si>
  <si>
    <t>Cắt bỏ nang xương hàm từ  2-5 cm</t>
  </si>
  <si>
    <t>Phẫu thuật dính khớp khuỷu</t>
  </si>
  <si>
    <t>Cắt đoạn khớp khuỷu</t>
  </si>
  <si>
    <t>Phẫu thuật trật khớp khuỷu</t>
  </si>
  <si>
    <t>Phẫu thuật gấp khớp khuỷu do bại não</t>
  </si>
  <si>
    <t>Phẫu thuật dính khớp quay trụ bẩm sinh</t>
  </si>
  <si>
    <t>Phẫu thuật can lệnh đầu dưới xương quay</t>
  </si>
  <si>
    <t>Phẫu thuật di chứng bại liệt chi trên</t>
  </si>
  <si>
    <t>Phẫu thuật gãy đầu dưới xương quay và trật khớp quay trụ dưới</t>
  </si>
  <si>
    <t>Nắn găm Kirschner trong gãy Pouteau-Colles</t>
  </si>
  <si>
    <t>Phẫu thuật giải phóng dây giữa trong hội chứng ống cổ tay</t>
  </si>
  <si>
    <t>Cắt lọc vết thương gẫy xương hở, nắn chỉnh cố định tạm thời</t>
  </si>
  <si>
    <t>Phẫu thuật gãy Monteggia</t>
  </si>
  <si>
    <t>Cắt cụt cánh tay</t>
  </si>
  <si>
    <t>Tháo khớp khuỷu</t>
  </si>
  <si>
    <t>Cắt cụt cẳng tay</t>
  </si>
  <si>
    <t>Tháo khớp cổ tay</t>
  </si>
  <si>
    <t>Phẫu thuật gãy lồi cầu ngoài xương cánh tay</t>
  </si>
  <si>
    <t>Phẫu thuật viêm xương cánh tay: đục, mổ, nạo, lấy xương chết, dẫn lưu</t>
  </si>
  <si>
    <t>Phẫu thuật gãy mỏm trên ròng rọc xương cánh tay</t>
  </si>
  <si>
    <t>Phẫu thuật viêm xương cẳng tay đục, mổ, nạo, dẫn lưu</t>
  </si>
  <si>
    <t>Phẫu thuật cố định nẹp vít gãy hai xương cẳng tay</t>
  </si>
  <si>
    <t>Phẫu thuật đóng đinh nội tủy gãy 2 xương cẳng tay</t>
  </si>
  <si>
    <t>Phẫu thuật đóng đinh nội tủy gãy 1 xương cẳng tay</t>
  </si>
  <si>
    <t xml:space="preserve">Ghép da dị loại độc lập </t>
  </si>
  <si>
    <t>Phẫu thuật bong lóc da và cơ phức tạp, sâu, rộng sau chấn thương</t>
  </si>
  <si>
    <t>Chuyển vạt da có cuống mạch</t>
  </si>
  <si>
    <t>Tạo hình các vạt da che phủ, vạt trượt</t>
  </si>
  <si>
    <t>Khâu nối thần kinh</t>
  </si>
  <si>
    <t>Vá da dày toàn bộ, diện tích bằng và trên 10cm2</t>
  </si>
  <si>
    <t>Phẫu thuật màng da cổ (Pterygium Colli)</t>
  </si>
  <si>
    <t>Ghép da rời rộng mỗi chiều trên 5cm</t>
  </si>
  <si>
    <t>Ghép da tự do trên diện hẹp</t>
  </si>
  <si>
    <t>Cắt lọc da, cơ, cân trên 3% diện tích cơ thể</t>
  </si>
  <si>
    <t>Bơm rửa ổ áp xe khớp (khớp háng, khớp gối …)</t>
  </si>
  <si>
    <t>Phẫu thuật viêm khớp mủ thứ phát có sai khớp</t>
  </si>
  <si>
    <t>Dẫn lưu viêm mủ khớp, không sai khớp</t>
  </si>
  <si>
    <t>Dẫn lưu áp xe cơ đái chậu</t>
  </si>
  <si>
    <t>Phẫu thuật vết thương bàn tay, cắt lọc đơn thuần</t>
  </si>
  <si>
    <t>Chích áp xe phần mềm lớn</t>
  </si>
  <si>
    <t>Khâu lại da vết phẫu thuật sau nhiễm khuẩn</t>
  </si>
  <si>
    <t>Tạo hình bằng các vạt tại chỗ đơn giản</t>
  </si>
  <si>
    <t>Cắt hoại tử tiếp tuyến 10 đến 15% diện tích cơ thể</t>
  </si>
  <si>
    <t>Cắt hoại tử tiếp tuyến từ dưới 10% diện tích cơ thể</t>
  </si>
  <si>
    <r>
      <t>Vá da dầy toàn bộ, diện tích dưới 10cm</t>
    </r>
    <r>
      <rPr>
        <vertAlign val="superscript"/>
        <sz val="13"/>
        <rFont val="Times New Roman"/>
        <family val="1"/>
      </rPr>
      <t>2</t>
    </r>
  </si>
  <si>
    <t>Khâu vết thương phần mềm dài trên 10cm</t>
  </si>
  <si>
    <t>Thay băng, cắt chỉ vết mổ</t>
  </si>
  <si>
    <t>Khâu vết thương phần mềm dài dưới 10cm</t>
  </si>
  <si>
    <t>Bột Corset Minerve, Cravate</t>
  </si>
  <si>
    <t>Nắn, bó bột gãy 1/3 giữa xương đùi</t>
  </si>
  <si>
    <t xml:space="preserve">Nắn, bó bột trật khớp háng bẩm sinh </t>
  </si>
  <si>
    <t xml:space="preserve">Nắn, bó bột cột sống </t>
  </si>
  <si>
    <t xml:space="preserve">Nắn, bó bột trật khớp vai </t>
  </si>
  <si>
    <t>Nắn, bó bột gẫy 1/3 trên thân xương cánh tay</t>
  </si>
  <si>
    <t>Nắn, bó bột gẫy 1/3 giữa thân xương cánh tay</t>
  </si>
  <si>
    <t>Nắn, bó bột gẫy 1/3 dưới thân xương cánh tay</t>
  </si>
  <si>
    <t>Nắn bó bột gãy và trật khớp khuỷu</t>
  </si>
  <si>
    <t>Nắn, bó bột gãy 1/3 trên hai xương cẳng tay</t>
  </si>
  <si>
    <t>Nắn, bó bột gãy 1/3 giữa  hai xương cẳng tay</t>
  </si>
  <si>
    <t>Nắn, bó bột gãy Pouteau-Colles</t>
  </si>
  <si>
    <t>Gây mê phẫu thuật cắt u màng tim</t>
  </si>
  <si>
    <t>Gây mê phẫu thuật cắt u máu tuỷ sống, dị dạng động tĩnh mạch trong tuỷ</t>
  </si>
  <si>
    <t xml:space="preserve">Chích hạch viêm mủ </t>
  </si>
  <si>
    <t>Thay băng, cắt chỉ</t>
  </si>
  <si>
    <t>Cắt rò xoang lê</t>
  </si>
  <si>
    <t>Phẫu thuật lấy dị vật thành ngực, thành bụng</t>
  </si>
  <si>
    <t>Phẫu thuật lấy dị vật lồng ngực, ổ bụng</t>
  </si>
  <si>
    <t>Phẫu thuật lấy dị vật phần mềm</t>
  </si>
  <si>
    <t>Gây mê phẫu thuật điều trị bệnh Rectocelle</t>
  </si>
  <si>
    <t>Gây mê phẫu thuật điều trị bệnh Verneuil</t>
  </si>
  <si>
    <t>Phẫu thuật nội soi chỉnh hình x­ương con</t>
  </si>
  <si>
    <t>Phẫu thuật nội soi bơm mỡ loa vòi điều trị doãng rộng vòi nhĩ</t>
  </si>
  <si>
    <t>Nội soi cắt hạt thanh đới</t>
  </si>
  <si>
    <t>Phẫu thuật nội soi cuốn giữa và cuốn dưới</t>
  </si>
  <si>
    <t>Phẫu thuật nội soi mở sàng-hàm, cắt polyp mũi</t>
  </si>
  <si>
    <t>Phẫu thuật nội soi vá nhĩ đơn thuần</t>
  </si>
  <si>
    <t>Phẫu thuật nội soi vá nhĩ</t>
  </si>
  <si>
    <t xml:space="preserve">Phẫu thuật nội soi chỉnh hình cuốn giữa </t>
  </si>
  <si>
    <t>Phẫu thuật nội soi đặt ống thông khí</t>
  </si>
  <si>
    <t xml:space="preserve">Phẫu thuật nội soi cắt hạch giao cảm </t>
  </si>
  <si>
    <t>Phẫu thuật nội soi phế quản qua phế quản</t>
  </si>
  <si>
    <t xml:space="preserve">Phẫu thuật nội soi cắt một phân thùy phổi </t>
  </si>
  <si>
    <t xml:space="preserve">Phẫu thuật nội soi cắt kén, nang phổi </t>
  </si>
  <si>
    <t>Phẫu thuật nội soi cắt u trung thất</t>
  </si>
  <si>
    <t>Phẫu thuật nội soi treo nâng quai động mạch chủ (aortopexy)</t>
  </si>
  <si>
    <t>Phẫu thuật nội soi lồng ngực điều trị thoát vị hoành trẻ sơ sinh</t>
  </si>
  <si>
    <t>Phẫu thuật nội soi lồng ngực điều trị teo thực quản: nối ngay</t>
  </si>
  <si>
    <t>Phẫu thuật nội soi lồng ngực điều trị rò khí-thực quản</t>
  </si>
  <si>
    <t>Phẫu thuật nội soi lồng ngực cắt nối thực quản điều trị hẹp thực quản</t>
  </si>
  <si>
    <t>Phẫu thuật nội soi điều trị tràn dưỡng chấp màng phổi</t>
  </si>
  <si>
    <t>Phẫu thuật nội soi khâu vết thương cơ hoành, các tạng trong lồng ngực</t>
  </si>
  <si>
    <t>Phẫu thuật nội soi cắt dây thần kinh giao cảm ngực một bên</t>
  </si>
  <si>
    <t>Phẫu thuật nội soi cắt dây thần kinh giao cảm ngực hai bên</t>
  </si>
  <si>
    <t>Phẫu thuật nội soi cắt tuyến hung</t>
  </si>
  <si>
    <t>Phẫu thuật nội soi đốt hạch giao cảm lồng ngực bằng dụng cụ siêu nhỏ</t>
  </si>
  <si>
    <t xml:space="preserve">Phẫu thuật nội soi cắt một thuỳ phổi </t>
  </si>
  <si>
    <t>Phẫu thuật nội soi lồng ngực cắt 1 phổi</t>
  </si>
  <si>
    <t>Phẫu thuật nội soi lồng ngực sinh thiết chẩn đoán</t>
  </si>
  <si>
    <t>Phẫu thuật nội soi lồng ngực xử trí tràn khí màng phổi</t>
  </si>
  <si>
    <t>Phẫu thuật nội soi lồng ngực xử trí tràn máu màng phổi</t>
  </si>
  <si>
    <t>Phẫu thuật nội soi lồng ngực lấy máu tụ, cầm máu</t>
  </si>
  <si>
    <t>Phẫu thuật nội soi chống trào ngược dạ dày thực quản</t>
  </si>
  <si>
    <t>Phẫu thuật nội soi cắt thực quản do bệnh lành tính qua nội soi ngực-bụng</t>
  </si>
  <si>
    <t xml:space="preserve">Phẫu thuật nội soi tạo hình thực quản bằng dạ dày </t>
  </si>
  <si>
    <t xml:space="preserve">Phẫu thuật nội soi tạo hình thực quản bằng đại tràng </t>
  </si>
  <si>
    <t>Phẫu thuật nội soi điều trị ống tiêu hoá đôi (dạ dày, ruột)</t>
  </si>
  <si>
    <t>Phẫu thuật nội soi điều trị tắc tá tràng</t>
  </si>
  <si>
    <t>Phẫu thuật nội soi điều trị xoắn trung tràng</t>
  </si>
  <si>
    <t>Phẫu thuật nội soi hỗ trợ điều trị teo ruột</t>
  </si>
  <si>
    <t>Phẫu thuật nội soi điều trị tắc ruột phân su</t>
  </si>
  <si>
    <t xml:space="preserve">Phẫu thuật nội soi cắt bán phần dạ dày cực dưới do ung thư kèm vét hạch hệ thống </t>
  </si>
  <si>
    <t xml:space="preserve">Phẫu thuật nội soi cắt toàn bộ dạ dày, vét hạch hệ thống </t>
  </si>
  <si>
    <t xml:space="preserve">Phẫu thuật nội soi cắt đoạn trực tràng do ung thư </t>
  </si>
  <si>
    <t xml:space="preserve">Phẫu thuật nội soi cắt cụt trực tràng đường bụng, đường tầng sinh môn </t>
  </si>
  <si>
    <t xml:space="preserve">Phẫu thuật nội soi cắt trực tràng giữ lại cơ tròn </t>
  </si>
  <si>
    <t xml:space="preserve">Phẫu thuật nội soi cắt đoạn đại tràng </t>
  </si>
  <si>
    <t xml:space="preserve">Phẫu thuật nội soi cắt đoạn đại tràng ngang, đại tràng sigma nối ngay </t>
  </si>
  <si>
    <t xml:space="preserve">Phẫu thuật nội soi cắt một nửa đại tràng phải hoặc trái </t>
  </si>
  <si>
    <t xml:space="preserve">Phẫu thuật nội soi cắt u trực tràng ống hậu môn đường dưới </t>
  </si>
  <si>
    <t xml:space="preserve">Phẫu thuật nội soi cắt toàn bộ thực quản do ung thư, tạo hình thực quản </t>
  </si>
  <si>
    <t>Phẫu thuật nội soi phình đại tràng bẩm sinh trẻ sơ sinh</t>
  </si>
  <si>
    <t>Cắt đoạn đại tràng nội soi, nối tay</t>
  </si>
  <si>
    <t>Gây mê phẫu thuật lạnh đông điều trị K võng mạc</t>
  </si>
  <si>
    <t>Gây mê phẫu thuật lạnh đông đơn thuần phòng bong võng mạc</t>
  </si>
  <si>
    <t xml:space="preserve">Phẫu thuật u đỉnh hốc mắt </t>
  </si>
  <si>
    <t>Phẫu thuật cắt một phân thùy phổi, cắt phổi không điển hình do bệnh lý</t>
  </si>
  <si>
    <t>Phẫu thuật cắt một thùy phổi bệnh lý</t>
  </si>
  <si>
    <t>Phẫu thuật cắt một bên phổi bệnh lý</t>
  </si>
  <si>
    <t>Phẫu thuật cắt phổi do ung thư kèm nạo vét hạch</t>
  </si>
  <si>
    <t>Phẫu thuật cắt u trung thất</t>
  </si>
  <si>
    <t>Tán sỏi niệu quản đoạn giữa và dưới qua nội soi niệu quản ngược dòng bằng ống cứng và máy tán hơi</t>
  </si>
  <si>
    <t>Tán sỏi niệu quản qua nội soi</t>
  </si>
  <si>
    <t>Mở rộng niệu quản qua nội soi</t>
  </si>
  <si>
    <t xml:space="preserve">Phẫu thuật nội soi cắt bàng quang </t>
  </si>
  <si>
    <t xml:space="preserve">Nội soi cắt u bàng quang </t>
  </si>
  <si>
    <t xml:space="preserve">Nội soi cắt u bàng quang tái phát </t>
  </si>
  <si>
    <t>Nội soi lấy sỏi bàng quang</t>
  </si>
  <si>
    <t>Nội soi bàng quang chẩn đoán</t>
  </si>
  <si>
    <t>Phẫu thuật nội soi cấp cứu vỡ bàng quang</t>
  </si>
  <si>
    <t>Bóp sỏi bàng quang qua nội soi (bóp sỏi cơ học)</t>
  </si>
  <si>
    <t>Phẫu thuật nội soi điều trị túi sa niệu quản trong bàng quang</t>
  </si>
  <si>
    <t>Phẫu thuật nội soi cắt tử cung hoàn toàn và vét hạch chậu 2 bên</t>
  </si>
  <si>
    <t xml:space="preserve">Phẫu thuật nội soi vét hạch tiểu khung </t>
  </si>
  <si>
    <t>Cắt u niệu đạo, van niệu đạo qua nội soi</t>
  </si>
  <si>
    <t xml:space="preserve">Phẫu thuật nội soi cắt tử cung hoàn toàn + 2 phần phụ + vét hạch chậu 2 bên </t>
  </si>
  <si>
    <t xml:space="preserve">Phẫu thuật nội soi cắt ung thư buồng trứng kèm cắt tử cung hoàn toàn + 2 phần phụ + mạc nối lớn </t>
  </si>
  <si>
    <t>Cắt lọc, khâu vết thương rách da đầu</t>
  </si>
  <si>
    <t>Phẫu thuật điều trị các rối loạn nhịp tim</t>
  </si>
  <si>
    <t>Phẫu thuật đặt máy tạo nhịp tim</t>
  </si>
  <si>
    <t>Đặt chỉ trước bản sụn làm căng mi, rút ngắn mi hay phối hợp cả hai điều trị lật mi dưới</t>
  </si>
  <si>
    <t>Lấy da mi sa ( mi trên, mi dưới, 2 mi) ± lấy mỡ dưới da mi</t>
  </si>
  <si>
    <t>Rút ngắn góc trong mắt (phẫu thuật Y-V ±  rút ngắn dây chằng mi trong)</t>
  </si>
  <si>
    <t>Phẫu thuật Doenig</t>
  </si>
  <si>
    <t>Cắt bè có sử dụng thuốc chống chuyển hoá: Áp hoặc tiêm 5FU</t>
  </si>
  <si>
    <t>Cắt bè có sử dụng thuốc chống chuyển hoa: Áp Mytomycin C</t>
  </si>
  <si>
    <t>Cắt củng mạc sâu đơn thuần</t>
  </si>
  <si>
    <t>Chọc hút dịch kính lấy bệnh phẩm</t>
  </si>
  <si>
    <t xml:space="preserve">Tiêm coctison điều trị u máu </t>
  </si>
  <si>
    <t>Dẫn lưu màng tim qua đường Marfan</t>
  </si>
  <si>
    <t>Phẫu thuật điều trị lỗ đáo có viêm xương cho người bệnh  phong</t>
  </si>
  <si>
    <t>Sinh thiết hạch, cơ, thần kinh và các u dưới da</t>
  </si>
  <si>
    <t>Phẫu thuật điều trị móng cuộn, móng quặp</t>
  </si>
  <si>
    <t>Phẫu thuật điều trị lỗ đáo không viêm xương cho người bệnh  phong</t>
  </si>
  <si>
    <t>Điều trị loét lỗ đáo cho người bệnh  phong bằng chiếu Laser Hé- Né</t>
  </si>
  <si>
    <t>Điều trị đau do zona bằng chiếu Laser Hé- Né</t>
  </si>
  <si>
    <t>Phẫu thuật cắt phổi biệt lập ngoài thuỳ phổi</t>
  </si>
  <si>
    <t>Bóc vỏ màng phổi điều trị  ổ cặn màng phổi</t>
  </si>
  <si>
    <t>Cắt tuyến hung</t>
  </si>
  <si>
    <t>Mở màng phổi tối đa</t>
  </si>
  <si>
    <t>Khâu vết th­ương nhu mô phổi</t>
  </si>
  <si>
    <t>Đặt dẫn lư­u khí, dịch màng phổi</t>
  </si>
  <si>
    <t>Dẫn lưu áp xe phổi</t>
  </si>
  <si>
    <t>Cắt phổi không điển hình (Wedge resection)</t>
  </si>
  <si>
    <t>Mở lồng ngực lấy dị vật trong phổi</t>
  </si>
  <si>
    <t>Bóc màng phổi trong dày dính màng phổi</t>
  </si>
  <si>
    <t>Đánh xẹp thành ngực trong ổ cặn màng phổi</t>
  </si>
  <si>
    <t>Mở lồng ngực trong tràn khí màng phổi có cắt thuỳ phổi</t>
  </si>
  <si>
    <t>Cắt dây thần kinh giao cảm ngực</t>
  </si>
  <si>
    <t>Cắt một xương sườn trong viêm xương</t>
  </si>
  <si>
    <t>phẫu thuật làm xẹp thành ngực từ sư­ờn 4 trở xuống</t>
  </si>
  <si>
    <t>Mở ngực lấy máu cục màng phổi</t>
  </si>
  <si>
    <t>Mở lồng ngực trong tràn khí màng phổi, khâu lỗ thủng</t>
  </si>
  <si>
    <t>Khâu lại vết phẫu thuật lồng ngực bị nhiễm khuẩn</t>
  </si>
  <si>
    <t xml:space="preserve">Khâu cơ hoành bị rách hay thủng do chấn thương qua đường ngực </t>
  </si>
  <si>
    <t>Khâu kín vết thương thủng ngực</t>
  </si>
  <si>
    <t>Kéo liên tục một mảng sườn hay mảng ức sườn</t>
  </si>
  <si>
    <t>Khâu cơ hoành bị rách hay thủng do chấn thương qua đường bụng</t>
  </si>
  <si>
    <t>Phẫu thuật cố định mảng sườn di động bằng nẹp</t>
  </si>
  <si>
    <t>Phẫu thuật điều trị thực quản đôi</t>
  </si>
  <si>
    <t>Phẫu thuật nối thực quản ngay trong điều trị teo thực quản</t>
  </si>
  <si>
    <t>Phẫu thuật tạo hình thực quản bằng dạ dày/đại tràng</t>
  </si>
  <si>
    <t>Phẫu thuật điều trị thoát vị qua khe thực quản</t>
  </si>
  <si>
    <t>Phẫu thuật điều trị hẹp thực quản</t>
  </si>
  <si>
    <t>Phẫu thuật điều trị rò khí thực quản</t>
  </si>
  <si>
    <t>Phẫu thuật điều trị rò thực quản</t>
  </si>
  <si>
    <t>Phẫu thuật điều trị thoát vị hoành</t>
  </si>
  <si>
    <t>Phẫu thuật cắt toàn bộ dạ dày lần đầu hoặc mổ lại</t>
  </si>
  <si>
    <t>Phẫu thuật cắt toàn bộ dạ dày, tạo hình dạ dày bằng đoạn ruột non</t>
  </si>
  <si>
    <t xml:space="preserve">Phẫu thuật đặt đai thắt dạ dày chống béo phì </t>
  </si>
  <si>
    <t xml:space="preserve">Test nhanh phát hiện chất gây nghiện trong nước tiểu </t>
  </si>
  <si>
    <t xml:space="preserve">Điều trị nghiện rượu </t>
  </si>
  <si>
    <t>Dẫn lưu áp xe tuyến giáp</t>
  </si>
  <si>
    <t>Cắt bán phần 2 thuỳ tuyến giáp trong bướu giáp đơn thuần không có nhân</t>
  </si>
  <si>
    <t>Cắt bán phần 1 thuỳ tuyến giáp trong bướu giáp nhân</t>
  </si>
  <si>
    <t>Cắt 1 thuỳ tuyến giáp trong bướu giáp nhân</t>
  </si>
  <si>
    <t>Cắt bán phần 1 thuỳ tuyến giáp và lấy nhân thùy còn lại trong bướu giáp nhân</t>
  </si>
  <si>
    <t>Cắt 1 thuỳ tuyến giáp và lấy nhân thùy còn lại trong bướu  giáp nhân</t>
  </si>
  <si>
    <t>Cắt bán phần 2 thuỳ tuyến giáp trong bướu giáp đa nhân</t>
  </si>
  <si>
    <t>Cắt toàn bộ tuyến giáp trong bướu giáp đa nhân</t>
  </si>
  <si>
    <t>Cắt toàn bộ tuyến giáp trong bướu giáp đa nhân độc</t>
  </si>
  <si>
    <t>Cắt gần toàn bộ tuyến giáp trong Basedow</t>
  </si>
  <si>
    <t>Cắt 1 thuỳ tuyến giáp và cắt bán phần thùy còn lại trong Basedow</t>
  </si>
  <si>
    <t>Cắt toàn bộ tuyến giáp trong Basedow</t>
  </si>
  <si>
    <t>Cắt 1 thuỳ tuyến giáp trong ung thư tuyến giáp</t>
  </si>
  <si>
    <t>Cắt toàn bộ tuyến giáp trong ung thư tuyến giáp</t>
  </si>
  <si>
    <t>Cắt 1 thuỳ tuyến giáp kèm nạo vét hạch 1 bên trong ung thư tuyến giáp</t>
  </si>
  <si>
    <t>Cắt toàn bộ tuyến giáp kèm nạo vét hạch 1 bên trong ung thư tuyến giáp</t>
  </si>
  <si>
    <t xml:space="preserve">Cắt toàn bộ tuyến giáp kèm nạo vét hạch 2 bên trong ung thư tuyến giáp </t>
  </si>
  <si>
    <t>Nạo vét hạch cổ trong ung thư tuyến giáp đã phẫu thuật</t>
  </si>
  <si>
    <t>Cắt 1 thuỳ tuyến giáp lấy bướu thòng trong bướu giáp thòng</t>
  </si>
  <si>
    <t>Cắt 1 thuỳ tuyến giáp lấy bướu thòng và cắt bán phần thùy còn lại trong bướu giáp thòng</t>
  </si>
  <si>
    <t>Cắt toàn bộ tuyến giáp trong bướu giáp thòng</t>
  </si>
  <si>
    <t>Cắt 1 thuỳ tuyến giáp trong bướu giáp khồng lồ</t>
  </si>
  <si>
    <t>Cắt 1 thuỳ tuyến giáp và cắt bán phần thùy còn lại trong bướu giáp khổng lồ</t>
  </si>
  <si>
    <t>Cắt toàn bộ tuyến giáp trong bướu giáp khổng lồ</t>
  </si>
  <si>
    <t>Phẫu thuật cầm máu lại sau mổ tuyến giáp</t>
  </si>
  <si>
    <t>Cắt tuyến cận giáp trong cường tuyến cận giáp nguyên phát do quá sản tuyến hoặc u tuyến hoặc ung thư tuyến cận giáp</t>
  </si>
  <si>
    <t>Cắt tuyến cận giáp trong quá sản thứ phát sau suy thận mãn tính</t>
  </si>
  <si>
    <t>Cắt tuyến ức trong quá sản hoặc u tuyến ức</t>
  </si>
  <si>
    <t xml:space="preserve">Phẫu thuật điều trị còn ổ nhớp </t>
  </si>
  <si>
    <t>Phẫu thuật điều trị còn ổ nhớp lộ ngoài</t>
  </si>
  <si>
    <t>Phẫu thuật tạo hình cơ tròn hậu môn điều trị mất tự chủ hậu môn</t>
  </si>
  <si>
    <t>Phẫu thuật Delorme</t>
  </si>
  <si>
    <t>Phẫu thuật tái tạo cơ vùng hậu môn kiểu overlap trong điều trị đứt cơ vùng hậu môn)</t>
  </si>
  <si>
    <t>Phẫu thuật Đặt mảnh ghép trong điều trị bệnh sa trực tràng kiểu túi (Rectocele)</t>
  </si>
  <si>
    <t>Phẫu thuật giải ép thần kinh thẹn trong điều trị đau hậu môn</t>
  </si>
  <si>
    <t>Phẫu thuật trĩ dưới hướng dẫn của siêu âm (DGHAL)</t>
  </si>
  <si>
    <t>Phẫu thuật khâu treo trĩ theo phương pháp Longo cải biên</t>
  </si>
  <si>
    <t>Phẫu thuật phục hồi cơ nâng hậu môn qua đường hậu môn trong điều trị Rectocele</t>
  </si>
  <si>
    <t>Phẫu thuật tạo hình hậu môn kiểu cái nhà (Housing Flap) trong điều trị hẹp hậu môn</t>
  </si>
  <si>
    <t>Cắt trĩ từ 2 búi trở lên</t>
  </si>
  <si>
    <t>Phẫu thuật trĩ độ III</t>
  </si>
  <si>
    <t>Phẫu thuật trĩ độ IV</t>
  </si>
  <si>
    <t>Cắt bỏ trĩ vòng</t>
  </si>
  <si>
    <t>Phẫu thuật lại trĩ chảy máu</t>
  </si>
  <si>
    <t>Phẫu thuật trĩ nhồi máu phức tạp</t>
  </si>
  <si>
    <t>Phẫu thuật trĩ bằng máy ZZ2D</t>
  </si>
  <si>
    <t>Thắt trĩ bằng dây cao su</t>
  </si>
  <si>
    <t>Nong hậu môn dưới gây mê</t>
  </si>
  <si>
    <t>Nong hậu môn không gây mê</t>
  </si>
  <si>
    <t>Thắt trĩ độ I, II</t>
  </si>
  <si>
    <t>Thắt trĩ có kèm bóc tách, cắt một bó trĩ</t>
  </si>
  <si>
    <t>Phẫu thuật trĩ nhồi máu nhỏ</t>
  </si>
  <si>
    <t>Cắt polype trực tràng</t>
  </si>
  <si>
    <t xml:space="preserve">Phẫu thuật thoát vị rốn và khe hở thành bụng </t>
  </si>
  <si>
    <t xml:space="preserve">Phẫu thuật thoát vị khó: đùi, bịt </t>
  </si>
  <si>
    <t>Phẫu thuật điều trị viêm phúc mạc tiên phát</t>
  </si>
  <si>
    <t>Phẫu thuật dẫn lưu áp xe cơ đái chậu</t>
  </si>
  <si>
    <t xml:space="preserve">Phẫu thuật thoát vị vết mổ cũ thành bụng </t>
  </si>
  <si>
    <t>Phẫu thuật lại chữa rò ống tiêu hoá sau mổ</t>
  </si>
  <si>
    <t>Dẫn lưu áp xe hậu môn đơn giản</t>
  </si>
  <si>
    <t>Lấy máu tụ tầng sinh môn</t>
  </si>
  <si>
    <t>Phẫu thuật thoát vị bẹn hay thành bụng thường</t>
  </si>
  <si>
    <t>Khâu lại bục thành bụng đơn thuần</t>
  </si>
  <si>
    <t>Khâu lại da thì 2, sau nhiễm khuẩn</t>
  </si>
  <si>
    <t>Phẫu thuật vết thương tầng sinh môn đơn giản</t>
  </si>
  <si>
    <t>Cắt gan khâu vết thương mạch máu: tĩnh mạch trên gan, tĩnh mạch chủ dưới</t>
  </si>
  <si>
    <t>Cắt gan phải hoặc gan trái</t>
  </si>
  <si>
    <t>Cắt gan không điển hình do vỡ gan, cắt gan lớn</t>
  </si>
  <si>
    <t>Cắt hạ phân thùy gan</t>
  </si>
  <si>
    <t>Cắt gan không điển hình do vỡ gan, cắt gan nhỏ</t>
  </si>
  <si>
    <t>Cắt chỏm nang gan bằng mở bụng</t>
  </si>
  <si>
    <t>Khâu vỡ gan do chấn thương, vết thương gan</t>
  </si>
  <si>
    <t>Phẫu thuật dẫn lưu áp xe gan</t>
  </si>
  <si>
    <t>Cắt đoạn ống mật chủ, nối rốn gan - hỗng tràng</t>
  </si>
  <si>
    <t>Phẫu thuật cắt đoạn ống mật chủ và tạo hình đường mật</t>
  </si>
  <si>
    <t xml:space="preserve">Cắt 1 thuỳ tuyến giáp lấy bướu thòng trong bướu giáp thòng bằng dao lưỡng cực  </t>
  </si>
  <si>
    <t xml:space="preserve">Cắt 1 thuỳ tuyến giáp lấy bướu thòng và cắt bán phần thùy còn lại trong bướu giáp thòng bằng dao lưỡng cực </t>
  </si>
  <si>
    <t xml:space="preserve">Cắt toàn bộ tuyến giáp trong bướu giáp thòng bằng dao lưỡng cực </t>
  </si>
  <si>
    <t xml:space="preserve">Cắt 1 thuỳ tuyến giáp trong bướu giáp khồng lồ bằng dao lưỡng cực </t>
  </si>
  <si>
    <t>Cắt 1 thuỳ tuyến giáp và cắt bán phần thùy còn lại trong bướu giáp khổng lồ bằng dao lưỡng cực</t>
  </si>
  <si>
    <t>Cắt toàn bộ tuyến giáp trong bướu giáp khổng lồ bằng dao lưỡng cực</t>
  </si>
  <si>
    <t>Cắt tuyến cận giáp trong cường tuyến cận giáp nguyên phát do quá sản tuyến hoặc u tuyến hoặc ung thư tuyến cận giáp bằng dao lưỡng cực</t>
  </si>
  <si>
    <t>Cắt tuyến cận giáp trong quá sản thứ phát sau suy thận mãn tính bằng dao lưỡng cực</t>
  </si>
  <si>
    <t>Dẫn lưu đường mật ra da</t>
  </si>
  <si>
    <t>Đặt bộ phận giả đường mật qua da</t>
  </si>
  <si>
    <t>Lấy sỏi qua ống Kehr, đường hầm, qua da</t>
  </si>
  <si>
    <t>Nối túi mật - hỗng tràng</t>
  </si>
  <si>
    <t>Dẫn lưu túi mật</t>
  </si>
  <si>
    <t>Cắt khối tá - tuỵ</t>
  </si>
  <si>
    <t>Phẫu thuật Fray</t>
  </si>
  <si>
    <t>Lấy sỏi ống Wirsung, nối Wirsung - hỗng tràng</t>
  </si>
  <si>
    <t>Nối ống tuỵ-hỗng tràng</t>
  </si>
  <si>
    <t>Phẫu thuật cắt bỏ đuôi tụy-nối mỏm tụy còn lại với quai hỗng tràng</t>
  </si>
  <si>
    <t>Cắt  gần toàn bộ tuỵ trong cường insulin</t>
  </si>
  <si>
    <t>Cắt thân+ đuôi tuỵ</t>
  </si>
  <si>
    <t>Dẫn lưu áp xe tụy</t>
  </si>
  <si>
    <t>Phẫu thuật vỡ tụy bằng chèn gạc cầm máu</t>
  </si>
  <si>
    <t>PTNS cắt bán phần 1 thuỳ tuyến giáp và lấy nhân thùy còn lại trong bướu  giáp nhân bằng dao ligasure</t>
  </si>
  <si>
    <t>PTNS cắt 1 thuỳ tuyến giáp và  lấy nhân thùy còn lại trong bướu giáp nhân bằng dao ligasure</t>
  </si>
  <si>
    <t>PTNS cắt bán phần 2 thuỳ tuyến giáp trong bướu giáp đa nhân bằng dao ligasure</t>
  </si>
  <si>
    <t>PTNS cắt toàn bộ tuyến giáp trong bướu giáp đa nhân bằng dao ligasure</t>
  </si>
  <si>
    <t>PTNS cắt 1 thuỳ tuyến giáp trong bướu giáp nhân độc bằng dao ligasure</t>
  </si>
  <si>
    <t xml:space="preserve">PTNS cắt toàn bộ tuyến giáp trong bướu giáp đa nhân độc bằng dao ligasure </t>
  </si>
  <si>
    <t>PTNS cắt gần toàn bộ tuyến giáp trong Basedow bằng dao ligasure</t>
  </si>
  <si>
    <t>PTNS cắt 1 thuỳ tuyến giáp và cắt bán phần thùy còn lại trong Basedow bằng dao ligasure</t>
  </si>
  <si>
    <t>PTNS cắt toàn bộ tuyến giáp trong Basedow bằng dao ligasure</t>
  </si>
  <si>
    <t>PTNS cắt 1 thuỳ tuyến giáp trong ung thư tuyến giáp bằng dao ligasure</t>
  </si>
  <si>
    <t>PTNS cắt toàn bộ tuyến giáp trong ung thư tuyến giáp bằng dao ligasure</t>
  </si>
  <si>
    <t>PTNS cắt 1 thuỳ tuyến giáp kèm nạo vét hạch 1 bên trong ung thư tuyến giáp bằng dao ligasure</t>
  </si>
  <si>
    <t>PTNS cắt toàn bộ tuyến giáp kèm nạo vét hạch 1 bên trong  ung thư tuyến giáp bằng dao ligasure</t>
  </si>
  <si>
    <t>PTNS cắt toàn bộ tuyến giáp kèm nạo vét hạch 2 bên trong ung thư tuyến giáp bằng dao ligasure</t>
  </si>
  <si>
    <t>PTNS nạo vét hạch cổ trong ung thư tuyến giáp đã phẫu thuật bằng dao ligasure</t>
  </si>
  <si>
    <t>Cắt 1 thuỳ tuyến giáp lấy bướu thòng và cắt bán phần thùy còn lại trong bướu giáp thòng  có nội soi hỗ trợ bằng dao ligasure</t>
  </si>
  <si>
    <t>Cắt toàn bộ tuyến giáp trong bướu giáp thòng có nội soi hỗ trợ bằng dao ligasure</t>
  </si>
  <si>
    <t>PTNS cắt tuyến cận giáp trong cường tuyến cận giáp nguyên phát do quá sản tuyến hoặc u tuyến hoặc ung thư tuyến cận giáp bằng dao ligasure</t>
  </si>
  <si>
    <t>PTNS cắt tuyến cận giáp trong quá sản thứ phát sau suy thận mãn tính bằng dao ligasure</t>
  </si>
  <si>
    <t>PTNS cắt tuyến ức trong quá sản hoặc u tuyến ức bằng dao ligasure</t>
  </si>
  <si>
    <t>PTNS cắt bỏ tuyến thượng thận 1 bên bằng dao ligasure</t>
  </si>
  <si>
    <t>PTNS cắt bỏ tuyến thượng thận 2 bên bằng dao ligasure</t>
  </si>
  <si>
    <t>PTNS cắt u tuyến thượng thận 1 bên bằng dao ligasure</t>
  </si>
  <si>
    <t>PTNS cắt u tuyến thượng thận 2 bên bằng dao ligasure</t>
  </si>
  <si>
    <t>PTNS đốt hạch giao cảm vùng ngực bằng dao ligasure</t>
  </si>
  <si>
    <t>PTNS cắt bán phần 2 thuỳ tuyến giáp trong bướu giáp đơn thuần  không có nhân bằng dao lưỡng cực</t>
  </si>
  <si>
    <t>PTNS cắt bán phần 1 thuỳ tuyến giáp trong bướu giáp nhân bằng dao lưỡng cực</t>
  </si>
  <si>
    <t>PTNS cắt 1 thuỳ tuyến giáp trong bướu giáp nhân bằng dao lưỡng cực</t>
  </si>
  <si>
    <t>Tạo hình dương vật, phẫu thuật một thì</t>
  </si>
  <si>
    <t>Tạo hình cơ quan sinh dục ngoài cho người bệnh mơ hồ giới tính</t>
  </si>
  <si>
    <t>Phẫu thuật điều trị ứ dịch/mủ tử cung teo âm đạo</t>
  </si>
  <si>
    <t>Tạo hình âm đạo bằng ruột</t>
  </si>
  <si>
    <t>Phẫu thuật nối dư­ơng vật bị đứt lìa</t>
  </si>
  <si>
    <t xml:space="preserve">Phẫu thuật thoát vị đùi đùi nghẹt </t>
  </si>
  <si>
    <t>Phẫu thuật toác khớp mu</t>
  </si>
  <si>
    <t>Khâu vết thương âm hộ, âm đạo</t>
  </si>
  <si>
    <t>Nút động mạch để điều trị u máu ở vùng đầu và hàm mặt</t>
  </si>
  <si>
    <t xml:space="preserve">Cắt u máu, u bạch mạch vùng đầu phức tạp, khó </t>
  </si>
  <si>
    <t>Cắt u máu dưới da đầu có đ­ường kính trên 10 cm</t>
  </si>
  <si>
    <t>Phẫu thuật ung th­ư biểu mô tế bào đáy vùng mặt, tạo hình vạt da, đóng khuyết da bằng phẫu thuật tạo hình thẩm mỹ đường kính 1-5cm</t>
  </si>
  <si>
    <t>Đốt lạnh u mạch máu vùng mặt cổ</t>
  </si>
  <si>
    <t>Cắt ung thư da có vá da rộng đường kính dưới 5cm</t>
  </si>
  <si>
    <t>Cắt ung thư da có vá da rộng đường kính trên 5cm</t>
  </si>
  <si>
    <t>Cắt u vùng tuyến mang tai</t>
  </si>
  <si>
    <t>Cắt bỏ nang xương hàm dưới 2cm</t>
  </si>
  <si>
    <t>Cắt u mỡ, u bã đậu vùng hàm mặt đường kính dưới  5 cm</t>
  </si>
  <si>
    <t>Cắt bỏ u lành tính vùng tuyến nước bọt mang tai hoặc dưới hàm từ  2-5 cm</t>
  </si>
  <si>
    <t>Phẫu thuật bàn tay cấp cứu có tổn thương phức tạp</t>
  </si>
  <si>
    <t>Phẫu thuật bàn tay, chỉnh hình phức tạp</t>
  </si>
  <si>
    <t>Thay khớp liên đốt các ngón tay</t>
  </si>
  <si>
    <t>Đặt vít gãy trật xương thuyền</t>
  </si>
  <si>
    <t>Phẫu thuật điều trị trật khớp bàn- ngón I bẩm sinh</t>
  </si>
  <si>
    <t xml:space="preserve">Phẫu thuật chuyển gân điều trị cò ngón tay do liệt vận động </t>
  </si>
  <si>
    <r>
      <t>Theo dõi bão hòa oxy mô vùng (SrO</t>
    </r>
    <r>
      <rPr>
        <vertAlign val="subscript"/>
        <sz val="13"/>
        <rFont val="Times New Roman"/>
        <family val="1"/>
      </rPr>
      <t>2</t>
    </r>
    <r>
      <rPr>
        <sz val="13"/>
        <rFont val="Times New Roman"/>
        <family val="1"/>
      </rPr>
      <t>)</t>
    </r>
  </si>
  <si>
    <t xml:space="preserve">Gây mê phẫu thuật bong võng mạc tái phát </t>
  </si>
  <si>
    <t>Gây mê phẫu thuật bong võng mạc theo phương pháp kinh điển</t>
  </si>
  <si>
    <t>Gây mê phẫu thuật bong võng mạc trên mắt độc nhất, gần mù</t>
  </si>
  <si>
    <t xml:space="preserve">Gây mê phẫu thuật bong võng mạc, cắt dịch kính có hoặc không laser nội nhãn, có hoặc không dùng dầu/khí nội nhãn                                                               </t>
  </si>
  <si>
    <t>Phẫu thuật viêm xương cẳng chân: đục, mổ, nạo, lấy xương chết, dẫn lưu</t>
  </si>
  <si>
    <t>Găm Kirschner trong gãy mắt cá</t>
  </si>
  <si>
    <t>Kết hợp xương trong trong gãy xương mác</t>
  </si>
  <si>
    <t>Phẫu thuật điều trị bàn chân khoèo do bại não</t>
  </si>
  <si>
    <t>Phẫu thuật chỉnh hình điều trị bàn chân bẹt bẩm  sinh</t>
  </si>
  <si>
    <t>Phẫu thuật điều trị bàn chân bẹt do bại não</t>
  </si>
  <si>
    <t>Phẫu thuật điều trị tách bàn chân (càng cua)</t>
  </si>
  <si>
    <t>Phẫu thuật điều trị bàn chân lồi- xoay ngoài</t>
  </si>
  <si>
    <t>Kết hợp xương điều trị gãy xương bàn, xương ngón chân</t>
  </si>
  <si>
    <t>Đặt vít gãy thân xương sên</t>
  </si>
  <si>
    <t>Đặt nẹp vít trong gãy trật xương chêm</t>
  </si>
  <si>
    <t>Phẫu thuật Kirschner gãy thân xương sên</t>
  </si>
  <si>
    <t>Đặt nẹp vít gãy mắt cá trong, ngoài hoặc Dupuytren</t>
  </si>
  <si>
    <t>Phẫu thuật chỉnh hình điều trị bàn chân khoèo</t>
  </si>
  <si>
    <t>Phẫu thuật bàn chân duỗi đổ</t>
  </si>
  <si>
    <t>Tháo một nửa bàn chân trước</t>
  </si>
  <si>
    <t>Đặt nẹp điều trị vít gãy mắt cá trong, ngoài hoặc Dupuytren</t>
  </si>
  <si>
    <t xml:space="preserve">Tháo khớp cổ chân </t>
  </si>
  <si>
    <t>Tháo khớp kiểu Pirogoff</t>
  </si>
  <si>
    <t>Tháo bỏ các ngón chân</t>
  </si>
  <si>
    <t>Tháo đốt bàn</t>
  </si>
  <si>
    <t>Cắt u bạch mạch đường kính dưới 10 cm</t>
  </si>
  <si>
    <t>Truyền hoá chất vào ổ bụng</t>
  </si>
  <si>
    <t>Truyền hoá chất màng phổi</t>
  </si>
  <si>
    <t>Điều trị hoá chất triệu chứng</t>
  </si>
  <si>
    <t>Điều trị hoá chất giảm đau cho người bệnh giai đoạn cuối</t>
  </si>
  <si>
    <t xml:space="preserve">Điều trị giảm đau cho bệnh nhân ung thư </t>
  </si>
  <si>
    <t>Sinh thiết khối u bằng kim nhỏ</t>
  </si>
  <si>
    <t>Sinh thiết khối u ở sâu bằng kim có nòng dưới hướng dẫn của siêu âm</t>
  </si>
  <si>
    <t xml:space="preserve">Nắn, bó bột trật khớp háng </t>
  </si>
  <si>
    <t>Nắn, bó bột  gãy xương chậu</t>
  </si>
  <si>
    <t>Nắn, cố định trật khớp háng không có chỉ định phẫu thuật</t>
  </si>
  <si>
    <t xml:space="preserve">Bó bột ống trong gãy xương bánh chè </t>
  </si>
  <si>
    <t>Nắn, bó bột gãy Dupuytren</t>
  </si>
  <si>
    <t>Nắn, bó bột gãy xương bàn chân</t>
  </si>
  <si>
    <t>Nắn, bó bột gẫy xương gót</t>
  </si>
  <si>
    <t xml:space="preserve">Nắn, bó bột gãy xương ngón chân </t>
  </si>
  <si>
    <t xml:space="preserve">Nắn, bó bột trật khớp xương đòn </t>
  </si>
  <si>
    <t>Nắn, cố định trật khớp hàm</t>
  </si>
  <si>
    <t>Nắn, bó bột trật khớp cổ chân</t>
  </si>
  <si>
    <t>Nắn, bú bột gãy xương các loại dưới C Arm</t>
  </si>
  <si>
    <t xml:space="preserve">Bắt vít qua khớp </t>
  </si>
  <si>
    <t>Tạo hình thân đốt sống qua da bằng đổ cement</t>
  </si>
  <si>
    <t>Phẫu thuật kéo dài chi</t>
  </si>
  <si>
    <t>Đục nạo xương viêm và chuyển vạt che phủ</t>
  </si>
  <si>
    <t>Nắn bó giai đoạn trong cơ quan vận động</t>
  </si>
  <si>
    <t>Ghép trong mất đoạn xương</t>
  </si>
  <si>
    <t>Phẫu thuật điều trị can lệch, có kết hợp xương</t>
  </si>
  <si>
    <t>Phẫu thuật can lệch, không kết hợp xương</t>
  </si>
  <si>
    <t>Kết hợp xương bằng đinh Sign không mở ổ gãy</t>
  </si>
  <si>
    <t>Kết hợp xương bằng phương pháp không mổ</t>
  </si>
  <si>
    <t>Gia cố xương bằng vật liệu nhân tạo</t>
  </si>
  <si>
    <t>Chuyển cơ chức năng có cuống</t>
  </si>
  <si>
    <t xml:space="preserve">Chuyển  xoay vạt da, cơ ghép có cuống mạch liền  không nối </t>
  </si>
  <si>
    <t>Tạo hình mở xương phức tạp (osteotomy)</t>
  </si>
  <si>
    <t>Phẫu thuật giải áp thần kinh ngoại biên</t>
  </si>
  <si>
    <t>Phẫu thuật điều trị liệt thần kinh vận động</t>
  </si>
  <si>
    <t>Chích rạch áp xe lớn, dẫn l­ưu</t>
  </si>
  <si>
    <t>Mở cửa sổ xương</t>
  </si>
  <si>
    <t>Rút đinh các loại</t>
  </si>
  <si>
    <t>Phẫu thuật viêm tấy phần mềm ở cơ quan vận động</t>
  </si>
  <si>
    <t>Mở khoang và giải phóng mạch bị chèn ép của các chi</t>
  </si>
  <si>
    <t>Rút chỉ thép xương ức</t>
  </si>
  <si>
    <t>Đặt túi bơm giãn da</t>
  </si>
  <si>
    <t xml:space="preserve">Chuyển  xoay vạt da ghép có cuống mạch liền  không nối </t>
  </si>
  <si>
    <t>Tạo hình bằng các vạt tự do đa dạng đơn giản</t>
  </si>
  <si>
    <t>Cắt u tuyến thượng thận 2 bên</t>
  </si>
  <si>
    <t>Cắt u lành tuyến tiền liệt  đường bụng</t>
  </si>
  <si>
    <t>Cắt bỏ tinh hoàn ung thư lạc chỗ có hoặc không vét hạch ổ bụng</t>
  </si>
  <si>
    <t>Cắt bỏ tinh hoàn và vét hạch ổ bụng</t>
  </si>
  <si>
    <t xml:space="preserve">Cắt bỏ tinh hoàn </t>
  </si>
  <si>
    <t>Phẫu thuật sinh thiết tổ chức phần mềm bề mặt</t>
  </si>
  <si>
    <t>Phẫu thuật sinh thiết nội quan (ngực, bụng)</t>
  </si>
  <si>
    <t>Phẫu thuật lại cầm máu do chảy máu sau mổ</t>
  </si>
  <si>
    <t>Cắt lọc tổ chức hoại tử</t>
  </si>
  <si>
    <t>Dẫn lưu áp xe cổ/áp xe tuyến giáp</t>
  </si>
  <si>
    <t>Phẫu thuật nội soi xoang bướm - trán</t>
  </si>
  <si>
    <t>Phẫu thuật nội soi cắt toàn bộ tuyến giáp trong ung thư tuyến giáp</t>
  </si>
  <si>
    <t>Phẫu thuật nội soi cắt gần toàn bộ tuyến giáp trong bệnh basedow</t>
  </si>
  <si>
    <t>Phẫu thuật nội soi điều trị xơ hóa cơ ức đòn chũm</t>
  </si>
  <si>
    <t>Phẫu thuật nội soi cắt u phần mềm</t>
  </si>
  <si>
    <t>Điều trị bằng tia tử ngoại từng phần</t>
  </si>
  <si>
    <t>Điều trị bằng tia hồng ngoại toàn thân</t>
  </si>
  <si>
    <t>Điều trị bằng tia hồng ngoại từng phần</t>
  </si>
  <si>
    <t>ánh sáng xanh trị liệu</t>
  </si>
  <si>
    <t xml:space="preserve">Đắp mặt nạ điều trị </t>
  </si>
  <si>
    <t>Đắp mặt nạ d­ưỡng da</t>
  </si>
  <si>
    <t xml:space="preserve">Chăm sóc da điều trị </t>
  </si>
  <si>
    <t>Chăm sóc da thẩm mỹ</t>
  </si>
  <si>
    <t xml:space="preserve">Điều trị bệnh da bằng ngâm, tắm </t>
  </si>
  <si>
    <t>Xông hơi nư­ớc, ozôn</t>
  </si>
  <si>
    <t>Phẫu thuật tạo hình khe hở chéo mặt 1 bên</t>
  </si>
  <si>
    <t>Phẫu thuật tạo hình khe hở chéo mặt 2 bên</t>
  </si>
  <si>
    <t>Bộ phận giả tái tạo khuyết hổng hàm mặt</t>
  </si>
  <si>
    <t>Phẫu thuật chỉnh hình sửa khung xư­ơng hàm, mặt</t>
  </si>
  <si>
    <t>Phãu thuật tái tạo xư­ơng gò má bằng xi măng x­ương</t>
  </si>
  <si>
    <t>Phẫu thuật chỉnh hình sửa gò má - cung tiếp</t>
  </si>
  <si>
    <t xml:space="preserve">Phẫu thuật rút ngắn, gấp cơ nâng mi trên điều trị sụp mi </t>
  </si>
  <si>
    <t xml:space="preserve">Phẫu thuật treo mi lên cơ trán điều trị sụp mi </t>
  </si>
  <si>
    <t xml:space="preserve">Phẫu thuật chuyển gân điều trị hở mi </t>
  </si>
  <si>
    <t xml:space="preserve">Phẫu thuật chuyển gân điều trị trễ mi </t>
  </si>
  <si>
    <t>Phẫu thuật điều trị trễ mi dư­ới</t>
  </si>
  <si>
    <t>Phẫu thuật tạo cùng đồ để lắp mắt giả</t>
  </si>
  <si>
    <t>Mắt giả trong bộ phận giả tái tạo khuyết hổng hàm mặt</t>
  </si>
  <si>
    <t>Phẫu thuật tạo hình mi mắt toàn bộ</t>
  </si>
  <si>
    <t>Phẫu thuật tạo hình mi mắt từng phần</t>
  </si>
  <si>
    <t>Phẫu thuật tạo hình mắt 1 mí thành 2 mí</t>
  </si>
  <si>
    <t>Phẫu thuật tạo hình môi toàn bộ</t>
  </si>
  <si>
    <t>Phẫu thuật tạo hình môi từng phần</t>
  </si>
  <si>
    <t>Phẫu thuật tạo hình môi kết hợp các bộ phận xung quanh</t>
  </si>
  <si>
    <t>Phẫu thuật tạo hình khe hở môi</t>
  </si>
  <si>
    <t>Phẫu thuật tạo hình môi, mũi cho người bệnh đã mổ khe hở môi</t>
  </si>
  <si>
    <t>Làm tai giả</t>
  </si>
  <si>
    <t xml:space="preserve">Phẫu thuật tạo hình toàn bộ vành tai </t>
  </si>
  <si>
    <t xml:space="preserve">Phẫu thuật tạo hình từng phần vành tai </t>
  </si>
  <si>
    <t>Phẫu thuật tạo hình vành tai kết hợp các bộ phận xung quanh</t>
  </si>
  <si>
    <t>Cắt sụn thừa nắp tai</t>
  </si>
  <si>
    <t>Phẫu thuật tai vểnh</t>
  </si>
  <si>
    <t>Phẫu thuật tạo hình vành tai bằng cấy ghép sụn sườn tự thân</t>
  </si>
  <si>
    <t>Làm mũi giả</t>
  </si>
  <si>
    <t>Phẫu thuật tạo hình mũi toàn bộ</t>
  </si>
  <si>
    <t>Phẫu thuật tạo hình mũi từng phần</t>
  </si>
  <si>
    <t>Phẫu thuật tạo hình mũi kết hợp các bộ phận xung quanh</t>
  </si>
  <si>
    <t>Phẫu thuật nâng cánh mũi bị sập</t>
  </si>
  <si>
    <t>Phẫu thuật thu nhỏ chóp mũi</t>
  </si>
  <si>
    <t>Phẫu thuật tạo hình rốn</t>
  </si>
  <si>
    <t xml:space="preserve">Phẫu thuật tái tạo thành bụng phức tạp </t>
  </si>
  <si>
    <t>Phẫu thuật tạo hình dư­ơng vật bằng các vạt da tự do</t>
  </si>
  <si>
    <t>Phẫu thuật tạo hình da d­ương vật trong mất da dương vật</t>
  </si>
  <si>
    <t>Phẫu thuật cắt bỏ sẹo xấu  ngắn d­ưới 5cm: Tạo hình phức tạp</t>
  </si>
  <si>
    <t>Phẫu thuật cắt bỏ sẹo xấu  dài trên 5cm: Tạo hình phức tạp</t>
  </si>
  <si>
    <t>Phẫu thuật nội soi cắt hạ phân thuỳ gan, u gan nhỏ</t>
  </si>
  <si>
    <t>Phẫu thuật nội soi điều trị apxe gan</t>
  </si>
  <si>
    <t>Phẫu thuật nội soi điều trị nang gan đơn thuần</t>
  </si>
  <si>
    <t xml:space="preserve">Phẫu thuật nội soi thăm dò ổ bụng ± sinh thiết </t>
  </si>
  <si>
    <t>Phẫu thuật nội soi cắt đuôi tuỵ</t>
  </si>
  <si>
    <t>Phẫu thuật nội soi cắt thân và đuôi tuỵ</t>
  </si>
  <si>
    <t>Phẫu thuật nội soi cắt gần toàn bộ tuỵ trong cường insulin</t>
  </si>
  <si>
    <t>Phẫu thuật nội soi cắt túi mật, mở ống mật chủ lấy sỏi, đặt dẫn lưu Kehr</t>
  </si>
  <si>
    <t>Phẫu thuật nội soi dẫn lưu túi mật/đường mật ngoài gan</t>
  </si>
  <si>
    <t>Phẫu thuật nội soi điều trị teo mật</t>
  </si>
  <si>
    <t xml:space="preserve">Phẫu thuật nội soi cắt thực quản + tạo hình dạ dày </t>
  </si>
  <si>
    <t xml:space="preserve">Phẫu thuật nội soi cắt dây thần kinh X </t>
  </si>
  <si>
    <t xml:space="preserve">Phẫu thuật nội soi kỹ thuật Heller điều trị co thắt tâm vị </t>
  </si>
  <si>
    <t>Phẫu thuật nội soi dạ dày điều trị béo phì</t>
  </si>
  <si>
    <t>Phẫu thuật cắt bỏ sẹo xấu ngắn dư­ới 5cm: Cắt khâu đơn giản</t>
  </si>
  <si>
    <t>Phẫu thuật cắt bỏ sẹo xấu dài trên 5cm: Cắt khâu đơn giản</t>
  </si>
  <si>
    <t>Điều trị sẹo xấu bằng Laser</t>
  </si>
  <si>
    <t>Điều trị sẹo xấu bằng sóng cao tần</t>
  </si>
  <si>
    <t>Điều trị sẹo xấu bằng hoá chất</t>
  </si>
  <si>
    <t xml:space="preserve">Điều trị sẹo lõm bằng chấm TCA </t>
  </si>
  <si>
    <t>Điều trị sẹo lõm bằng giải phóng các dải xơ dính</t>
  </si>
  <si>
    <t>Điều trị sẹo lõm bằng tiêm Acid hyaluronic</t>
  </si>
  <si>
    <t>Phẫu thuật tạo hình sau bỏng vùng mặt</t>
  </si>
  <si>
    <t>Phẫu thuật tạo hình co rút bàn tay sau bỏng</t>
  </si>
  <si>
    <t>Phẫu thuật tạo hình co rút hệ vận động sau bỏng</t>
  </si>
  <si>
    <t>Phẫu thuật tạo hình co rút nếp gấp tự nhiên sau bỏng</t>
  </si>
  <si>
    <t>Phẫu thuật tạo hình sinh dục sau bỏng</t>
  </si>
  <si>
    <t>Phẫu thuật cấy ghép tóc, lông mày điều trị di chứng bỏng</t>
  </si>
  <si>
    <t>Phẫu thuật cắt sẹo bỏng, ghép da dày toàn lớp kiểu Wolf-Kraun</t>
  </si>
  <si>
    <t>Phẫu thuật đặt túi giãn da các cỡ điều trị sẹo bỏng</t>
  </si>
  <si>
    <t>Cắt đại trực tràng nội soi, nối máy</t>
  </si>
  <si>
    <t>Phẫu thuật nôi soi vỡ đại tràng</t>
  </si>
  <si>
    <t>Phẫu thuật cắt đại tràng qua nội soi hoặc nội soi trợ giúp</t>
  </si>
  <si>
    <t>Phẫu thuật nội soi cắt đại tràng chậu hông  điều trị sa đại tràng chậu hông (Sigmoidocele)</t>
  </si>
  <si>
    <t xml:space="preserve">Phẫu thuật nội soi cắt trực tràng cao </t>
  </si>
  <si>
    <t>Phẫu thuật nội soi cắt trực tràng + tầng sinh môn (PT milor)</t>
  </si>
  <si>
    <t xml:space="preserve">Phẫu thuật nội soi u bóng trực tràng/ dị dạng hậu môn </t>
  </si>
  <si>
    <t>Phẫu thuật nội soi cắt trực tràng hoặc nội soi trợ giúp</t>
  </si>
  <si>
    <t xml:space="preserve">Phẫu thuật nội soi vỡ ruột trong chấn thương bụng kín </t>
  </si>
  <si>
    <t xml:space="preserve">Phẫu thuật nội soi lỗ thủng ruột do bệnh lý hoặc vết thương bụng </t>
  </si>
  <si>
    <t>Phẫu thuật nội soi điều trị thủng tạng rỗng (trong chấn thương bụng)</t>
  </si>
  <si>
    <t xml:space="preserve">Phẫu thuật nội soi tắc ruột do dây chằng </t>
  </si>
  <si>
    <t xml:space="preserve">Phẫu thuật nội soi cắt ruột non </t>
  </si>
  <si>
    <t xml:space="preserve">Phẫu thuật nội soi cắt thận </t>
  </si>
  <si>
    <t>Cắt eo thận móng ngựa qua nội soi</t>
  </si>
  <si>
    <t>Cắt thận tận gốc qua nội soi ổ bụng hay mổ mở (bướu wilm)</t>
  </si>
  <si>
    <t>Phẫu thuật nội soi lấy thận của người cho trong ghép thận từ người cho sống</t>
  </si>
  <si>
    <t xml:space="preserve">Phẫu thuật nội soi cắt chỏm nang thận </t>
  </si>
  <si>
    <t>Phẫu thuật nội soi lấy sỏi bể thận qua nội soi sau phúc mạc</t>
  </si>
  <si>
    <t>Phẫu thuật nội soi lấy sỏi niệu quản đoạn trên qua nội soi sau phúc mạc</t>
  </si>
  <si>
    <t>Phẫu thuật nội soi cắt nang niệu quản qua ngả niệu đạo</t>
  </si>
  <si>
    <t xml:space="preserve">Phẫu thuật nội soi cắt túi thừa bàng quang </t>
  </si>
  <si>
    <t>Điều trị sỏi thận bằng phương pháp nội soi ngược dòng bằng ống soi mềm + tán sỏi bằng laser</t>
  </si>
  <si>
    <t>Phẫu thuật chồng khớp sọ, hẹp hộp sọ</t>
  </si>
  <si>
    <t>Nối mạch máu trong và ngoài hộp sọ</t>
  </si>
  <si>
    <t>Phẫu thuật phình động mạch não, dị dạng mạch não</t>
  </si>
  <si>
    <t>Thông động mạch cảnh xoang hang (Brooks)</t>
  </si>
  <si>
    <t>Phẫu thuật gẫy trật đốt sống cổ, mỏm nha</t>
  </si>
  <si>
    <t xml:space="preserve">Phẫu thuật điều trị động kinh dưới kỹ thuật định vị </t>
  </si>
  <si>
    <t>Phẫu thuật cắt u não không dùng hệ thống định vị</t>
  </si>
  <si>
    <t>Phẫu thuật cắt u não dùng hệ thống định vị</t>
  </si>
  <si>
    <t>Phẫu thuật lấy dị vật trong não/tuỷ sống</t>
  </si>
  <si>
    <t>Khoan sọ thăm dò</t>
  </si>
  <si>
    <t>Ghép khuyết xương sọ</t>
  </si>
  <si>
    <t>Chọc dò dưới chẩm</t>
  </si>
  <si>
    <t>Dẫn lưu não thất</t>
  </si>
  <si>
    <t xml:space="preserve">Phẫu thuật dẫn lưu não thất - màng bụng </t>
  </si>
  <si>
    <t>Phẫu thuật áp xe não</t>
  </si>
  <si>
    <t>Phẫu thuật thoát vị não và màng não</t>
  </si>
  <si>
    <t>Lấy máu tụ trong sọ, ngoài màng cứng, dưới màng cứng, trong não</t>
  </si>
  <si>
    <t>Khâu vết thương xoang tĩnh mạch dọc trên, xoang tĩnh mạch trên, xoang hơi trán</t>
  </si>
  <si>
    <t>Phẫu thuật vết thương sọ não hở</t>
  </si>
  <si>
    <t>Mổ lấy khối máu tụ nội sọ do chấn thương sọ não phức tạp</t>
  </si>
  <si>
    <t>Phẫu thuật mở nắp sọ giải áp, lấy máu tụ và chùng màng cứng</t>
  </si>
  <si>
    <t>Phẫu thuật giải phóng chèn ép tủy</t>
  </si>
  <si>
    <t xml:space="preserve">Nhấc xương đầu lún qua da ở trẻ em dưới 1 tuổi  </t>
  </si>
  <si>
    <t>Phẫu thuật nhấc xương lún</t>
  </si>
  <si>
    <t>Bơm rửa khoang não thất</t>
  </si>
  <si>
    <t>Khâu nối dây thần kinh ngoại biên</t>
  </si>
  <si>
    <t>Đặt catheter não đo áp lực trong não</t>
  </si>
  <si>
    <t>Phẫu thuật thoát vị đĩa đệm</t>
  </si>
  <si>
    <t>Phẫu thuật thoát vị màng não tuỷ vùng lưng/cùng cụt chưa vỡ</t>
  </si>
  <si>
    <t>Phẫu thuật thoát vị màng não tuỷ vùng lưng/cùng cụt đã vỡ, nhiễm trùng</t>
  </si>
  <si>
    <t>Rạch da đầu rộng trong máu tụ dưới da đầu</t>
  </si>
  <si>
    <t>Lấy thể tinh sa, lệch bằng phương pháp Phaco, phối hợp cắt dịch kính  ± IOL</t>
  </si>
  <si>
    <t>Cắt thể thủy tinh, dịch kính ±  cố định IOL</t>
  </si>
  <si>
    <t>Phẫu thuật chỉnh, xoay, lấy IOL ± cắt DK</t>
  </si>
  <si>
    <t>Nối thông lệ mũi ± đặt ống Silicon ± áp MMC</t>
  </si>
  <si>
    <t>Phẫu thuật đặt ống Silicon lệ quản - ống lệ mũi</t>
  </si>
  <si>
    <t>Tách dính mi cầu, ghép kết mạc rìa hoặc màng ối</t>
  </si>
  <si>
    <t>Cắt mống mắt quang học ± tách dính phức tạp</t>
  </si>
  <si>
    <t>Vá da, niêm mạc tạo cùng đồ ± tách dính mi cầu</t>
  </si>
  <si>
    <t>Chích mủ mắt</t>
  </si>
  <si>
    <t xml:space="preserve">Đặt sụn sườn vào dưới màng xương điều trị lõm mắt </t>
  </si>
  <si>
    <t>Nâng sàn hốc mắt</t>
  </si>
  <si>
    <t>Tạo hình hốc mắt trong tật không nhãn cầu để lắp mắt giả</t>
  </si>
  <si>
    <t>Tạo hình đường lệ ± điểm lệ</t>
  </si>
  <si>
    <t>Kéo dài cân cơ nâng mi</t>
  </si>
  <si>
    <t>Phẫu thuật làm hẹp khe mi, rút ngắn dây chằng mi ngoài, mi trong điều trị hở mi do liệt dây VII</t>
  </si>
  <si>
    <t>Phẫu thuật cắt cơ Muller ± cắt cân cơ nâng mi điều trị hở mi</t>
  </si>
  <si>
    <t>Khâu cơ kéo mi dưới để điều trị lật mi dưới</t>
  </si>
  <si>
    <t xml:space="preserve">Đặt kính áp tròng điều trị: tật khúc xạ, giác mạc hình chóp, bệnh lí bề mặt giác mạc </t>
  </si>
  <si>
    <t>Khám mắt và điều trị có gây mê</t>
  </si>
  <si>
    <t xml:space="preserve">Lấy dị vật giác mạc </t>
  </si>
  <si>
    <t>Khâu da mi</t>
  </si>
  <si>
    <t>Khâu giác mạc</t>
  </si>
  <si>
    <t>Phẫu thuật bắc cầu mạch vành không dùng máy tim phổi</t>
  </si>
  <si>
    <t>Phẫu thuật giải áp thần kinh cho người bệnh phong</t>
  </si>
  <si>
    <t>Sinh thiết móng</t>
  </si>
  <si>
    <t>Phẫu thuật điều trị u dưới móng</t>
  </si>
  <si>
    <t>Phẫu thuật chuyển gân cơ chày sau điều trị cất cần cho người bệnh  phong</t>
  </si>
  <si>
    <t>Phẫu thuật chuyển gân gấp chung nông điều trị cò mềm các ngón tay cho người bệnh  phong</t>
  </si>
  <si>
    <t>Phẫu thuật chuyển gân điều trị liệt đối chiếu ngón cái cho người bệnh  phong</t>
  </si>
  <si>
    <t>Phẫu thuật cấy lông mày cho người bệnh  phong</t>
  </si>
  <si>
    <t>Phẫu thuật chuyển gân điều trị hở mi (mắt thỏ) cho người bệnh  phong</t>
  </si>
  <si>
    <t>Phẫu thuật điều trị sa trễ mi dưới cho người bệnh  phong</t>
  </si>
  <si>
    <t>Phẫu thuật điều trị sập cầu mũi cho người bệnh  phong</t>
  </si>
  <si>
    <t>Phẫu thuật điều trị hẹp hố khẩu cái cho người bệnh  phong</t>
  </si>
  <si>
    <t>Phẫu thuật Mohs điều trị ung thư da</t>
  </si>
  <si>
    <t>Sinh thiết niêm mạc</t>
  </si>
  <si>
    <t>Nông hóa đường dò động tĩnh mạch cánh tay để chạy thận nhân tạo</t>
  </si>
  <si>
    <t>Phẫu thuật đặt Port động/tĩnh mạch để tiêm truyền hoá chất điều trị ung thư</t>
  </si>
  <si>
    <t>Cắt bỏ giãn tĩnh mạch chi dưới</t>
  </si>
  <si>
    <t>Thắt các động mạch ngoại vi</t>
  </si>
  <si>
    <t>Cắt đoạn nối khí quản</t>
  </si>
  <si>
    <t>Tạo hình khí quản kỹ thuật sliding</t>
  </si>
  <si>
    <t>Cắt đoạn nối phế quản gốc, phế quản thuỳ</t>
  </si>
  <si>
    <t>Phẫu thuật Heller lỗ dò phế quản, lấp lỗ dò bằng cơ da</t>
  </si>
  <si>
    <t>Phẫu thuật phế quản phổi, trung thất ở trẻ em dưới 5 tuổi</t>
  </si>
  <si>
    <t>Cắt 1 phổi</t>
  </si>
  <si>
    <t>Cắt 1 thuỳ kèm cắt 1 phân thuỳ phổi điển hình</t>
  </si>
  <si>
    <t>Cắt 1 thuỳ hay 1 phân thuỳ phổi</t>
  </si>
  <si>
    <t>Cắt mảng thành ngực điều trị ổ cặn màng phổi (Schede)</t>
  </si>
  <si>
    <t>Phẫu thuật cắt phổi kèm theo bóc vỏ màng phổi</t>
  </si>
  <si>
    <t>Mở ngực nhỏ tạo dính màng phổi trong tràn khí màng phổi tái phát</t>
  </si>
  <si>
    <t>Mở lồng ngực thăm dò</t>
  </si>
  <si>
    <t>Phẫu thuật lồng ngực có video hỗ trợ (VATS)</t>
  </si>
  <si>
    <t>Phẫu thuật mở lồng ngực khâu lỗ rò phế quản</t>
  </si>
  <si>
    <t>Phẫu thuật mở lồng ngực khâu, thắt ống ngực</t>
  </si>
  <si>
    <t>Phẫu thuật mở lồng ngực cắt túi phình thực quản</t>
  </si>
  <si>
    <t>Phẫu thuật dị dạng xương ức lồi, lõm</t>
  </si>
  <si>
    <t>Phẫu thuật tạo hình tái tạo lại hệ thống truyền âm</t>
  </si>
  <si>
    <t>Phẫu thuật tạo hình tai giữa, tai ngoài do dị tật bẩm sinh</t>
  </si>
  <si>
    <t>Phẫu thuật cắt ống tai ngoài-vá da</t>
  </si>
  <si>
    <t>Phẫu thuật tiệt căn xư­ơng chũm cải biên - chỉnh hình tai giữa</t>
  </si>
  <si>
    <t>Dẫn lưu áp xe dưới cơ hoành có cắt xương sườn</t>
  </si>
  <si>
    <t>Cắt 2/3 dạ dày do loét, viêm, u lành</t>
  </si>
  <si>
    <t>Phẫu thuật cắt 3/4 dạ dày</t>
  </si>
  <si>
    <t>Phẫu thuật cắt lại dạ dày do bệnh lành tính</t>
  </si>
  <si>
    <t>Cắt dây thần kinh X có hay không kèm tạo hình môn vị</t>
  </si>
  <si>
    <t>Phẫu thuật điều trị co thắt tâm vị</t>
  </si>
  <si>
    <t>Phẫu thuật điều trị xoắn dạ dày</t>
  </si>
  <si>
    <t>Phẫu thuật thoát vị cơ hoành có kèm trào ngược</t>
  </si>
  <si>
    <t>Mở dạ dày lấy bã thức ăn</t>
  </si>
  <si>
    <t>Nối dạ dày-ruột (omega hay Roux-en-Y)</t>
  </si>
  <si>
    <t>Phẫu thuật điều trị dạ dày đôi</t>
  </si>
  <si>
    <t>Phẫu thuật điều trị hoại tử thủng dạ dày ở trẻ sơ sinh</t>
  </si>
  <si>
    <t>Khâu lỗ thủng dạ dày, tá tràng đơn thuần</t>
  </si>
  <si>
    <t>Phẫu thuật lại phình đại tràng bẩm sinh</t>
  </si>
  <si>
    <t>Phẫu thuật điều trị tắc tá tràng bẩm sinh</t>
  </si>
  <si>
    <t>Phẫu thuật điều trị teo ruột</t>
  </si>
  <si>
    <t>Phẫu thuật điều trị xoắn trung tràng</t>
  </si>
  <si>
    <t>Phẫu thuật điều trị tắc ruột phân su</t>
  </si>
  <si>
    <t xml:space="preserve">Phẫu thuật điều trị tắc ruột do viêm phúc mạc thai nhi </t>
  </si>
  <si>
    <t>Phẫu thuật điều trị tắc ruột do bã thức ăn</t>
  </si>
  <si>
    <t>Phẫu thuật điều trị tắc ruột do dính/dây chằng không cắt nối ruột</t>
  </si>
  <si>
    <t>Phẫu thuật điều trị tắc ruột do dính/dây chằng có cắt nối ruột</t>
  </si>
  <si>
    <t>Cắt lại đại tràng</t>
  </si>
  <si>
    <t>Cắt đoạn đại tràng</t>
  </si>
  <si>
    <t xml:space="preserve">Phẫu thuật cắt nửa đại tràng trái/phải </t>
  </si>
  <si>
    <t>Phẫu thuật chữa ngáy (UPPP, CAUP, LAUP)</t>
  </si>
  <si>
    <t>Phẫu thuật khâu lỗ thủng thực quản sau hóc xương</t>
  </si>
  <si>
    <t>Phẫu thuật chỉnh hình họng, màn hầu, lưỡi gà</t>
  </si>
  <si>
    <t>Phẫu thuật cắt phanh môi, má, l­ưỡi</t>
  </si>
  <si>
    <t>Chích áp xe thành sau họng</t>
  </si>
  <si>
    <t>Cắt u nang hạ họng-thanh quản qua nội soi</t>
  </si>
  <si>
    <t>Phẫu thuật cắt Amidan gây tê hoặc gây mê</t>
  </si>
  <si>
    <t>Đốt nhiệt họng hạt</t>
  </si>
  <si>
    <t>Đốt lạnh họng hạt</t>
  </si>
  <si>
    <t>Làm thuốc tai, mũi, thanh quản</t>
  </si>
  <si>
    <t>Phẫu thuật Hanley</t>
  </si>
  <si>
    <t>Phẫu thuật sa trực tràng đường bụng hoặc đường tầng sinh môn, có cắt ruột</t>
  </si>
  <si>
    <t>Xử trí vết thương tầng sinh môn phức tạp</t>
  </si>
  <si>
    <t>Phẫu thuật sa trực tràng không cắt ruột</t>
  </si>
  <si>
    <t>Phẫu thuật rò hậu môn phức tạp hay phẫu thuật lại</t>
  </si>
  <si>
    <t>Phẫu thuật áp xe hậu môn, có mở lỗ rò</t>
  </si>
  <si>
    <t>Phẫu thuật khâu vùng quanh hậu môn trong điều trị sa trực tràng</t>
  </si>
  <si>
    <t>Phẫu thuật đường rò bẩm sinh giáp móng</t>
  </si>
  <si>
    <t>Phẫu thuật mở khí quản sơ sinh, trường hợp không có nội khí quản</t>
  </si>
  <si>
    <t>Phẫu thuật sửa sẹo vùng cổ mặt trên 5cm</t>
  </si>
  <si>
    <t>Phẫu thuật sửa sẹo vùng cổ mặt dưới 5cm</t>
  </si>
  <si>
    <t>Phẫu thuật tuyến dưới hàm</t>
  </si>
  <si>
    <t>Phẫu thuật chấn th­ương thanh khí quản</t>
  </si>
  <si>
    <t>FESS giải quyết các u lành tính</t>
  </si>
  <si>
    <t>Phẫu thuật cắt mỏm trám</t>
  </si>
  <si>
    <t>Phẫu thuật khâu phục hồi tổn th­ương phần mềm miệng, họng</t>
  </si>
  <si>
    <t>Phẫu thuật nạo VA gây mê</t>
  </si>
  <si>
    <t>Cắt Amidan bằng coblator</t>
  </si>
  <si>
    <t>Nạo VA bằng coblator</t>
  </si>
  <si>
    <t>Khâu vết thương phần mềm vùng đầu cổ</t>
  </si>
  <si>
    <t>Cắt cụt cổ tử cung</t>
  </si>
  <si>
    <t>Phẫu thuật tạo hình âm đạo (nội soi kết hợp đường dưới)</t>
  </si>
  <si>
    <t>Phẫu thuật tạo hình âm đạo do dị dạng (đường dưới)</t>
  </si>
  <si>
    <t>Phẫu thuật cắt âm vật phì đại</t>
  </si>
  <si>
    <t>Đóng rò trực tràng - âm đạo hoặc rò tiết niệu- sinh dục</t>
  </si>
  <si>
    <t>Phong bế ngoài màng cứng</t>
  </si>
  <si>
    <t>Đặt máy tạo nhịp trong cơ thể, điện cực trong tim hoặc điện cực màng trên tim</t>
  </si>
  <si>
    <t>Cấy máy tạo nhịp vĩnh viễn</t>
  </si>
  <si>
    <t>Thay máy tạo nhịp, bộ phận phát xung động</t>
  </si>
  <si>
    <t>Đốt vách liên thất bằng cồn</t>
  </si>
  <si>
    <t>Cấy máy theo dõi điện tim</t>
  </si>
  <si>
    <t>Điều trị rối loạn nhịp tim bằng kích thích tim vượt tần số</t>
  </si>
  <si>
    <t xml:space="preserve">Lập trình máy tạo nhịp tim </t>
  </si>
  <si>
    <t>Lập trình máy tạo nhịp tim và máy phá rung</t>
  </si>
  <si>
    <t xml:space="preserve">Phá vách liên nhĩ </t>
  </si>
  <si>
    <t>Nong hẹp nhánh động mạch phổi</t>
  </si>
  <si>
    <t>Nong hẹp tĩnh mạch phổi</t>
  </si>
  <si>
    <t>Tán sỏi đường mật bằng thủy điện lực</t>
  </si>
  <si>
    <t>Nối ống mật chủ-hỗng tràng kèm dẫn lưu trong gan và cắt gan</t>
  </si>
  <si>
    <t>Lấy sỏi ống mật chủ, dẫn lưu ống Kehr kèm tạo hình cơ thắt Oddi</t>
  </si>
  <si>
    <t>Phẫu thuật sỏi trong gan</t>
  </si>
  <si>
    <t>Phẫu thuật điều trị chảy máu đường mật: thắt động mạch gan</t>
  </si>
  <si>
    <t>Phẫu thuật chảy máu đường mật: cắt gan</t>
  </si>
  <si>
    <t>Cắt  túi mật, mở ống mật chủ lấy sỏi, dẫn lưu Kehr</t>
  </si>
  <si>
    <t>Phẫu thuật điều trị áp xe gan do giun, mở ống mật chủ lấy giun</t>
  </si>
  <si>
    <t xml:space="preserve">Phẫu thuật điều trị thủng đường mật ngoài gan </t>
  </si>
  <si>
    <t>Nối mật – ruột – da</t>
  </si>
  <si>
    <t>Nối mật – da bằng quai ruột biệt lập hoặc túi mật</t>
  </si>
  <si>
    <t>Lấy sỏi ống mật chủ kèm cắt phân thùy gan</t>
  </si>
  <si>
    <t>Lấy sỏi ống mật chủ, dẫn lưu ống Kehr, phẫu thuật lại</t>
  </si>
  <si>
    <t>Lấy sỏi ống mật chủ, dẫn lưu ống Kehr lần đầu</t>
  </si>
  <si>
    <t>Đặt dù lọc máu động mạch</t>
  </si>
  <si>
    <t>Nong động mạch cảnh</t>
  </si>
  <si>
    <t>Nong động mạch ngoại biên</t>
  </si>
  <si>
    <t>Đặt stent động mạch vành</t>
  </si>
  <si>
    <t>Đặt stent động mạch cảnh</t>
  </si>
  <si>
    <t>Đặt stent động mạch ngoại biên</t>
  </si>
  <si>
    <t>Đặt stent động mạch thận</t>
  </si>
  <si>
    <t>Đặt bóng dội ngược động mạch chủ</t>
  </si>
  <si>
    <t xml:space="preserve">Thông tim ống lớn và chụp buồng tim cản quang </t>
  </si>
  <si>
    <t>Kích thích tim v­ượt tần số điều trị loạn nhịp</t>
  </si>
  <si>
    <t>Nong mạch/đặt stent mạch các loại </t>
  </si>
  <si>
    <t>Tiêm xơ giãn tĩnh mạch hiển</t>
  </si>
  <si>
    <t>Nút động mạch chữa rò động tĩnh mạch, phồng động mạch</t>
  </si>
  <si>
    <t>Nút động mạch kết hợp hoá chất điều trị ung thư gan trước phẫu thuật</t>
  </si>
  <si>
    <t>Nút động mạch kết hợp hoá chất điều trị ung thư thận trước phẫu thuật</t>
  </si>
  <si>
    <t>Dẫn lưu túi mật và dẫn lưu hậu cung mạc nối kèm lấy tổ chức tụy hoại tử</t>
  </si>
  <si>
    <t>Cắt lách bán phần do chấn thương</t>
  </si>
  <si>
    <t>Khâu lách do chấn thương</t>
  </si>
  <si>
    <t>Cắt lách toàn bộ do chấn thương</t>
  </si>
  <si>
    <t>Tán sỏi thận qua da bằng máy tán hơi</t>
  </si>
  <si>
    <t>Ghép thận tự thân trong cấp cứu do chấn thương cuống thận</t>
  </si>
  <si>
    <t>PTNS cắt bán phần 2 thuỳ tuyến giáp trong bướu giáp đơn thuần  không có nhân bằng dao ligasure</t>
  </si>
  <si>
    <t>PTNS cắt bán phần 1 thuỳ tuyến giáp trong bướu giáp nhân bằng dao ligasure</t>
  </si>
  <si>
    <t>PTNS cắt 1 thuỳ tuyến giáp trong bướu giáp nhân bằng dao ligasure</t>
  </si>
  <si>
    <t>Phẫu thuật tái tạo bàng quang bằng bàng quang mới</t>
  </si>
  <si>
    <t>Cắt toàn bộ bàng quang kèm tạo hình bàng quang kiểu Studder</t>
  </si>
  <si>
    <t>Mổ sa bàng quang qua ngã âm đạo (tạo hình thành trước âm đạo)</t>
  </si>
  <si>
    <t>Tạo hình cổ bàng quang</t>
  </si>
  <si>
    <t>Phẫu thuật điều trị bàng quang lộ ngoài</t>
  </si>
  <si>
    <t>Phẫu thuật điều trị bàng quang thần kinh</t>
  </si>
  <si>
    <t>Cắt toàn bộ bàng quang kèm tạo hình ruột - bàng quang</t>
  </si>
  <si>
    <t>Tạo hình bàng quang và dương vật một thì ở trẻ sơ sinh trong bàng quang lộ ngoài</t>
  </si>
  <si>
    <t>Cắt bàng quang, đ­ưa niệu quản ra ngoài da</t>
  </si>
  <si>
    <t>Đặt ống thông bàng quang</t>
  </si>
  <si>
    <t>Lấy sỏi niệu đạo</t>
  </si>
  <si>
    <t>Dẫn lưu viêm tấy khung chậu do rò nư­ớc tiểu</t>
  </si>
  <si>
    <t>Làm lại thành âm đạo</t>
  </si>
  <si>
    <t>Tạo hình âm đạo</t>
  </si>
  <si>
    <t>Tạo hình một phần âm vật</t>
  </si>
  <si>
    <t>Phẫu thuật tạo hình âm vật, âm đạo</t>
  </si>
  <si>
    <t>Tạo hình âm đạo, ghép da trên khuôn nong</t>
  </si>
  <si>
    <t>Nội soi lồng ngực cắt đốt bằng điện đông cao tần ống nửa cứng, nửa mềm</t>
  </si>
  <si>
    <t>Nội soi lồng ngực sinh thiết màng phổi ống nửa cứng nửa mềm</t>
  </si>
  <si>
    <t>Nội soi màng phổi để chẩn đoán và điều trị</t>
  </si>
  <si>
    <t>Nội soi lồng ngực chẩn đoán</t>
  </si>
  <si>
    <t>Nội soi nong đường mật, Oddi</t>
  </si>
  <si>
    <t xml:space="preserve">Nội soi đường mật tán sỏi qua da </t>
  </si>
  <si>
    <t xml:space="preserve">Nội soi ong hẹp thực quản, tâm vị </t>
  </si>
  <si>
    <t xml:space="preserve">Nội soi đặt dẫn lưu đường mật qua nội soi tá tràng </t>
  </si>
  <si>
    <t>Nội soi tiêu hoá dưới gây mê (dạ dày - đại tràng)</t>
  </si>
  <si>
    <t>Nội soi nong hẹp miệng nối ruột-ruột hoặc mật-ruột</t>
  </si>
  <si>
    <t xml:space="preserve">Nội soi mở thông dạ dày </t>
  </si>
  <si>
    <t>Nội soi tiêu hóa bằng viên đạn (Capsule Endoscopy)</t>
  </si>
  <si>
    <t>Nội soi siêu âm đường tiêu hóa trên kết hợp với chọc hút tế bào</t>
  </si>
  <si>
    <t>Nội soi mật tuỵ ngược dòng để chẩn đoán bệnh lý đường mật tuỵ</t>
  </si>
  <si>
    <t xml:space="preserve">Nội soi ổ bụng đặt catheter Tenchkoff qua </t>
  </si>
  <si>
    <t xml:space="preserve">Nội soi ổ bụng sửa catheter Tenchkoff </t>
  </si>
  <si>
    <t>Nội soi ổ bụng để thăm dò, chẩn đoán</t>
  </si>
  <si>
    <t>Nội soi hố thận để thăm dò, chẩn đoán</t>
  </si>
  <si>
    <t>Nội soi khung chậu để thăm dò, chẩn đoán</t>
  </si>
  <si>
    <t>Nội soi ổ bụng- sinh thiết</t>
  </si>
  <si>
    <t>Nội soi thực quản-dạ dày, tiêm cầm máu</t>
  </si>
  <si>
    <t>Nội soi thực quản-dạ dày, điều trị giãn tĩnh mạch thực quản</t>
  </si>
  <si>
    <t>Nội soi thực quản-dạ dày, lấy dị vật</t>
  </si>
  <si>
    <t xml:space="preserve">Nội soi thực quản, dạ dày, tá tràng có thể kết hợp sinh thiết </t>
  </si>
  <si>
    <t>Nội soi đường mật qua tá tràng</t>
  </si>
  <si>
    <t>Nội soi chích (tiêm) keo điều trị giãn tĩnh mạch phình vị</t>
  </si>
  <si>
    <t>Nội soi đặt ống thông niệu quản (sonde JJ)</t>
  </si>
  <si>
    <t>Nội soi rút sonde JJ</t>
  </si>
  <si>
    <t>Nội soi tán sỏi niệu quản (búa khí nén, siêu âm, laser)</t>
  </si>
  <si>
    <t>Nội soi lấy sỏi niệu quản</t>
  </si>
  <si>
    <t>Nội soi bàng quang tìm xem đái dưỡng chấp, đặt catheter lên thận bơm thuốc để tránh phẫu thuật</t>
  </si>
  <si>
    <t>Nội soi bàng quang, đ­ưa catheter lên niệu quản bơm rửa niệu quản sau tán sỏi ngoài cơ thể khi sỏi tắc ở niệu quản</t>
  </si>
  <si>
    <t>Nội soi bàng quang, bơm rửa lấy máu cục tránh phẫu thuật</t>
  </si>
  <si>
    <t>Nội soi sinh thiết niệu đạo</t>
  </si>
  <si>
    <t>Nội soi bàng quang đặt UPR, đặt Catheter niệu quản</t>
  </si>
  <si>
    <t>Nội soi niệu quản sinh thiết</t>
  </si>
  <si>
    <t>Nội soi bàng quang sinh thiết</t>
  </si>
  <si>
    <r>
      <t>Gnathostoma</t>
    </r>
    <r>
      <rPr>
        <sz val="12"/>
        <rFont val="Times New Roman"/>
        <family val="1"/>
        <charset val="163"/>
      </rPr>
      <t xml:space="preserve"> (Giun đầu gai) Ab miễn dịch bán tự động</t>
    </r>
  </si>
  <si>
    <r>
      <t>Paragonimus</t>
    </r>
    <r>
      <rPr>
        <sz val="12"/>
        <rFont val="Times New Roman"/>
        <family val="1"/>
        <charset val="163"/>
      </rPr>
      <t xml:space="preserve"> (Sán lá phổi) Ab miễn dịch bán tự động</t>
    </r>
  </si>
  <si>
    <r>
      <t>Plasmodium</t>
    </r>
    <r>
      <rPr>
        <sz val="12"/>
        <rFont val="Times New Roman"/>
        <family val="1"/>
        <charset val="163"/>
      </rPr>
      <t xml:space="preserve"> (Ký sinh trùng sốt rét) nhuộm soi định tính</t>
    </r>
  </si>
  <si>
    <r>
      <t>Plasmodium</t>
    </r>
    <r>
      <rPr>
        <sz val="12"/>
        <rFont val="Times New Roman"/>
        <family val="1"/>
        <charset val="163"/>
      </rPr>
      <t xml:space="preserve"> (Ký sinh trùng sốt rét) nhuộm soi định lượng</t>
    </r>
  </si>
  <si>
    <r>
      <t xml:space="preserve">Plasmodium </t>
    </r>
    <r>
      <rPr>
        <sz val="12"/>
        <rFont val="Times New Roman"/>
        <family val="1"/>
        <charset val="163"/>
      </rPr>
      <t>(Ký sinh trùng sốt rét) Ag test nhanh</t>
    </r>
  </si>
  <si>
    <r>
      <t>Schistosoma</t>
    </r>
    <r>
      <rPr>
        <sz val="12"/>
        <rFont val="Times New Roman"/>
        <family val="1"/>
        <charset val="163"/>
      </rPr>
      <t xml:space="preserve"> (Sán máng) Ab miễn dịch bán tự động</t>
    </r>
  </si>
  <si>
    <r>
      <t>Strongyloides stercoralis</t>
    </r>
    <r>
      <rPr>
        <sz val="12"/>
        <rFont val="Times New Roman"/>
        <family val="1"/>
        <charset val="163"/>
      </rPr>
      <t xml:space="preserve"> (Giun lươn) Ab miễn dịch bán tự động</t>
    </r>
  </si>
  <si>
    <r>
      <t>Toxocara</t>
    </r>
    <r>
      <rPr>
        <sz val="12"/>
        <rFont val="Times New Roman"/>
        <family val="1"/>
        <charset val="163"/>
      </rPr>
      <t xml:space="preserve"> (Giun đũa chó, mèo) Ab miễn dịch bán tự động</t>
    </r>
  </si>
  <si>
    <r>
      <t xml:space="preserve">Toxoplasma </t>
    </r>
    <r>
      <rPr>
        <sz val="12"/>
        <rFont val="Times New Roman"/>
        <family val="1"/>
        <charset val="163"/>
      </rPr>
      <t>IgM miễn dịch bán tự động</t>
    </r>
  </si>
  <si>
    <r>
      <t xml:space="preserve">Toxoplasma </t>
    </r>
    <r>
      <rPr>
        <sz val="12"/>
        <rFont val="Times New Roman"/>
        <family val="1"/>
        <charset val="163"/>
      </rPr>
      <t>IgG miễn dịch bán tự động</t>
    </r>
  </si>
  <si>
    <r>
      <t>Trichinella spiralis</t>
    </r>
    <r>
      <rPr>
        <sz val="12"/>
        <rFont val="Times New Roman"/>
        <family val="1"/>
        <charset val="163"/>
      </rPr>
      <t xml:space="preserve"> (Giun xoắn) Ab miễn dịch bán tự động</t>
    </r>
  </si>
  <si>
    <t>3. Ký sinh trùng ngoài da</t>
  </si>
  <si>
    <r>
      <t>Demodex</t>
    </r>
    <r>
      <rPr>
        <sz val="12"/>
        <rFont val="Times New Roman"/>
        <family val="1"/>
        <charset val="163"/>
      </rPr>
      <t xml:space="preserve"> soi tươi</t>
    </r>
  </si>
  <si>
    <r>
      <t>Demodex</t>
    </r>
    <r>
      <rPr>
        <sz val="12"/>
        <rFont val="Times New Roman"/>
        <family val="1"/>
        <charset val="163"/>
      </rPr>
      <t xml:space="preserve"> nhuộm soi </t>
    </r>
  </si>
  <si>
    <r>
      <t>Phthirus pubis</t>
    </r>
    <r>
      <rPr>
        <sz val="12"/>
        <rFont val="Times New Roman"/>
        <family val="1"/>
        <charset val="163"/>
      </rPr>
      <t xml:space="preserve"> (Rận mu) soi tươi</t>
    </r>
  </si>
  <si>
    <r>
      <t>Phthirus pubis</t>
    </r>
    <r>
      <rPr>
        <sz val="12"/>
        <rFont val="Times New Roman"/>
        <family val="1"/>
        <charset val="163"/>
      </rPr>
      <t xml:space="preserve"> (Rận mu) nhuộm soi </t>
    </r>
  </si>
  <si>
    <r>
      <t xml:space="preserve">Sarcoptes scabies hominis </t>
    </r>
    <r>
      <rPr>
        <sz val="12"/>
        <rFont val="Times New Roman"/>
        <family val="1"/>
        <charset val="163"/>
      </rPr>
      <t xml:space="preserve">(Ghẻ) soi tươi </t>
    </r>
  </si>
  <si>
    <r>
      <t xml:space="preserve">Sarcoptes scabies hominis </t>
    </r>
    <r>
      <rPr>
        <sz val="12"/>
        <rFont val="Times New Roman"/>
        <family val="1"/>
        <charset val="163"/>
      </rPr>
      <t xml:space="preserve">(Ghẻ) nhuộm soi </t>
    </r>
  </si>
  <si>
    <t>Phẫu thuật tạo gấp cổ tay do bại não</t>
  </si>
  <si>
    <t>Phẫu thuật Capsulodesis Zancolli giải quyết biến dạng vuốt trụ</t>
  </si>
  <si>
    <t>Cắt dị tật bẩm sinh về bàn và ngón tay</t>
  </si>
  <si>
    <t>Găm đinh Kirschner gãy đốt bàn nhiều đốt bàn</t>
  </si>
  <si>
    <t>Phẫu thuật viêm tấy bàn tay, cả viêm bao hoạt dịch</t>
  </si>
  <si>
    <t>Phẫu thuật dị tật dính ngón, bằng và dưới 2 ngón tay</t>
  </si>
  <si>
    <t>Phẫu thuật điều trị các dị tật bàn tay, di chứng vết thương bàn tay</t>
  </si>
  <si>
    <t>Phẫu thuật chuyển ngón thay thế ngón cái</t>
  </si>
  <si>
    <t>Chuyển ngón có cuống mạch nuôi</t>
  </si>
  <si>
    <t>Phẫu thuật cắt bỏ ngón tay thừa</t>
  </si>
  <si>
    <t>Tháo bỏ các ngón tay, đốt ngón tay</t>
  </si>
  <si>
    <t>Phẫu thuật điều trị trật khớp háng bẩm sinh</t>
  </si>
  <si>
    <t>Phẫu thuật điều trị Perthes (cắt xương tạo varus)</t>
  </si>
  <si>
    <t>Phẫu thuật điều trị Perthes (cắt xương chậu, tạo mái che đầu xương đùi)</t>
  </si>
  <si>
    <t>Phẫu thuật cứng cơ may</t>
  </si>
  <si>
    <t>Phẫu thuật kết hợp xương điều trị gãy ổ cối phức tạp</t>
  </si>
  <si>
    <t>Phẫu thuật kết hợp xương điều trị gãy khung chậu</t>
  </si>
  <si>
    <t>Phẫu thuật làm dính sụn tiếp hợp điều trị ngắn chi</t>
  </si>
  <si>
    <t>Tháo khớp háng</t>
  </si>
  <si>
    <t>Làm cứng khớp ở tư­ thế chức năng</t>
  </si>
  <si>
    <t>Đóng đinh xương đùi mở, ngược dòng</t>
  </si>
  <si>
    <t>Phẫu thuật cắt cụt đùi</t>
  </si>
  <si>
    <t>Kết xương đinh nẹp một khối gãy liền mấu chuyển hoặc dưới mấu chuyển</t>
  </si>
  <si>
    <t>Kết xương đinh nẹp khối gãy trên lồi cầu, liên lồi cầu</t>
  </si>
  <si>
    <t>Phẫu thuật viêm xương khớp háng</t>
  </si>
  <si>
    <t>Phẫu thuật trật khớp háng</t>
  </si>
  <si>
    <t>Phẫu thuật vỡ trần ổ khớp háng</t>
  </si>
  <si>
    <t>Đặt đinh nẹp gãy xương đùi (xuôi dòng)</t>
  </si>
  <si>
    <t>Đặt nẹp vít gãy mâm chày và trên đầu xương chày</t>
  </si>
  <si>
    <t>Kéo dài đùi bằng phương pháp Ilizarov</t>
  </si>
  <si>
    <t>Phẫu thuật gấp và khép khớp háng do bại não</t>
  </si>
  <si>
    <t>Phẫu thuật đóng đinh xương đùi dưới C Arm</t>
  </si>
  <si>
    <t>Đặt nẹp vít điều trị  gãy mâm chày và đầu trên xương chày</t>
  </si>
  <si>
    <t>Cắt cụt dưới mấu chuyển xương đùi</t>
  </si>
  <si>
    <t>Phẫu thuật viêm xương đùi đục, mổ, nạo, lấy xương chết, dẫn lưu</t>
  </si>
  <si>
    <t>Phẫu thuật xơ cứng cơ thẳng trước</t>
  </si>
  <si>
    <t>Cố định ngoài điều trị gãy khung chậu</t>
  </si>
  <si>
    <t>Cố định ngoài điều trị gãy xương đùi</t>
  </si>
  <si>
    <t xml:space="preserve">Tái tạo dây chằng trước khớp gối </t>
  </si>
  <si>
    <t>Tạo hình dây chằng chéo khớp gối</t>
  </si>
  <si>
    <t>Lấy bỏ sụn chêm khớp gối</t>
  </si>
  <si>
    <t>Phẫu thuật trật khớp gối bẩm sinh</t>
  </si>
  <si>
    <t>Lấy bỏ toàn bộ xương bánh chè</t>
  </si>
  <si>
    <t>Phẫu thuật trật xương bánh chè bẩm sinh</t>
  </si>
  <si>
    <t>Phẫu thuật thay lại dây chằng chéo trước khớp gối</t>
  </si>
  <si>
    <t>Phẫu thuật gấp khớp gối do bại não, nối dài gân cơ gấp gối, cắt thần kinh</t>
  </si>
  <si>
    <t xml:space="preserve">Phẫu thuật Egger tạo gấp khớp gối do bại não trong trường hợp nặng </t>
  </si>
  <si>
    <t>Néo ép hoặc buộc vòng chỉ thép gãy xương bánh chè</t>
  </si>
  <si>
    <t>Tháo khớp gối</t>
  </si>
  <si>
    <t>Chọc hút máu tụ khớp gối, bó bột ống</t>
  </si>
  <si>
    <t>Đóng đinh xương chày mở</t>
  </si>
  <si>
    <t>Đặt nẹp vít gãy thân xương chày</t>
  </si>
  <si>
    <t>Đặt nẹp vít gãy đầu dưới xương chày</t>
  </si>
  <si>
    <t>Phẫu thuật chân chữ O</t>
  </si>
  <si>
    <t>Phẫu thuật chân chữ X</t>
  </si>
  <si>
    <t>Phẫu thuật co gân Achille</t>
  </si>
  <si>
    <t>Kéo dài cẳng chân bằng phương pháp Ilizarov</t>
  </si>
  <si>
    <t>Phẫu thuật khớp giả xương chầy bẩm sinh có ghép xương</t>
  </si>
  <si>
    <t xml:space="preserve">Phẫu thuật khớp giả xương chầy </t>
  </si>
  <si>
    <t>Phẫu thuật thiếu xương mác bẩm sinh</t>
  </si>
  <si>
    <t>Chuyển cân liệt thần kinh mác nông</t>
  </si>
  <si>
    <t>Phẫu thuật chuyển gân điều trị bàn chân rủ do liệt vận động</t>
  </si>
  <si>
    <t>Phẫu thuật di chứng bại liệt chi dưới</t>
  </si>
  <si>
    <t>Cố định ngoài điều trị gãy xương cẳng chân</t>
  </si>
  <si>
    <t>Cắt cụt cẳng chân</t>
  </si>
  <si>
    <t>Cắt ung thư buồng trứng kèm cắt toàn bộ tử cung và mạc nối lớn</t>
  </si>
  <si>
    <t>Cắt ung thư buồng trứng kèm cắt tử cung hoàn toàn + 2 phần phụ + mạc nối lớn</t>
  </si>
  <si>
    <t>Cắt u nang buồng trứng và phần phụ</t>
  </si>
  <si>
    <t>Cắt ung th­ư biểu mô vùng mặt + tạo hình vạt da, đóng khuyết da bằng phẫu thuật tạo hình thẩm mỹ đường kính từ 5cm trở lên</t>
  </si>
  <si>
    <t xml:space="preserve">Tháo khớp vai do ung thư chi trên </t>
  </si>
  <si>
    <t>Tháo khớp háng do ung thư chi dưới</t>
  </si>
  <si>
    <t xml:space="preserve">Căt cụt cẳng chân do ung thư </t>
  </si>
  <si>
    <t>Cắt cụt đùi do ung thư chi dưới</t>
  </si>
  <si>
    <t>Phẫu thuật ung thư­ biểu mô tế bào đáy/gai vùng mặt, Phẫu thuật Mohs</t>
  </si>
  <si>
    <t>Cắt ung th­ư biểu mô vùng mặt + tạo hình vạt da, đóng khuyết da bằng phẫu thuật tạo hình thẩm mỹ đường kính dưới 5cm</t>
  </si>
  <si>
    <t>Cắt u bạch mạch, đường kính bằng và trên 10cm</t>
  </si>
  <si>
    <t xml:space="preserve">Phẫu thuật ung thư­ biểu mô tế bào đáy/gai vùng mặt, đóng khuyết da  </t>
  </si>
  <si>
    <t>Gây mê hồi sức (GMHS) phẫu thuật dị dạng mạch máu não</t>
  </si>
  <si>
    <t>GMHS phẫu thuật tai biến mạch máu não</t>
  </si>
  <si>
    <t>GMHS phẫu thuật u vùng hố yên</t>
  </si>
  <si>
    <t>GMHS phẫu thuật u vùng hố sau</t>
  </si>
  <si>
    <t>GMHS phẫu thuật u màng não</t>
  </si>
  <si>
    <t>GMHS phẫu thuật u tủy</t>
  </si>
  <si>
    <t>GMHS phẫu thuật thoát vị đĩa đệm cổ</t>
  </si>
  <si>
    <t>GMHS phẫu thuật phồng động mạch chủ: gốc, ngực, bụng trên, dưới thận</t>
  </si>
  <si>
    <t>GMHS phẫu thuật nối chi</t>
  </si>
  <si>
    <t>GMHS phẫu thuật cắt dây thần kinh giao cảm ngực</t>
  </si>
  <si>
    <t>Giảm đau sau phẫu thuật bằng kết hợp thuốc qua kim CSE</t>
  </si>
  <si>
    <t>GMHS phẫu thuật nội soi ngực</t>
  </si>
  <si>
    <t>GMHS trong thông tim chẩn đoán và can thiệp ở trẻ em</t>
  </si>
  <si>
    <t>Kỹ thuật đặt nội khí quản 2 nòng</t>
  </si>
  <si>
    <t>Kỹ thuật đặt nội khí quản 1 bên với nòng chắn (blocker)</t>
  </si>
  <si>
    <t>Kỹ thuật hạ thân nhiệt chỉ huy</t>
  </si>
  <si>
    <t>Kỹ thuật mê tĩnh mạch theo TCI</t>
  </si>
  <si>
    <t>Kỹ thuật tiến hành tuần hoàn ngoài cơ thể bằng máy</t>
  </si>
  <si>
    <t>Kỹ thuật thông khí một phổi</t>
  </si>
  <si>
    <t>Sinh thiết tủy xương</t>
  </si>
  <si>
    <t>Chăm sóc loét miệng cho bệnh nhân ung thư</t>
  </si>
  <si>
    <t>Siêu âm tim tại giường</t>
  </si>
  <si>
    <t>Cắt  toàn bộ tuyến giáp trong K giáp và vét hạch cổ 2 bên</t>
  </si>
  <si>
    <t>Cắt bỏ tuyến thượng thận 2 bên</t>
  </si>
  <si>
    <t xml:space="preserve">Cắt u tuyến Tùng </t>
  </si>
  <si>
    <t>Bóc nhân tuyến giáp</t>
  </si>
  <si>
    <t>Bóc  nhân độc tuyến giáp</t>
  </si>
  <si>
    <t xml:space="preserve">Cắt 1 thuỳ tuyến giáp trong bướu giáp nhân </t>
  </si>
  <si>
    <t>Cắt 1 thuỳ tuyến giáp trong bướu giáp nhân độc</t>
  </si>
  <si>
    <t xml:space="preserve">Cắt 1 thuỳ tuyến giáp trong K giáp </t>
  </si>
  <si>
    <t>Cắt 1 thuỳ tuyến giáp trong K giáp có vét hạch cùng bên</t>
  </si>
  <si>
    <t>Cắt  bán phần 2 thuỳ  tuyến giáp trong bướu giáp đa nhân</t>
  </si>
  <si>
    <t>Cắt  bán phần 2 thuỳ  tuyến giáp trong bướu giáp đa nhân độc</t>
  </si>
  <si>
    <t>Cắt  toàn bộ tuyến giáp trong bướu giáp đa nhân</t>
  </si>
  <si>
    <t>Cắt  toàn bộ tuyến giáp trong bướu giáp đa nhân độc</t>
  </si>
  <si>
    <t>Cắt  toàn bộ tuyến giáp trong K giáp (Không nạo vét hạch cổ 2 bên)</t>
  </si>
  <si>
    <t>Cắt gần toàn bộ tuyến giáp  trong bệnh basedow</t>
  </si>
  <si>
    <t>Cắt 1 phần tuyến giáp trong bệnh basedow</t>
  </si>
  <si>
    <t>Cắt tuyến ức</t>
  </si>
  <si>
    <t>Dẫn lưu áp xe tuỵ</t>
  </si>
  <si>
    <t>Cắt u nang tuỵ, không cắt tuỵ có dẫn lưu</t>
  </si>
  <si>
    <t>Cắt bỏ tuyến thượng thận 1 bên</t>
  </si>
  <si>
    <t>Cắt u tuyến thượng thận 1 bên</t>
  </si>
  <si>
    <t>GMHS cho phẫu thuật thực quản</t>
  </si>
  <si>
    <t>GMHS cho phẫu thuật u trung thất</t>
  </si>
  <si>
    <t>GMHS cho phẫu thuật lớn trên dạ dày, ruột</t>
  </si>
  <si>
    <t>GMHS thận niệu quản</t>
  </si>
  <si>
    <t>GMHS phẫu thuật nội soi ổ bụng</t>
  </si>
  <si>
    <t>GMHS phẫu thuật nội soi tuyến giáp</t>
  </si>
  <si>
    <t>GMHS phẫu thuật nội soi trong phụ khoa</t>
  </si>
  <si>
    <t>GMHS trên người bệnh béo phì</t>
  </si>
  <si>
    <t>An thần cho nội soi đường tiêu hóa</t>
  </si>
  <si>
    <t>GMHS phẫu thuật gan, mật, lách, tạng</t>
  </si>
  <si>
    <t>GMHS cho thủ thuật ERCP</t>
  </si>
  <si>
    <t>GMHS người bệnh chấn thương có sốc, đa chấn thương</t>
  </si>
  <si>
    <t>GMHS phẫu thuật nội soi u xơ TLT</t>
  </si>
  <si>
    <t>GMHS phẫu thuật bóc u xơ TLT</t>
  </si>
  <si>
    <t>GMHS phẫu thuật basedow</t>
  </si>
  <si>
    <t>GMHS phẫu thuật bướu cổ to</t>
  </si>
  <si>
    <t>GMHS phẫu thuật u thượng thận gây tăng HA</t>
  </si>
  <si>
    <t>GMHS phẫu thuật u tuyến ức</t>
  </si>
  <si>
    <t>GMHS phẫu thuật người có bệnh mạch vành kèm theo</t>
  </si>
  <si>
    <t>Chọc hút dịch và bơm thuốc điều trị nang giáp</t>
  </si>
  <si>
    <t>Tiêm cồn tuyết đối để điều trị nhân tuyến giáp</t>
  </si>
  <si>
    <t>Giảm đau sau phẫu thuật bằng thuốc tê + morphinic qua khoang NMC thắt lưng: 1 liều hay truyền liên tục qua bơm tiêm điện</t>
  </si>
  <si>
    <t>Giảm đau sau phẫu thuật bằng thuốc tê + morphinic qua khoang NMC ngực qua bơm tiêm điện liên tục</t>
  </si>
  <si>
    <t>Giảm đau sau phẫu thuật bằng tiêm morphinic x thuốc tê theo kiểu PCEA</t>
  </si>
  <si>
    <t>Giảm đau sau phẫu thuật bằng truyền liên tục thuốc tê vào thân thần kinh hay đám rối qua catheter</t>
  </si>
  <si>
    <t>Nuôi dưỡng người bệnh bằng đường tĩnh mạch</t>
  </si>
  <si>
    <t>Điều trị dò đường tiêu hóa (nuôi dưỡng, hút liên tục đường dò)</t>
  </si>
  <si>
    <t>Kỹ thuật gây mê tĩnh mạch với etomidate, ketamine, propofol</t>
  </si>
  <si>
    <t>Kỹ thuật đặt Mask thanh quản</t>
  </si>
  <si>
    <t>Kỹ thuật đặt combitube</t>
  </si>
  <si>
    <t>Kỹ thuật đặt nội khí quản với thuốc mê tĩnh mạch, thuốc mê hô hấp</t>
  </si>
  <si>
    <t>Kỹ thuật đặt nội khí quản khi dạ dầy đầy</t>
  </si>
  <si>
    <t>Kỹ thuật đặt nội khí quản với ống nội khí quản có vòng xoắn kim loại</t>
  </si>
  <si>
    <t>Kỹ thuật đặt nội khí quản qua mũi</t>
  </si>
  <si>
    <t>Kỹ thuật thường quy đặt nội khí quản khó</t>
  </si>
  <si>
    <t>Kỹ thuật đặt nội khí quản khó với ống soi mềm</t>
  </si>
  <si>
    <t>Kỹ thuật đặt nội khí quản khó với đèn Mac Coy (đèn có mũi điều khiển), mask thanh quản</t>
  </si>
  <si>
    <t>Kỹ thuật đặt nội khí quản khó  ngược dòng</t>
  </si>
  <si>
    <t>Kỹ thuật phòng và điều trị trào ngược dịch dạ dày</t>
  </si>
  <si>
    <t>Kỹ thuật gây mê bằng ống Magill</t>
  </si>
  <si>
    <t>Kỹ thuật thông khí qua màng giáp nhẫn</t>
  </si>
  <si>
    <t>Kỹ thuật nâng thân nhiệt chỉ huy</t>
  </si>
  <si>
    <t>Kỹ thuật săn sóc theo dõi ống thông tiểu</t>
  </si>
  <si>
    <t>Kỹ thuật hô hấp nhân tạo bằng tay với bóng hay ambu trong và sau mê</t>
  </si>
  <si>
    <t>Kỹ thuật hô hấp nhân tạo bằng máy trong và sau mê</t>
  </si>
  <si>
    <t>Kỹ thuật theo dõi người bệnh trong và sau mổ</t>
  </si>
  <si>
    <t>Kỹ thuật xử lý thường quy các tai biến trong và sau vô cảm</t>
  </si>
  <si>
    <t>Kỹ thuật vô cảm ngoài phòng mổ</t>
  </si>
  <si>
    <t>Kỹ thuật vô cảm nắn xương</t>
  </si>
  <si>
    <t>Kỹ thuật theo dõi giãn cơ bằng máy</t>
  </si>
  <si>
    <r>
      <t>Kỹ thuật theo dõi SpO</t>
    </r>
    <r>
      <rPr>
        <vertAlign val="subscript"/>
        <sz val="13"/>
        <rFont val="Times New Roman"/>
        <family val="1"/>
      </rPr>
      <t>2</t>
    </r>
  </si>
  <si>
    <r>
      <t>Kỹ thuật theo dõi et CO</t>
    </r>
    <r>
      <rPr>
        <vertAlign val="subscript"/>
        <sz val="13"/>
        <rFont val="Times New Roman"/>
        <family val="1"/>
      </rPr>
      <t>2</t>
    </r>
  </si>
  <si>
    <t>Kỹ thuật theo dõi HAĐM bằng phương pháp xâm lấn</t>
  </si>
  <si>
    <t>Kỹ thuật theo dõi HAĐM không xâm lấn bằng máy</t>
  </si>
  <si>
    <t>Kỹ thuật theo dõi thân nhiệt với nhiệt kế thường quy</t>
  </si>
  <si>
    <t>Thử nhóm máu trước truyền máu</t>
  </si>
  <si>
    <t>Truyền dịch thường quy</t>
  </si>
  <si>
    <t>Truyền máu thường quy</t>
  </si>
  <si>
    <t>Kỹ thuật chọc đặt kim luồn tĩnh mạch ngoại biên trẻ em</t>
  </si>
  <si>
    <t>Kỹ thuật lấy lại máu trong mổ bằng phương pháp thủ công</t>
  </si>
  <si>
    <t xml:space="preserve">Kỹ thuật truyền dịch trong sốc </t>
  </si>
  <si>
    <t xml:space="preserve">Kỹ thuật truyền máu trong sốc </t>
  </si>
  <si>
    <t>Kỹ thuật cấp cứu tụt huyết áp</t>
  </si>
  <si>
    <t>Kỹ thuật cấp cứu ngừng tim</t>
  </si>
  <si>
    <t>Kỹ thuật cấp cứu ngừng thở</t>
  </si>
  <si>
    <t>Kỹ thuật chọc tĩnh mạch cảnh trong</t>
  </si>
  <si>
    <t>Kỹ thuật chọc tĩnh mạch cảnh ngoài</t>
  </si>
  <si>
    <t>Kỹ thuật chọc tĩnh mạch đùi</t>
  </si>
  <si>
    <t>Kỹ thuật chọc tuỷ sống đường giữa</t>
  </si>
  <si>
    <t>Kỹ thuật chọc tuỷ sống đường bên</t>
  </si>
  <si>
    <t>Kỹ thuật gây tê chọc kim vào khoang ngoài màng cứng (NMC) thắt lưng đường giữa</t>
  </si>
  <si>
    <t>Kỹ thuật gây tê chọc kim vào khoang NMC thắt lưng đường bên</t>
  </si>
  <si>
    <t>Phẫu thuật tái tạo tổn khuyết da bằng ghép da tự do</t>
  </si>
  <si>
    <t>Phẫu thuật tái tạo tổn khuyết da bằng vạt có cuống</t>
  </si>
  <si>
    <t>Phẫu thuật tái tạo tổn khuyết da bằng vạt tại chỗ</t>
  </si>
  <si>
    <t>Phẫu thuật tái tạo tổn khuyết da bằng vạt hình trụ</t>
  </si>
  <si>
    <t xml:space="preserve">Phẫu thuật hút mỡ và bơm mỡ tự thân điều trị teo da </t>
  </si>
  <si>
    <t>Phẫu thuật hút mỡ và bơm mỡ tự thân thẩm mỹ</t>
  </si>
  <si>
    <t>Phẫu thuật cắt bỏ nốt ruồi phức tạp</t>
  </si>
  <si>
    <t>Tiêm Acid polylactic điều trị teo lớp mỡ d­ưới da</t>
  </si>
  <si>
    <t xml:space="preserve">Tiêm Acid hyaluronic làm đầy nếp nhăn, sẹo lõm </t>
  </si>
  <si>
    <t xml:space="preserve">Tái tạo da mặt bằng hoá chất </t>
  </si>
  <si>
    <t>Tái tạo da mặt bằng Laser</t>
  </si>
  <si>
    <t>Xăm da che phủ các khiếm khuyết về da</t>
  </si>
  <si>
    <t>Xóa xăm bằng Laser CO2</t>
  </si>
  <si>
    <t>Phẫu thuật cắt bỏ nốt ruồi đơn giản</t>
  </si>
  <si>
    <t>GMHS phẫu thuật rách cơ hoành qua đường bụng</t>
  </si>
  <si>
    <t>GMHS phẫu thuật thông dạ dày, khâu lỗ thủng dạ dày, ruột non đơn thuần</t>
  </si>
  <si>
    <t>GMHS phẫu thuật viêm ruột thừa, viêm phúc mạc, áp xe ruột thừa</t>
  </si>
  <si>
    <t>Vô cảm phẫu thuật thoát vị bẹn</t>
  </si>
  <si>
    <t>GMHS phẫu thuật vùng đáy chậu, hậu môn, bẹn, bìu</t>
  </si>
  <si>
    <t>GMHS phẫu thuật chi trên</t>
  </si>
  <si>
    <t>GMHS phẫu thuật chi dưới</t>
  </si>
  <si>
    <t>GMHS phẫu thuật bụng cấp cứu không phải chấn thương ở người lớn</t>
  </si>
  <si>
    <t>GMHS người bệnh chấn thương không sốc, sốc nhẹ</t>
  </si>
  <si>
    <t>GMHS phẫu thuật bướu cổ nhỏ</t>
  </si>
  <si>
    <t>Gây mê để thay băng người bệnh bỏng</t>
  </si>
  <si>
    <t>Gây mê, gây tê cắt amidan ở trẻ em</t>
  </si>
  <si>
    <t>GMHS phẫu thuật ổ bụng trung phẫu ở trẻ em</t>
  </si>
  <si>
    <t>GMHS phẫu thuật thoát vị bẹn, nước màng tinh hoàn ở trẻ em</t>
  </si>
  <si>
    <t>Vô cảm cho các phẫu thuật nhỏ ở tầng sinh môn trẻ em: chích áp xe, lấy máu tụ, dẫn luu áp xe hậu môn đơn giản</t>
  </si>
  <si>
    <t>Giảm đau bằng thuốc cho người bệnh sau phẫu thuật, sau chấn thương</t>
  </si>
  <si>
    <t>Giảm đau sau phẫu thuật bằng tiêm Morphin cách quãng dưới da</t>
  </si>
  <si>
    <t xml:space="preserve">Vệ sinh, vô trùng phòng phẫu thuật </t>
  </si>
  <si>
    <t>Theo dõi HA liên tục tại giường</t>
  </si>
  <si>
    <t>Đặt, theo dõi máy tạo nhịp tạm thời</t>
  </si>
  <si>
    <t xml:space="preserve">Lấy túi giãn da, cắt bỏ sẹo bỏng, tạo hình ổ khuyết phần mềm </t>
  </si>
  <si>
    <t>Chuyển vạt da tại chỗ đơn giản điều trị sẹo bỏng</t>
  </si>
  <si>
    <t>Chuyển vạt da xoay, chợt phức tạp điều trị sẹo bỏng</t>
  </si>
  <si>
    <t>Chuyển vạt da có cuống mạch nuôi điều trị sẹo bỏng</t>
  </si>
  <si>
    <t>Phẫu thuật nội soi cắt trực tràng nối mỏy qua nội soi ổ bụng</t>
  </si>
  <si>
    <t>Phẫu thuật Miles qua nội soi</t>
  </si>
  <si>
    <t xml:space="preserve">Phẫu thuật nội soi cắt trực tràng + bảo tồn cơ thắt </t>
  </si>
  <si>
    <t>Phẫu thuật nội soi second-look</t>
  </si>
  <si>
    <t xml:space="preserve">Phẫu thuật nội soi sa trực tràng </t>
  </si>
  <si>
    <t>Nội soi cắt polyp dạ dày</t>
  </si>
  <si>
    <t>Nội soi cắt polyp trực tràng, đại tràng</t>
  </si>
  <si>
    <t xml:space="preserve">Phẫu thuật nội soi khâu thủng dạ dày </t>
  </si>
  <si>
    <t xml:space="preserve">Phẫu thuật nội soi cắt dầy dính trong ổ bụng </t>
  </si>
  <si>
    <t xml:space="preserve">Phẫu thuật nội soi điều trị thoát vị qua khe thực quản </t>
  </si>
  <si>
    <t xml:space="preserve">Phẫu thuật nội soi ổ bụng điều trị thoát vị cơ hoành </t>
  </si>
  <si>
    <t>Điều trị u máu, giãn mạch, chứng đỏ da bằng đốt điện, plasma, laser, nitơ lỏng</t>
  </si>
  <si>
    <t>Điều trị bớt sắc tố, chứng tăng sắc tố bằng đốt điện, plasma, laser, nitơ lỏng</t>
  </si>
  <si>
    <t xml:space="preserve">Tiêm Botulinum toxin điều trị chứng ra nhiều mồ hôi nách, tay, chân </t>
  </si>
  <si>
    <t>Điều trị sùi mào gà (gây tê tủy sống) bằng đốt điện, plasma, laser, nitơ lỏng</t>
  </si>
  <si>
    <t>Plasma hoá các khối u lành tính ngoài da</t>
  </si>
  <si>
    <t>Thay băng người bệnh chợt, loét da trên  20% diện tích cơ thể</t>
  </si>
  <si>
    <t>Chích rạch áp xe nhỏ</t>
  </si>
  <si>
    <t>Nạo vét lỗ đáo không viêm xư­ơng</t>
  </si>
  <si>
    <t>Nạo vét lỗ đáo có viêm x­ương</t>
  </si>
  <si>
    <t>Điều trị hạt cơm bằng đốt điện, plasma, laser, nitơ lỏng</t>
  </si>
  <si>
    <t>Điều trị hạt cơm phẳng bằng đốt điện, plasma, laser, nitơ lỏng</t>
  </si>
  <si>
    <t>Điều trị chứng dày sừng bằng đốt điện, plasma, laser, nitơ lỏng, gọt cắt bỏ</t>
  </si>
  <si>
    <t>Điều trị dày sừng da dầu, ánh sáng bằng đốt điện, plasma, laser, nitơ lỏng</t>
  </si>
  <si>
    <t>Điều trị u mềm lây bằng đốt điện, plasma, laser, nitơ lỏng</t>
  </si>
  <si>
    <t>Điều trị u nhú, u mềm treo bằng đốt điện, plasma, laser, nitơ lỏng</t>
  </si>
  <si>
    <t>Điều trị các thư­ơng tổn có sùi bằng đốt điện, plasma, laser, nitơ lỏng</t>
  </si>
  <si>
    <t>Điều trị sùi mào gà ở phụ nữ bằng đốt điện, plasma, laser, nitơ lỏng</t>
  </si>
  <si>
    <t>Điều trị sùi mào gà ở nam giới bằng đốt điện, plasma, laser, nitơ lỏng</t>
  </si>
  <si>
    <t>Điều trị u ống tuyến mồ hôi bằng đốt điện, plasma, laser, nitơ lỏng</t>
  </si>
  <si>
    <t>Điều trị mắt cá chân bằng đốt điện, plasma, laser, nitơ lỏng</t>
  </si>
  <si>
    <t>Điều trị chai chân bằng đốt điện, plasma, laser, nitơ lỏng</t>
  </si>
  <si>
    <t>Điều trị sẩn cục bằng đốt điện, plasma, laser, nitơ lỏng</t>
  </si>
  <si>
    <t xml:space="preserve">Khâu cầm máu, thắt mạch máu để cấp cứu chảy máu trong bỏng sâu do dòng điện </t>
  </si>
  <si>
    <t xml:space="preserve">Bộc lộ tĩnh mạch ngoại vi </t>
  </si>
  <si>
    <t xml:space="preserve">Thay băng điều trị vết thương mãn tính </t>
  </si>
  <si>
    <t>Ngâm rửa điều trị vết thương mãn tính</t>
  </si>
  <si>
    <t>Cắt đáy ổ loét vết thương mãn tính</t>
  </si>
  <si>
    <t xml:space="preserve">Hút áp lực âm (VAC) liên tục trong 24 giờ điều trị vết thương mãn tính </t>
  </si>
  <si>
    <t xml:space="preserve">Hút áp lực âm (VAC) liên tục trong 48 giờ điều trị vết thương mãn tính </t>
  </si>
  <si>
    <t xml:space="preserve">Siêu âm can thiệp - sinh thiết nhu mô gan, tổn thương u gan bằng súng Promag </t>
  </si>
  <si>
    <t xml:space="preserve">Siêu âm can thiệp - sinh thiết hạch ổ bụng, u tụy </t>
  </si>
  <si>
    <t xml:space="preserve">Siêu âm can thiệp - chọc hút nang giả tụy </t>
  </si>
  <si>
    <t xml:space="preserve">Siêu âm can thiệp - đặt ống thông dẫn lưu nang giả tụy </t>
  </si>
  <si>
    <t xml:space="preserve">Siêu âm can thiệp - điều trị sóng cao tần khối ung thư gan bằng kim đơn cực </t>
  </si>
  <si>
    <t xml:space="preserve">Siêu âm can thiệp - đặt ống thông dẫn lưu dịch màng bụng liên tục </t>
  </si>
  <si>
    <t xml:space="preserve">Siêu âm can thiệp - chọc hút ổ áp xe trong ổ bụng </t>
  </si>
  <si>
    <t xml:space="preserve">Test nhanh tìm hồng cầu ẩn trong phân </t>
  </si>
  <si>
    <t>Thụt thuốc qua đường hậu môn</t>
  </si>
  <si>
    <t>Thụt tháo chuẩn bị sạch đại tràng</t>
  </si>
  <si>
    <t>Phẫu thuật Laser cắt u nang lành tính đáy lưỡi, hạ họng, màn hầu, Amygdale</t>
  </si>
  <si>
    <t>Chích áp xe quanh Amidan</t>
  </si>
  <si>
    <t>Sinh thiết u hạ họng</t>
  </si>
  <si>
    <t>Sinh thiết u họng miệng</t>
  </si>
  <si>
    <t>Lấy dị vật họng miệng</t>
  </si>
  <si>
    <t>Lấy dị vật hạ họng</t>
  </si>
  <si>
    <t>Khâu phục hồi tổn th­ương đơn giản miệng, họng</t>
  </si>
  <si>
    <t xml:space="preserve">Đốt họng hạt bằng nhiệt </t>
  </si>
  <si>
    <t>Bơm thuốc thanh quản</t>
  </si>
  <si>
    <t>Khí dung mũi họng</t>
  </si>
  <si>
    <t>Chích áp xe thành sau họng gây tê/gây mê</t>
  </si>
  <si>
    <t>Phẫu thuật chỉnh hình lỗ mở khí quản</t>
  </si>
  <si>
    <t>Nội soi hạ họng ống cứng chẩn đoán gây tê</t>
  </si>
  <si>
    <t>Nội soi hạ họng ống cứng lấy dị vật gây tê/gây mê</t>
  </si>
  <si>
    <t>Nội soi hạ họng ống cứng sinh thiết u gây tê/gây mê</t>
  </si>
  <si>
    <t>Nội soi thực quản ống cứng lấy dị vật gây tê/gây mê</t>
  </si>
  <si>
    <t>Nội soi thanh quản ống mềm chẩn đoán gây tê</t>
  </si>
  <si>
    <t>Nội soi thanh quản ống cứng lấy dị vật gây tê/gây mê</t>
  </si>
  <si>
    <t>Nội soi thanh quản ống mềm lấy dị vật gây tê</t>
  </si>
  <si>
    <t>Nội soi thanh quản ống cứng sinh thiết u gây tê/gây mê</t>
  </si>
  <si>
    <t>Nội soi thanh quản ống mềm sinh thiết u gây tê</t>
  </si>
  <si>
    <t>Phẫu thuật  thắt động mạch cảnh ngoài</t>
  </si>
  <si>
    <t>Bơm hơi tiền phòng</t>
  </si>
  <si>
    <t>Cắt bỏ nhãn cầu ± cắt thị thần kinh dài</t>
  </si>
  <si>
    <t>Phẫu thuật phồng gốc động mạch chủ kèm thay van động mạch chủ</t>
  </si>
  <si>
    <t>Phẫu thuật cắt ống động mạch ở người bệnh trên 15 tuổi hay ở người bệnh có áp lực phổi bằng hay cao hơn 2 phần 3 áp lực đại tuần hoàn</t>
  </si>
  <si>
    <t>Phẫu thuật phồng động mạch chủ ngực</t>
  </si>
  <si>
    <t>Phẫu thuật teo hai quai động mạch chủ (dị dạng quai động mạch)</t>
  </si>
  <si>
    <t>Phẫu thuật hẹp eo động mạch chủ</t>
  </si>
  <si>
    <t>Phẫu thuật phồng động mạch chủ bụng đoạn dưới động mạch thận</t>
  </si>
  <si>
    <t>Phẫu thuật hẹp hay tắc chạc ba động mạch chủ và động mạch chậu, tạo hình hoặc thay chạc ba</t>
  </si>
  <si>
    <t>Phẫu thuật phục hồi lưu thông tĩnh mạch chủ trên bị tắc</t>
  </si>
  <si>
    <t>Phẫu thuật bắc cầu động mạch dưới đòn - động mạch cảnh</t>
  </si>
  <si>
    <t>Phẫu thuật bắc cầu động mạch chủ ngực - bụng</t>
  </si>
  <si>
    <t>Phẫu thuật bắc cầu động mạch chủ ngực - đùi</t>
  </si>
  <si>
    <t>Phẫu thuật bắc cầu động mạch nách- đùi</t>
  </si>
  <si>
    <t xml:space="preserve">Phẫu thuật lấy lớp áo trong động mạch cảnh </t>
  </si>
  <si>
    <t>Cắt đoạn nối động mạch phổi</t>
  </si>
  <si>
    <t>Phẫu thuật điều trị ghép động mạch bằng ống ghép nhân tạo</t>
  </si>
  <si>
    <t>Phẫu thuật làm shunt điều trị trong tăng áp lực tĩnh mạch cửa</t>
  </si>
  <si>
    <t>Phẫu thuật thay đoạn động mạch ngực xuống</t>
  </si>
  <si>
    <t>Phẫu thuật thay đoạn động mạch chủ bụng kèm theo ghép các động mạch (thân tạng, mạc treo tràng trên, thận)</t>
  </si>
  <si>
    <t xml:space="preserve">Phẫu thuật nối cửa - chủ </t>
  </si>
  <si>
    <t>Phẫu thuật nối tĩnh mạch lách - tĩnh mạch thận bên-bên</t>
  </si>
  <si>
    <t>Phẫu thuật cắt lách nối tĩnh mạch lách- tĩnh mạch thận tận-bên</t>
  </si>
  <si>
    <t>Phẫu thuật nổi tĩnh mạch lách-tĩnh mạch thận chọn lọc theo Warren</t>
  </si>
  <si>
    <t>Phẫu thuật nối bắc cầu tĩnh mạch cửa ngoài gan với nhánh tĩnh mạch cửa trong gan</t>
  </si>
  <si>
    <t>Phẫu thuật nối tĩnh mạch trên gan và tĩnh mạch cử a trong gan</t>
  </si>
  <si>
    <t>Phẫu thuật tái lập liên thông động mạch mạc treo tràng: ghép  mạch máu (trong phồng hay tắc động mạch )</t>
  </si>
  <si>
    <t xml:space="preserve">Phẫu thuật bắc cầu gần điều trị viêm tắc động mạch </t>
  </si>
  <si>
    <t xml:space="preserve">Phẫu thuật bắc cầu xa điều trị viêm tắc động mạch  </t>
  </si>
  <si>
    <t xml:space="preserve">Phẫu thuật tạo hình eo động mạch </t>
  </si>
  <si>
    <t>Phẫu thuật tạo hình eo động mạch có hạ huyết áp chỉ huy</t>
  </si>
  <si>
    <t>Phẫu thuật triệt mạch Sugiura điều trị tăng áp lực tĩnh mạch cửa/xơ gan</t>
  </si>
  <si>
    <t>Phẫu thuật hẹp hay phồng động mạch cảnh gốc, cảnh trong</t>
  </si>
  <si>
    <t>Phẫu thuật thông động mạch cảnh, tĩnh mạch cảnh</t>
  </si>
  <si>
    <t>Khâu phục hồi mạch máu vùng cổ do chấn thương</t>
  </si>
  <si>
    <t>Thắt ống động mạch</t>
  </si>
  <si>
    <t>Phẫu thuật phồng hoặc thông động mạch chi</t>
  </si>
  <si>
    <t>Phẫu thuật điều trị ghép động mạch bằng ống ghép tự thân</t>
  </si>
  <si>
    <t xml:space="preserve">Phẫu thuật tạo hình động mạch đùi sâu </t>
  </si>
  <si>
    <t>Phẫu thuật nông hoá đường dò động tĩnh mạch cánh tay để chạy thận nhân tạo</t>
  </si>
  <si>
    <t>Phẫu thuật thắt đường dò động tĩnh mạch cổ tay sau ghép thận</t>
  </si>
  <si>
    <t>Phẫu thuật làm cầu nối điều trị tắc động mạch mãn tính</t>
  </si>
  <si>
    <t>Phẫu thuật bắc cầu hoặc thay thế đoạn động mạch trong điều trị bệnh lý mạch máu ngoại vi</t>
  </si>
  <si>
    <t>Phẫu thuật Muller điều trị giãn tĩnh mạch</t>
  </si>
  <si>
    <t>Thắt đường dò động tĩnh mạch cổ tay sau ghép thận</t>
  </si>
  <si>
    <t>Bóc lớp vỏ ngoài của động mạch</t>
  </si>
  <si>
    <t>Khâu vết thương mạch máu chi</t>
  </si>
  <si>
    <t>Lấy máu cục làm nghẽn mạch</t>
  </si>
  <si>
    <t>Phẫu thuật bắc cầu mạch máu để chạy thận nhân tạo</t>
  </si>
  <si>
    <t>Phẫu thuật phồng động mạch bẹn do tiêm chích ma tuý</t>
  </si>
  <si>
    <t>Phẫu thuật chỉnh hình lại hốc mổ tiệt căn xương chũm</t>
  </si>
  <si>
    <t>Phẫu thuật sào bào thượng nhĩ, vá nhĩ</t>
  </si>
  <si>
    <t>Phẫu thuật kiểm tra xương chũm</t>
  </si>
  <si>
    <t>Tạo hình khuyết bộ phận vành tai, vạt da có cuống</t>
  </si>
  <si>
    <t>Thủ thuật nong vòi nhĩ</t>
  </si>
  <si>
    <t>Đặt ống thông khí hòm tai</t>
  </si>
  <si>
    <t>Phẫu thuật mở hòm nhĩ, kiểm tra hệ thống truyền âm, gỡ xơ</t>
  </si>
  <si>
    <t>Phẫu thuật cắt vành tai</t>
  </si>
  <si>
    <t xml:space="preserve">Phẫu thuật tái tạo hệ thống truyền âm </t>
  </si>
  <si>
    <t>Chỉnh hình tai giữa</t>
  </si>
  <si>
    <t>Phẫu thuật áp xe não do tai</t>
  </si>
  <si>
    <t>Khâu vành tai rách sau chấn thương</t>
  </si>
  <si>
    <t>Thông vòi nhĩ</t>
  </si>
  <si>
    <t>Lấy dị vật tai</t>
  </si>
  <si>
    <t>Chọc hút dịch tụ huyết vành tai</t>
  </si>
  <si>
    <t xml:space="preserve">Chích rạch màng nhĩ </t>
  </si>
  <si>
    <t>Đặt ống thông khí tại giữa</t>
  </si>
  <si>
    <t>Phẫu thuật đặt ống thông khí</t>
  </si>
  <si>
    <t>Phẫu thuật tăng c­ường màng nhĩ - đặt ống thông khí</t>
  </si>
  <si>
    <t>Lấy dáy tai (nút biểu bì)</t>
  </si>
  <si>
    <t>Thắt động mạch hàm trong</t>
  </si>
  <si>
    <t>Phẫu thuật  lấy dị vật trong xoang, ổ mắt</t>
  </si>
  <si>
    <t>Phẫu thuật rò vùng sống mũi</t>
  </si>
  <si>
    <t>Phẫu thuật xoang trán</t>
  </si>
  <si>
    <t>Thắt động mạch sàng</t>
  </si>
  <si>
    <t>Khâu lỗ thủng bịt vách ngăn mũi</t>
  </si>
  <si>
    <t>Khoan thăm dò xoang trán</t>
  </si>
  <si>
    <t>Phẫu thuật Caldwell-Luc, phẫu thuật xoang hàm lấy răng</t>
  </si>
  <si>
    <t>Đốt cuốn mũi bằng coblator</t>
  </si>
  <si>
    <t>Phẫu thuật cuốn dưới bằng coblator</t>
  </si>
  <si>
    <t>Phẫu thuật vách ngăn mũi</t>
  </si>
  <si>
    <t>Phẫu thuật nạo VA đặt ống thông khí</t>
  </si>
  <si>
    <t>Phẫu thuật lỗ thông mũi xoang qua khe dưới</t>
  </si>
  <si>
    <t>Nắn sống mũi sau chấn thương</t>
  </si>
  <si>
    <t>Đốt cuốn mũi</t>
  </si>
  <si>
    <t>Bẻ cuốn dưới</t>
  </si>
  <si>
    <t>Làm Proetz</t>
  </si>
  <si>
    <t>Cầm máu mũi bằng Meroxeo (2 bên)</t>
  </si>
  <si>
    <t>Rửa vòm họng</t>
  </si>
  <si>
    <t>Phẫu thuật dẫn lưu áp xe quanh thực quản</t>
  </si>
  <si>
    <t xml:space="preserve">Phẫu thuật chấn thương xoang trán </t>
  </si>
  <si>
    <t>Làm test nhanh chẩn đoán ngộ độc cấp</t>
  </si>
  <si>
    <t>Định tính  chất độc trong máu bằng test nhanh</t>
  </si>
  <si>
    <t>Phát hiện chất độc bằng sắc ký khí</t>
  </si>
  <si>
    <t>Phát hiện benzodiazepin bằng Anexate</t>
  </si>
  <si>
    <t>Xác định nhanh INR/PT/ Quick tại chỗ bằng máy cầm tay</t>
  </si>
  <si>
    <t>Xoa búp bấm huyệt điều trị thiếu máu não mạn tính</t>
  </si>
  <si>
    <t>Nong tĩnh mạch ngoại biên</t>
  </si>
  <si>
    <t>Đặt stent tĩnh mạch phổi</t>
  </si>
  <si>
    <t>Đặt stent hẹp eo động mạch chủ</t>
  </si>
  <si>
    <t>Thay van 2 lá qua da</t>
  </si>
  <si>
    <t>Đóng lỗ rò động mạch vành</t>
  </si>
  <si>
    <t>Đóng tuần hoàn bàng hệ qua da</t>
  </si>
  <si>
    <t>Sinh thiết tim cơ tim qua thông tim</t>
  </si>
  <si>
    <t>Lấy dị vật trong buồng tim</t>
  </si>
  <si>
    <t>Tách van động mạch phổi trong teo van động mạch phổi bằng sóng cao tần và bóng qua da</t>
  </si>
  <si>
    <t>Cấy tế bào gốc cơ tim</t>
  </si>
  <si>
    <t>H­ướng dẫn ngư­ời bệnh  ra vào xe lăn tay</t>
  </si>
  <si>
    <t>Thông động mạch cảnh trong, xoang hang</t>
  </si>
  <si>
    <t>Nong khí quản, phế quản bằng ống nội soi cứng</t>
  </si>
  <si>
    <t>Gây dính màng phổi bằng các loại thuốc, hoá chất</t>
  </si>
  <si>
    <t>Đặt sonde dẫn lưu khoang màng phổi dưới hướng dẫn của chụp cắt lớp vi tính</t>
  </si>
  <si>
    <t>Dẫn lưu ổ áp xe phổi dưới hướng dẫn của siêu âm</t>
  </si>
  <si>
    <t>Dẫn lưu ổ áp xe phổi dưới hướng dẫn của máy chụp cắt lớp vi tính</t>
  </si>
  <si>
    <t>Chọc dò kén trung thất dưới hướng dẫn của siêu âm</t>
  </si>
  <si>
    <t>Cắt một nửa thận</t>
  </si>
  <si>
    <t>Chọc hút và bơm thuốc vào kén thận</t>
  </si>
  <si>
    <t>Phẫu thuật lại do rò ống tiết niệu ổ bụng sau  mổ</t>
  </si>
  <si>
    <t xml:space="preserve">Dẫn lưu thận </t>
  </si>
  <si>
    <t>Lấy sỏi niệu quản</t>
  </si>
  <si>
    <t>Dẫn lưu niệu quản ra thành bụng 1 bên/ 2 bên</t>
  </si>
  <si>
    <t>Đóng dẫn lưu niệu quản 1 bên/ 2 bên</t>
  </si>
  <si>
    <t>Đốt trĩ bằng máy ULTROID</t>
  </si>
  <si>
    <t>Tái truyền dịch cổ trướng</t>
  </si>
  <si>
    <t>Đặt dẫn lưu đường mật xuống tá tràng theo đường qua da</t>
  </si>
  <si>
    <t>Chọc áp xe gan qua siêu âm</t>
  </si>
  <si>
    <t>Tiêm xơ điều trị trĩ</t>
  </si>
  <si>
    <t>Chọc dịch màng bụng</t>
  </si>
  <si>
    <t>Dẫn lưu dịch màng bụng</t>
  </si>
  <si>
    <t>Chọc hút áp xe thành bụng</t>
  </si>
  <si>
    <t>Nong hậu môn</t>
  </si>
  <si>
    <t>Nong động mạch thận</t>
  </si>
  <si>
    <t>Dẫn lưu bể thận qua da dưới siêu âm</t>
  </si>
  <si>
    <t>Sinh thiết thận qua da dưới siêu âm</t>
  </si>
  <si>
    <t xml:space="preserve">Lọc hấp thụ (Hemoabsorption)  </t>
  </si>
  <si>
    <t>Chọc dịch khớp</t>
  </si>
  <si>
    <t>Test STACLOTLA</t>
  </si>
  <si>
    <t>Test Schimer</t>
  </si>
  <si>
    <t>Test Rose Bengal</t>
  </si>
  <si>
    <t>Tiêm chất nhờn vào khớp</t>
  </si>
  <si>
    <t>Tiêm corticoide vào khớp</t>
  </si>
  <si>
    <t>Điều trị chứng loạn trương lực cơ toàn thể hoặc cục bộ (ví dụ vùng cổ gáy) bằng tiêm Dysport (Botulium)</t>
  </si>
  <si>
    <t>Điều trị chứng co thắt nửa mặt bằng tiêm Dysport</t>
  </si>
  <si>
    <t>Điều trị chứng tăng trương lực cơ di chứng sau tai biến mạch máu não bằng tiêm Dysport</t>
  </si>
  <si>
    <t>Điều trị chứng tăng trương lực cơ di chứng do bại não bằng tiêm Dysport</t>
  </si>
  <si>
    <t>Điều trị chứng giật mí mắt bằng tiêm Dysport (Botulium)</t>
  </si>
  <si>
    <t>Test lẩy da với các dị nguyên</t>
  </si>
  <si>
    <t>Giảm mẫn cảm đường tiêm và dưới da</t>
  </si>
  <si>
    <t>Phản ứng phân hủy Mastocyte</t>
  </si>
  <si>
    <t>Test lẩy da (Prick test) với các loại thuốc</t>
  </si>
  <si>
    <t>Test nội bì</t>
  </si>
  <si>
    <t>Test áp (Patch test) với các loại thuốc</t>
  </si>
  <si>
    <t>Lấy bệnh phẩm họng để chẩn đoán các bệnh nhiễm trùng</t>
  </si>
  <si>
    <t>Lấy bệnh phẩm trực tràng để chẩn đoán các bệnh nhiễm trùng</t>
  </si>
  <si>
    <t>Tiêm trong da</t>
  </si>
  <si>
    <t>Tiêm dưới da</t>
  </si>
  <si>
    <t>Tiêm bắp thịt</t>
  </si>
  <si>
    <t>Tiêm tĩnh mạch</t>
  </si>
  <si>
    <t>Truyền tĩnh mạch</t>
  </si>
  <si>
    <t>Nội soi thanh quản cắt papilloma</t>
  </si>
  <si>
    <t>Nội soi mũi, họng có sinh thiết</t>
  </si>
  <si>
    <t xml:space="preserve">Nội soi thanh quản ống mềm không sinh thiết </t>
  </si>
  <si>
    <t>Nội soi mũi xoang</t>
  </si>
  <si>
    <t>Nội soi mũi họng cắt đốt bằng điện cao tần</t>
  </si>
  <si>
    <t xml:space="preserve">Nội soi tai </t>
  </si>
  <si>
    <t>Nội soi mũi</t>
  </si>
  <si>
    <t>Nội soi họng</t>
  </si>
  <si>
    <t xml:space="preserve">Nội soi thanh quản ống mềm có thể sinh thiết </t>
  </si>
  <si>
    <t>Nội soi lồng ngực lấy máu tụ trong chấn thương ngực</t>
  </si>
  <si>
    <t>Nội soi sinh thiết phổi, trung thất</t>
  </si>
  <si>
    <t>Nội soi lồng ngực để chẩn đoán và điều trị</t>
  </si>
  <si>
    <r>
      <t>Neisseria gonorrhoeae</t>
    </r>
    <r>
      <rPr>
        <sz val="12"/>
        <rFont val="Times New Roman"/>
        <family val="1"/>
        <charset val="163"/>
      </rPr>
      <t xml:space="preserve"> nuôi cấy, định danh và kháng thuốc</t>
    </r>
  </si>
  <si>
    <t xml:space="preserve"> 5. Neisseria meningitidis</t>
  </si>
  <si>
    <r>
      <t>Neisseria meningitidis</t>
    </r>
    <r>
      <rPr>
        <sz val="12"/>
        <rFont val="Times New Roman"/>
        <family val="1"/>
        <charset val="163"/>
      </rPr>
      <t xml:space="preserve"> nhuộm soi</t>
    </r>
  </si>
  <si>
    <r>
      <t>Neisseria meningitidis</t>
    </r>
    <r>
      <rPr>
        <sz val="12"/>
        <rFont val="Times New Roman"/>
        <family val="1"/>
        <charset val="163"/>
      </rPr>
      <t xml:space="preserve"> nuôi cấy, định danh và kháng thuốc</t>
    </r>
  </si>
  <si>
    <t xml:space="preserve"> 6. Các vi khuẩn khác</t>
  </si>
  <si>
    <r>
      <t>Chlamydia</t>
    </r>
    <r>
      <rPr>
        <sz val="12"/>
        <rFont val="Times New Roman"/>
        <family val="1"/>
        <charset val="163"/>
      </rPr>
      <t xml:space="preserve"> test nhanh</t>
    </r>
  </si>
  <si>
    <r>
      <t>Chlamydia</t>
    </r>
    <r>
      <rPr>
        <sz val="12"/>
        <rFont val="Times New Roman"/>
        <family val="1"/>
        <charset val="163"/>
      </rPr>
      <t xml:space="preserve"> Ab miễn dịch bán tự động</t>
    </r>
  </si>
  <si>
    <r>
      <t xml:space="preserve">Clostridium </t>
    </r>
    <r>
      <rPr>
        <sz val="12"/>
        <rFont val="Times New Roman"/>
        <family val="1"/>
        <charset val="163"/>
      </rPr>
      <t>nuôi cấy, định danh</t>
    </r>
  </si>
  <si>
    <r>
      <t>Clostridium difficile</t>
    </r>
    <r>
      <rPr>
        <sz val="12"/>
        <rFont val="Times New Roman"/>
        <family val="1"/>
        <charset val="163"/>
      </rPr>
      <t xml:space="preserve"> miễn dịch bán tự động</t>
    </r>
  </si>
  <si>
    <r>
      <t xml:space="preserve">Helicobacter pylori </t>
    </r>
    <r>
      <rPr>
        <sz val="12"/>
        <rFont val="Times New Roman"/>
        <family val="1"/>
        <charset val="163"/>
      </rPr>
      <t>nhuộm soi</t>
    </r>
  </si>
  <si>
    <r>
      <t>Helicobacter pylori</t>
    </r>
    <r>
      <rPr>
        <sz val="12"/>
        <rFont val="Times New Roman"/>
        <family val="1"/>
        <charset val="163"/>
      </rPr>
      <t xml:space="preserve"> Ag test nhanh</t>
    </r>
  </si>
  <si>
    <r>
      <t>Helicobacter pylori</t>
    </r>
    <r>
      <rPr>
        <sz val="12"/>
        <rFont val="Times New Roman"/>
        <family val="1"/>
        <charset val="163"/>
      </rPr>
      <t xml:space="preserve"> Ab test nhanh</t>
    </r>
  </si>
  <si>
    <r>
      <t xml:space="preserve">Helicobacter pylori </t>
    </r>
    <r>
      <rPr>
        <sz val="12"/>
        <rFont val="Times New Roman"/>
        <family val="1"/>
        <charset val="163"/>
      </rPr>
      <t>nuôi cấy, định danh và kháng thuốc</t>
    </r>
  </si>
  <si>
    <r>
      <t xml:space="preserve">Helicobacter pylori </t>
    </r>
    <r>
      <rPr>
        <sz val="12"/>
        <rFont val="Times New Roman"/>
        <family val="1"/>
        <charset val="163"/>
      </rPr>
      <t>Ab miễn dịch bán tự động</t>
    </r>
  </si>
  <si>
    <r>
      <t>Leptospira</t>
    </r>
    <r>
      <rPr>
        <sz val="12"/>
        <rFont val="Times New Roman"/>
        <family val="1"/>
        <charset val="163"/>
      </rPr>
      <t xml:space="preserve"> test nhanh</t>
    </r>
  </si>
  <si>
    <r>
      <t>Mycoplasma pneumoniae</t>
    </r>
    <r>
      <rPr>
        <sz val="12"/>
        <rFont val="Times New Roman"/>
        <family val="1"/>
        <charset val="163"/>
      </rPr>
      <t xml:space="preserve"> Ab miễn dịch bán tự động</t>
    </r>
  </si>
  <si>
    <r>
      <t>Mycoplasma hominis</t>
    </r>
    <r>
      <rPr>
        <sz val="12"/>
        <rFont val="Times New Roman"/>
        <family val="1"/>
        <charset val="163"/>
      </rPr>
      <t xml:space="preserve"> test nhanh</t>
    </r>
  </si>
  <si>
    <r>
      <t xml:space="preserve">Rickettsia </t>
    </r>
    <r>
      <rPr>
        <sz val="12"/>
        <rFont val="Times New Roman"/>
        <family val="1"/>
        <charset val="163"/>
      </rPr>
      <t>Ab miễn dịch bán tự động</t>
    </r>
  </si>
  <si>
    <r>
      <t>Salmonella</t>
    </r>
    <r>
      <rPr>
        <sz val="12"/>
        <rFont val="Times New Roman"/>
        <family val="1"/>
        <charset val="163"/>
      </rPr>
      <t xml:space="preserve"> Widal</t>
    </r>
  </si>
  <si>
    <r>
      <t>Treponema pallidum</t>
    </r>
    <r>
      <rPr>
        <sz val="12"/>
        <rFont val="Times New Roman"/>
        <family val="1"/>
        <charset val="163"/>
      </rPr>
      <t xml:space="preserve"> soi tươi</t>
    </r>
  </si>
  <si>
    <r>
      <t>Treponema pallidum</t>
    </r>
    <r>
      <rPr>
        <sz val="12"/>
        <rFont val="Times New Roman"/>
        <family val="1"/>
        <charset val="163"/>
      </rPr>
      <t xml:space="preserve"> nhuộm soi</t>
    </r>
  </si>
  <si>
    <r>
      <t>Treponema pallidum</t>
    </r>
    <r>
      <rPr>
        <sz val="12"/>
        <rFont val="Times New Roman"/>
        <family val="1"/>
        <charset val="163"/>
      </rPr>
      <t xml:space="preserve"> test nhanh</t>
    </r>
  </si>
  <si>
    <r>
      <t>Treponema pallidum</t>
    </r>
    <r>
      <rPr>
        <sz val="12"/>
        <rFont val="Times New Roman"/>
        <family val="1"/>
        <charset val="163"/>
      </rPr>
      <t xml:space="preserve"> TPHA định tính và định lượng</t>
    </r>
  </si>
  <si>
    <t>Virus test nhanh</t>
  </si>
  <si>
    <t>Virus Ag miễn dịch bán tự động</t>
  </si>
  <si>
    <t>Virus Ab miễn dịch bán tự động</t>
  </si>
  <si>
    <t>HBsAg test nhanh</t>
  </si>
  <si>
    <t>HBsAg miễn dịch bán tự động</t>
  </si>
  <si>
    <t>HBsAg định lượng</t>
  </si>
  <si>
    <t>HBsAb miễn dịch bán tự động</t>
  </si>
  <si>
    <t>HBc IgM miễn dịch bán tự động</t>
  </si>
  <si>
    <t>HBcAb test nhanh</t>
  </si>
  <si>
    <t>HBc total miễn dịch bán tự động</t>
  </si>
  <si>
    <t>HBeAg test nhanh</t>
  </si>
  <si>
    <t>HBeAg miễn dịch bán tự động</t>
  </si>
  <si>
    <t>HBeAb test nhanh</t>
  </si>
  <si>
    <t>HBeAb miễn dịch bán tự động</t>
  </si>
  <si>
    <t>HCV Ab test nhanh</t>
  </si>
  <si>
    <t>HCV Ab miễn dịch bán tự động</t>
  </si>
  <si>
    <t>HCV Ag/Ab miễn dịch bán tự động</t>
  </si>
  <si>
    <t>HAV Ab test nhanh</t>
  </si>
  <si>
    <t>HAV IgM miễn dịch bán tự động</t>
  </si>
  <si>
    <t>HAV IgM miễn dịch tự động</t>
  </si>
  <si>
    <t>HAV total  miễn dịch bán tự động</t>
  </si>
  <si>
    <t>HDV Ag miễn dịch bán tự động</t>
  </si>
  <si>
    <t>HDV IgM miễn dịch bán tự động</t>
  </si>
  <si>
    <t>HDV Ab miễn dịch bán tự động</t>
  </si>
  <si>
    <t>HEV Ab test nhanh</t>
  </si>
  <si>
    <t>HEV IgM test nhanh</t>
  </si>
  <si>
    <t>HEV IgM miễn dịch bán tự động</t>
  </si>
  <si>
    <t>HEV IgG miễn dịch bán tự động</t>
  </si>
  <si>
    <t>HIV Ab test nhanh</t>
  </si>
  <si>
    <t>HIV Ab miễn dịch bán tự động</t>
  </si>
  <si>
    <t>HIV Ag/Ab miễn dịch bán tự động</t>
  </si>
  <si>
    <t>Dengue virus NS1Ag test nhanh</t>
  </si>
  <si>
    <t>Dengue virus NS1Ag/IgM/IgG test nhanh</t>
  </si>
  <si>
    <t>Dengue virus IgA test nhanh</t>
  </si>
  <si>
    <t>Dengue virus NS1Ag miễn dịch bán tự động</t>
  </si>
  <si>
    <t>Dengue virus IgM/IgG test nhanh</t>
  </si>
  <si>
    <t>Dengue virus IgM miễn dịch bán tự động</t>
  </si>
  <si>
    <t>Dengue virus IgG  miễn dịch bán tự động</t>
  </si>
  <si>
    <t>CMV IgM miễn dịch bán tự động</t>
  </si>
  <si>
    <t>CMV IgG miễn dịch bán tự động</t>
  </si>
  <si>
    <t>HSV 1 IgM miễn dịch bán tự động</t>
  </si>
  <si>
    <t>HSV 1 IgG miễn dịch bán tự động</t>
  </si>
  <si>
    <t>HSV 2 IgM miễn dịch bán tự động</t>
  </si>
  <si>
    <t>HSV 2 IgG miễn dịch bán tự động</t>
  </si>
  <si>
    <t>HSV 1+2 IgM miễn dịch bán tự động</t>
  </si>
  <si>
    <t>HSV 1+2 IgG miễn dịch bán tự động</t>
  </si>
  <si>
    <t>EBV-VCA IgM miễn dịch bán tự động</t>
  </si>
  <si>
    <t>EBV-VCA IgG miễn dịch bán tự động</t>
  </si>
  <si>
    <t>EBV EA-D IgG miễn dịch bán tự động</t>
  </si>
  <si>
    <t>EV71 IgM/IgG test nhanh</t>
  </si>
  <si>
    <t>Hantavirus test nhanh</t>
  </si>
  <si>
    <t>Influenza virus A, B test nhanh</t>
  </si>
  <si>
    <t>JEV IgM miễn dịch bán tự động</t>
  </si>
  <si>
    <t>Measles virus Ab miễn dịch bán tự động</t>
  </si>
  <si>
    <t>Rotavirus test nhanh</t>
  </si>
  <si>
    <t>Rotavirus Ag miễn dịch bán tự động</t>
  </si>
  <si>
    <t>RSV Ab miễn dịch bán tự động</t>
  </si>
  <si>
    <t>Rubella virus Ab test nhanh</t>
  </si>
  <si>
    <t>Rubella virus IgM miễn dịch bán tự động</t>
  </si>
  <si>
    <t>Rubella virus IgG miễn dịch bán tự động</t>
  </si>
  <si>
    <t>1. Ký sinh trùng trong phân</t>
  </si>
  <si>
    <t>Hồng cầu, bạch cầu trong phân soi tươi</t>
  </si>
  <si>
    <t>Hồng cầu trong phân test nhanh</t>
  </si>
  <si>
    <t xml:space="preserve">Đơn bào đường ruột soi tươi </t>
  </si>
  <si>
    <t xml:space="preserve">Đơn bào đường ruột nhuộm soi </t>
  </si>
  <si>
    <t xml:space="preserve">Trứng giun, sán soi tươi </t>
  </si>
  <si>
    <t>Trứng giun soi tập trung</t>
  </si>
  <si>
    <r>
      <t>Strongyloides stercoralis</t>
    </r>
    <r>
      <rPr>
        <sz val="12"/>
        <rFont val="Times New Roman"/>
        <family val="1"/>
        <charset val="163"/>
      </rPr>
      <t>(Giun lươn) ấu trùng soi tươi</t>
    </r>
  </si>
  <si>
    <r>
      <t xml:space="preserve">Cryptosporidium </t>
    </r>
    <r>
      <rPr>
        <sz val="12"/>
        <rFont val="Times New Roman"/>
        <family val="1"/>
        <charset val="163"/>
      </rPr>
      <t>test nhanh</t>
    </r>
  </si>
  <si>
    <t>2. Ký sinh trùng trong máu</t>
  </si>
  <si>
    <r>
      <t xml:space="preserve">Angiostrogylus cantonensis </t>
    </r>
    <r>
      <rPr>
        <sz val="12"/>
        <rFont val="Times New Roman"/>
        <family val="1"/>
        <charset val="163"/>
      </rPr>
      <t xml:space="preserve">(Giun tròn chuột) Ab miễn dịch bán tự động </t>
    </r>
  </si>
  <si>
    <r>
      <t>Clonorchis/Opisthorchis</t>
    </r>
    <r>
      <rPr>
        <sz val="12"/>
        <rFont val="Times New Roman"/>
        <family val="1"/>
        <charset val="163"/>
      </rPr>
      <t xml:space="preserve"> (Sán lá gan nhỏ) Ab miễn dịch bán tự động</t>
    </r>
  </si>
  <si>
    <r>
      <t xml:space="preserve">Cysticercus cellulosae </t>
    </r>
    <r>
      <rPr>
        <sz val="12"/>
        <rFont val="Times New Roman"/>
        <family val="1"/>
        <charset val="163"/>
      </rPr>
      <t>(Sán lợn) Ab miễn dịch bán tự động</t>
    </r>
  </si>
  <si>
    <r>
      <t xml:space="preserve">Echinococcus granulosus </t>
    </r>
    <r>
      <rPr>
        <sz val="12"/>
        <rFont val="Times New Roman"/>
        <family val="1"/>
        <charset val="163"/>
      </rPr>
      <t>(Sán dây chó) Ab miễn dịch bán tự động</t>
    </r>
  </si>
  <si>
    <r>
      <t xml:space="preserve">Entamoeba histolytica </t>
    </r>
    <r>
      <rPr>
        <sz val="12"/>
        <rFont val="Times New Roman"/>
        <family val="1"/>
        <charset val="163"/>
      </rPr>
      <t>(Amip) Ab miễn dịch bán tự động</t>
    </r>
  </si>
  <si>
    <r>
      <t>Fasciola</t>
    </r>
    <r>
      <rPr>
        <sz val="12"/>
        <rFont val="Times New Roman"/>
        <family val="1"/>
        <charset val="163"/>
      </rPr>
      <t xml:space="preserve"> (Sán lá gan lớn) Ab miễn dịch bán tự động</t>
    </r>
  </si>
  <si>
    <r>
      <t xml:space="preserve">Filaria </t>
    </r>
    <r>
      <rPr>
        <sz val="12"/>
        <rFont val="Times New Roman"/>
        <family val="1"/>
        <charset val="163"/>
      </rPr>
      <t>(Giun chỉ) ấu trùng trong máu nhuộm soi</t>
    </r>
  </si>
  <si>
    <t>Cắt đoạn trực tràng, miệng nối đại tràng - ống hậu môn</t>
  </si>
  <si>
    <t>Cắt đoạn trực tràng, cơ thắt trong bảo tồn cơ thắt ngoài đường tầng sinh môn</t>
  </si>
  <si>
    <t>Khâu lỗ thủng, vết thương trực tràng</t>
  </si>
  <si>
    <t xml:space="preserve">Phẫu thuật điều trị sa trực tràng đường bụng </t>
  </si>
  <si>
    <t>Phẫu thuật điều trị rò trực tràng – niệu đạo</t>
  </si>
  <si>
    <t>Phẫu thuật điều trị rò trực tràng – tầng sinh môn</t>
  </si>
  <si>
    <t>Phẫu thuật điều trị rò trực tràng – tiểu khung</t>
  </si>
  <si>
    <t xml:space="preserve"> 7. Tầng sinh môn</t>
  </si>
  <si>
    <t>Phẫu thuật Longo kết hợp với khâu treo trĩ</t>
  </si>
  <si>
    <t>Phẫu thuật điều trị rò hậu môn cắt cơ thắt trên chỉ chờ</t>
  </si>
  <si>
    <t>Phẫu thuật điều trị bệnh Verneuil</t>
  </si>
  <si>
    <t xml:space="preserve">Điều trị nứt kẽ hậu môn bằng cắt cơ tròn trong (vị trí 3 giờ và 9 giờ) </t>
  </si>
  <si>
    <t>Điều trị nứt kẽ hậu môn bằng cắt cơ tròn trong vị trí 6 giờ, tạo hình hậu môn</t>
  </si>
  <si>
    <t>Điều trị hẹp hậu môn bằng cắt vòng xơ, tạo hình hậu môn</t>
  </si>
  <si>
    <t>Phẫu thuật cắt da thừa cạnh hậu môn</t>
  </si>
  <si>
    <t>Phẫu thuật cắt u nhú ống hậu môn (condylome)</t>
  </si>
  <si>
    <t>Cắt u lành tính ống hậu môn (u cơ, polyp…)</t>
  </si>
  <si>
    <t>Phẫu thuật điều trị táo bón do rối loạn co thắt cơ mu – trực tràng (Anismus)</t>
  </si>
  <si>
    <r>
      <t>Cysticercus cellulosae</t>
    </r>
    <r>
      <rPr>
        <sz val="12"/>
        <rFont val="Times New Roman"/>
        <family val="1"/>
        <charset val="163"/>
      </rPr>
      <t xml:space="preserve"> (Sán lợn) ấu trùng soi mảnh sinh thiết</t>
    </r>
  </si>
  <si>
    <r>
      <t xml:space="preserve">Taenia </t>
    </r>
    <r>
      <rPr>
        <sz val="12"/>
        <rFont val="Times New Roman"/>
        <family val="1"/>
        <charset val="163"/>
      </rPr>
      <t>(Sán dây) soi tươi định danh</t>
    </r>
  </si>
  <si>
    <r>
      <t xml:space="preserve">Trichomonas vaginalis </t>
    </r>
    <r>
      <rPr>
        <sz val="12"/>
        <rFont val="Times New Roman"/>
        <family val="1"/>
        <charset val="163"/>
      </rPr>
      <t>soi tươi</t>
    </r>
  </si>
  <si>
    <r>
      <t xml:space="preserve">Trichomonas vaginalis </t>
    </r>
    <r>
      <rPr>
        <sz val="12"/>
        <rFont val="Times New Roman"/>
        <family val="1"/>
        <charset val="163"/>
      </rPr>
      <t xml:space="preserve">nhuộm soi </t>
    </r>
  </si>
  <si>
    <t>Vi nấm soi tươi</t>
  </si>
  <si>
    <t>Vi nấm test nhanh</t>
  </si>
  <si>
    <t>Vi nấm nhuộm soi</t>
  </si>
  <si>
    <t>Vi nấm nuôi cấy và định danh phương pháp thông thường</t>
  </si>
  <si>
    <t>Vi nấm nuôi cấy và định danh hệ thống tự động</t>
  </si>
  <si>
    <t>Vi nấm nuôi cấy, định danh và kháng thuốc hệ thống tự động</t>
  </si>
  <si>
    <t>Vi nấm kháng thuốc định lượng (MIC) (cho 1 loại kháng sinh)</t>
  </si>
  <si>
    <t>Đ. ĐÁNH GIÁ NHIỄM KHUẨN BỆNH VIỆN</t>
  </si>
  <si>
    <t xml:space="preserve">Vi sinh vật cấy kiểm tra không khí </t>
  </si>
  <si>
    <t xml:space="preserve">Vi sinh vật cấy kiểm tra bàn tay </t>
  </si>
  <si>
    <t>Vi sinh vật cấy kiểm tra dụng cụ đã tiệt trùng</t>
  </si>
  <si>
    <t>Vi sinh vật cấy kiểm tra bề mặt</t>
  </si>
  <si>
    <t>Vi sinh vật cấy kiểm tra nước sinh hoạt</t>
  </si>
  <si>
    <t xml:space="preserve">Vi sinh vật cấy kiểm tra nước thải </t>
  </si>
  <si>
    <t xml:space="preserve">Vi khuẩn kháng thuốc - Phát hiện người mang </t>
  </si>
  <si>
    <t>Vi khuẩn gây nhiễm trùng bệnh viện - Phát hiện nguồn nhiễm</t>
  </si>
  <si>
    <t>XXV. GIẢI PHẪU BỆNH VÀ TẾ BÀO HỌC</t>
  </si>
  <si>
    <t>Chọc hút kim nhỏ tuyến vú dưới hướng dẫn của siêu âm, chụp vú</t>
  </si>
  <si>
    <t>Chọc hút kim nhỏ tuyến vú không dưới hướng dẫn của siêu âm, chụp vú</t>
  </si>
  <si>
    <t>Chọc hút kim nhỏ tuyến giáp</t>
  </si>
  <si>
    <t>Chọc hút kim nhỏ các khối sưng, khối u dưới da</t>
  </si>
  <si>
    <t>Chọc hút kim nhỏ tuyến nước bọt</t>
  </si>
  <si>
    <t>Chọc hút kim nhỏ các hạch</t>
  </si>
  <si>
    <t>Chọc hút kim nhỏ mào tinh, tinh hoàn không dưới hướng dẫn của siêu âm</t>
  </si>
  <si>
    <t>Chọc hút kim nhỏ mô mềm</t>
  </si>
  <si>
    <t>Cắt u bạch mạch vùng cổ</t>
  </si>
  <si>
    <t>Cắt u máu vùng cổ</t>
  </si>
  <si>
    <t>Cắt u biểu bì vùng cổ</t>
  </si>
  <si>
    <t xml:space="preserve">Cắt một phổi do ung thư </t>
  </si>
  <si>
    <t xml:space="preserve">Cắt thuỳ phổi hoặc cắt lá phổi  kèm vét hạch trung thất </t>
  </si>
  <si>
    <t>Cắt thuỳ phổi hoặc cắt lá phổi kèm cắt một mảng thành ngực</t>
  </si>
  <si>
    <t>Cắt phổi và cắt màng phổi</t>
  </si>
  <si>
    <t>Cắt u máu, u bạch huyết  đường kính trên 10cm</t>
  </si>
  <si>
    <t>Cắt u máu, u bạch huyết đường kính 5 - 10cm</t>
  </si>
  <si>
    <t>Cắt một phần cơ hoành</t>
  </si>
  <si>
    <t>Cắt u máu, u bạch huyết đường kính dưới 5 cm</t>
  </si>
  <si>
    <t>Cắt bỏ u thực quản, cắt tạo hình dạ dày - miệng nối thực quản dạ dày (Phẫu thuật Lewis-Santy hoặc phẫu thuật Akiyama)</t>
  </si>
  <si>
    <t>Cắt 3/4 dạ dày do u do ung thư</t>
  </si>
  <si>
    <t>Cắt toàn bộ dạ dày do ung thư</t>
  </si>
  <si>
    <t>Cắt lại dạ dày do ung thư</t>
  </si>
  <si>
    <t>Cắt toàn bộ đại tràng do ung thư</t>
  </si>
  <si>
    <t>Cắt đoạn trực tràng do ung thư</t>
  </si>
  <si>
    <t xml:space="preserve">Cắt 2/3 dạ dày do ung thư </t>
  </si>
  <si>
    <t>Cắt bán phần dạ dày cực dưới do ung thư kèm vét hạch hệ thống</t>
  </si>
  <si>
    <t>Cắt đoạn đại tràng ngang, đại tràng sigma nối ngay</t>
  </si>
  <si>
    <t>Cắt một nửa đại tràng phải, trái</t>
  </si>
  <si>
    <t>Cắt cụt toàn bộ bộ phận sinh dục ngoài do ung thư­ + nạo vét hạch hai bên</t>
  </si>
  <si>
    <t>Cắt thận và niệu quản do u niệu quản, u đường bài xuất</t>
  </si>
  <si>
    <t>Cắt một phần bàng quang</t>
  </si>
  <si>
    <t>Cắt u tinh hoàn có sinh thiết trong mổ</t>
  </si>
  <si>
    <t>Cắt u phần mềm bìu</t>
  </si>
  <si>
    <t>Cắt ung thư thận</t>
  </si>
  <si>
    <t>Cắt u thận kèm lấy huyết khối tĩnh mạch chủ dưới</t>
  </si>
  <si>
    <t>Kỹ thuật tiến hành và theo dõi áp lực nội sọ</t>
  </si>
  <si>
    <r>
      <t>Kỹ thuật đo và theo dõi SpO</t>
    </r>
    <r>
      <rPr>
        <vertAlign val="subscript"/>
        <sz val="13"/>
        <rFont val="Times New Roman"/>
        <family val="1"/>
      </rPr>
      <t>2</t>
    </r>
  </si>
  <si>
    <t>Kỹ thuật theo dõi thân nhiệt bằng máy</t>
  </si>
  <si>
    <t>Theo dõi Hb trong phòng mổ</t>
  </si>
  <si>
    <t>Theo dõi Hct trong phòng mổ</t>
  </si>
  <si>
    <t>Theo dõi đông máu trong phòng mổ</t>
  </si>
  <si>
    <t>Theo dõi khí máu trong phòng mổ</t>
  </si>
  <si>
    <t>Theo dõi truyền dịch bằng máy đếm giọt</t>
  </si>
  <si>
    <t>Theo dõi truyền máu bằng máy đếm giọt</t>
  </si>
  <si>
    <t>Kỹ thuật pha loãng máu trong khi mổ</t>
  </si>
  <si>
    <t>Kỹ thuật pha loãng máu đồng thể tích cấp tính ngay trước mổ</t>
  </si>
  <si>
    <t>Kỹ thuật lấy lại máu trong mổ cell saver</t>
  </si>
  <si>
    <t>Kỹ thuật gây tê chọc kim vào khoang NMC ngực đường giữa</t>
  </si>
  <si>
    <t>Kỹ thuật gây tê đặt kim kết hợp tuỷ sống - NMC</t>
  </si>
  <si>
    <t>GMHS phẫu thuật áp xe não</t>
  </si>
  <si>
    <t>GMHS phẫu thuật u bán cầu não</t>
  </si>
  <si>
    <t>GMHS phẫu thuật chấn thương cột sống (cổ, ngực, thắt lưng)</t>
  </si>
  <si>
    <t>GMHS phẫu thuật thoát vị đĩa đệm  ngực, thắt lưng</t>
  </si>
  <si>
    <t>GMHS phẫu thuật chấn thương sọ não (kín, hở)</t>
  </si>
  <si>
    <t>GMHS phẫu thuật van động mạch chủ</t>
  </si>
  <si>
    <t>GMHS phẫu thuật bắc cầu động mạch vành có hay không dung tim phổi nhân tạo</t>
  </si>
  <si>
    <t>GMHS phẫu thuật hẹp eo động mạch chủ</t>
  </si>
  <si>
    <t>GMHS bóc nội mạc động mạch cảnh</t>
  </si>
  <si>
    <t>GMHS cho phẫu thuật vết thương tim, chấn thương tim, chèn ép tim</t>
  </si>
  <si>
    <t>GMHS cho phẫu thuật khí, phế quản ở người lớn</t>
  </si>
  <si>
    <t>GMHS cho phẫu thuật cắt 1 phổi, thuỳ phổi, phân thùy phổi</t>
  </si>
  <si>
    <t>GMHS cho phẫu thuật thành ngực</t>
  </si>
  <si>
    <t>GMHS cho mở màng phổi tối đa</t>
  </si>
  <si>
    <t>GMHS cho khâu vết thương nhu mô phổi</t>
  </si>
  <si>
    <t>GMHS cho cắt phổi theo tổn thương</t>
  </si>
  <si>
    <t>GMHS cho bóc màng phổi trong dày dính màng phổi, lấy máu cục</t>
  </si>
  <si>
    <t>GMHS cho phẫu thuật cơ hoành rách do chấn thương qua đường ngực</t>
  </si>
  <si>
    <t>GMHS phẫu thuật trên người bệnh có bệnh tăng HA chưa ổn định, hay có thương tổn cơ quan đích</t>
  </si>
  <si>
    <t>GMHS trên người bệnh có bệnh phổi kinh niên</t>
  </si>
  <si>
    <t>GMHS trên người bệnh có hen phế quản</t>
  </si>
  <si>
    <t>GMHS trên người bệnh có tiền sử hay bệnh dị ứng</t>
  </si>
  <si>
    <t>GMHS trên người giảm chức năng thận hay suy thận</t>
  </si>
  <si>
    <t>GMHS trên người bị suy giảm chức năng gan</t>
  </si>
  <si>
    <t>GMHS trên người bệnh bị sốc, suy thở</t>
  </si>
  <si>
    <t>GMHS trên người bệnh bị rối loạn nước điện giải, rối loạn thăng bằng kiềm toan, rối loạn đông máu</t>
  </si>
  <si>
    <t>GMHS trên người bệnh tiểu đường</t>
  </si>
  <si>
    <t>GMHS trên người bệnh nhược cơ</t>
  </si>
  <si>
    <t>GMHS trên người bệnh có đặt máy tạo nhịp</t>
  </si>
  <si>
    <t>GMHS phẫu thuật mắt ở trẻ em</t>
  </si>
  <si>
    <t>GMHS phẫu thuật mắt trên người bệnh có bệnh kèm theo</t>
  </si>
  <si>
    <t>Đặt NKQ khó trong phẫu thuật hàm mặt</t>
  </si>
  <si>
    <t>Gây mê phẫu thuật chấn thương vùng hàm mặt</t>
  </si>
  <si>
    <t>GMHS cho khối u vùng hàm mặt</t>
  </si>
  <si>
    <t>Gây mê lấy dị vật đường hô hấp</t>
  </si>
  <si>
    <t>GMHS cho các phẫu thuật TMH</t>
  </si>
  <si>
    <t>GMHS nạo VA ở trẻ em</t>
  </si>
  <si>
    <t>GMHS trung phẫu ngực ở trẻ em</t>
  </si>
  <si>
    <t>GMHS phẫu thuật bụng lớn ở trẻ em</t>
  </si>
  <si>
    <t>GMHS phẫu thuật xương ở trẻ em</t>
  </si>
  <si>
    <t>Giảm đau sau phẫu thuật bằng Morphin tĩnh mạch theo kiểu PCA</t>
  </si>
  <si>
    <t>Đo kháng lực đường dẫn khí bằng phế thân ký</t>
  </si>
  <si>
    <t>Đo khả năng khuếch tán khí qua màng phế nang mao mạch (DLCO)</t>
  </si>
  <si>
    <t>Đo đa ký giấc ngủ</t>
  </si>
  <si>
    <t>Nội soi trung thất</t>
  </si>
  <si>
    <t>Nghiệm pháp kích thích phế quản</t>
  </si>
  <si>
    <t>Nghiệm pháp đi bộ 6 phút</t>
  </si>
  <si>
    <t>Kỹ thuật gây tê đám  rối cánh tay đường trên xương đòn</t>
  </si>
  <si>
    <t>GMHS phẫu thuật động mạch, tĩnh mạch ngoại biên</t>
  </si>
  <si>
    <t>Điều trị chứng vẹo cổ bằng tiêm Botulinum Toxin A (Dysport, Botox…)</t>
  </si>
  <si>
    <t>Điều trị chứng co thắt nửa mặt bằng tiêm Botulinum Toxin A (Dysport, Botox,…)</t>
  </si>
  <si>
    <t>Điều trị chứng co cứng cơ sau viêm tủy bằng tiêm Botulinum Toxin A (Dysport, Botox,…)</t>
  </si>
  <si>
    <t>Điều trị chứng co cứng cơ sau viêm não bằng tiêm Botulinum Toxin A (Dysport, Botox,…)</t>
  </si>
  <si>
    <t>Điều trị chứng tăng trương lực cơ do bại não bằng tiêm Botulinum Toxin A (Dysport, Botox,…)</t>
  </si>
  <si>
    <t>Điều trị co cứng cơ sau các tổn thương thần kinh khác bằng tiêm Botulinum Toxin A (Dysport, Botox,…)</t>
  </si>
  <si>
    <t>Thở máy xâm nhập, không xâm nhập với các phương thức khác nhau</t>
  </si>
  <si>
    <t>Nuôi dưỡng người bệnh qua ống thông hỗng tràng</t>
  </si>
  <si>
    <t>Nuôi dưỡng người bệnh qua ống thông dạ dày</t>
  </si>
  <si>
    <t xml:space="preserve">Liệu pháp kháng sinh dự phòng trước và sau phẫu thuật </t>
  </si>
  <si>
    <t>Điều trị rối loạn đông máu trong ngoại khoa</t>
  </si>
  <si>
    <t>Sử dụng các sản phẩm từ nuôi cấy tế bào hỗ trợ điều trị sẹo bỏng</t>
  </si>
  <si>
    <t>Phẫu thuật cắt bỏ sẹo bỏng khâu kín</t>
  </si>
  <si>
    <t>Tiêm nội sẹo, nội thư­ơng tổn</t>
  </si>
  <si>
    <t xml:space="preserve">Ga gi­ường bột tale điều trị bệnh da </t>
  </si>
  <si>
    <t>Chăm sóc người bệnh dị ứng thuốc nặng: Lyell, Stevens-Johnson</t>
  </si>
  <si>
    <t xml:space="preserve">Chấm TCA điều trị sẹo lõm </t>
  </si>
  <si>
    <t>Phẫu thuật khoan, đục xương sọ trong điều trị bỏng sâu có tổn thương xương sọ</t>
  </si>
  <si>
    <t xml:space="preserve">Sử dụng giường khí hóa lỏng điều trị người bệnh bỏng nặng </t>
  </si>
  <si>
    <t>Hút áp lực âm (VAC) liên tục trong 24 giờ điều trị vết thương, vết bỏng</t>
  </si>
  <si>
    <t>Hút áp lực âm (VAC) liên tục trong 48 giờ điều trị vết thương, vết bỏng</t>
  </si>
  <si>
    <t>Thay băng điều trị bỏng nông, từ 10% đến 20% diện tích cơ thể ở trẻ em</t>
  </si>
  <si>
    <t>Thay băng điều trị bỏng sâu, dưới 5% diện tích cơ thể ở trẻ em</t>
  </si>
  <si>
    <t>Cắt hoại tử bỏng sâu kiểu tiếp, dưới 3% diện tích cơ thể trở lên ở trẻ em</t>
  </si>
  <si>
    <t xml:space="preserve">Ghép da tự thân kiểu mảnh lớn, dưới 5% diện tích cơ thể ở trẻ em </t>
  </si>
  <si>
    <t xml:space="preserve">Ghép da tự thân kiểu mắt lưới (mesh graft), dưới 5% diện tích cơ thể ở trẻ em </t>
  </si>
  <si>
    <t xml:space="preserve">Ghép da tự thân kiểu tem thư (post stam), dưới 5% diện tích cơ thể ở trẻ em </t>
  </si>
  <si>
    <t>Cắt hoại tử toàn lớp - ghép da mỏng tự thân, dưới 3% diện tích cơ thể ở trẻ em</t>
  </si>
  <si>
    <t xml:space="preserve">Cắt hoại tử toàn lớp - ghép da dày tự thân, dưới 1% diện tích cơ thể ở trẻ em </t>
  </si>
  <si>
    <t>Ghép da đồng loại (da của người cho da, da tử thi)</t>
  </si>
  <si>
    <t xml:space="preserve">Sử dụng các sản phẩm từ nuôi cấy tế bào dạng dung dịch để điều trị vết thương, vết bỏng bỏng </t>
  </si>
  <si>
    <t>Tháo khớp trong điều trị người bệnh bỏng sâu chi thể không còn khả năng bảo tồn</t>
  </si>
  <si>
    <t>Phẫu thuật khoan, đục xương chi thể, lấy bỏ xương chết trong điều trị bỏng sâu có tổn thương xương</t>
  </si>
  <si>
    <t xml:space="preserve">Sử dụng giường đệm tuần hoàn khí  điều trị người bệnh bỏng nặng </t>
  </si>
  <si>
    <t>Tắm điều trị người bệnh bỏng</t>
  </si>
  <si>
    <t>Sử dụng oxy cao áp điều trị người bệnh bỏng</t>
  </si>
  <si>
    <t>Sử dụng thuốc tạo màng điều trị vết thương bỏng nông theo chỉ định</t>
  </si>
  <si>
    <t>Rạch hoại tử bỏng sâu giải phòng chèn ép trong</t>
  </si>
  <si>
    <t>Siêu âm ổ bụng</t>
  </si>
  <si>
    <t>Siêu âm DOPPLER mạch máu khối u gan</t>
  </si>
  <si>
    <t>Siêu âm DOPPLER mạch máu hệ tĩnh mạch cửa hoặc mạch máu ổ bụng</t>
  </si>
  <si>
    <t>Siêu âm can thiệp - Đặt ống thông dẫn lưu ổ áp xe</t>
  </si>
  <si>
    <t>Siêu âm can thiệp - chọc hút nang gan</t>
  </si>
  <si>
    <t>Siêu âm can thiệp - Chọc hút tế bào khối u gan, tụy, khối u ổ bụng bằng kim nhỏ</t>
  </si>
  <si>
    <t>Siêu âm can thiệp - Chọc hút và tiêm thuốc điều trị nang gan</t>
  </si>
  <si>
    <t>Siêu âm can thiệp - Đặt dẫn lưu đường mật, đặt stent đường mật qua da</t>
  </si>
  <si>
    <t xml:space="preserve">Siêu âm can thiệp - Chọc dịch ổ bụng xét nghiệm </t>
  </si>
  <si>
    <t>Siêu âm can thiệp - Đặt ống thông đường mật qua da để chụp đường mật có phối hợp dưới C-ARM</t>
  </si>
  <si>
    <t xml:space="preserve">Siêu âm can thiệp - tiêm cồn tuyệt đối điều trị ung thư gan </t>
  </si>
  <si>
    <t xml:space="preserve">Siêu âm can thiệp - chọc hút mủ ổ áp xe gan </t>
  </si>
  <si>
    <t xml:space="preserve">Siêu âm can thiệp - đặt ống thông dẫn lưu ổ áp xe gan </t>
  </si>
  <si>
    <t>Chỉnh hình tai giữa có tái tạo chuỗi xương con</t>
  </si>
  <si>
    <t>Chỉnh hình tai giữa không tái tạo chuỗi xương con</t>
  </si>
  <si>
    <t>Phẫu thuật mở hòm nhĩ kiểm tra/ lấy dị vật</t>
  </si>
  <si>
    <t>Vá nhĩ đơn thuần</t>
  </si>
  <si>
    <t>Phẫu thuật vá nhĩ bằng nội soi</t>
  </si>
  <si>
    <t>Phẫu thuật tạo hình chít hẹp ống tai ngoài</t>
  </si>
  <si>
    <t>Phẫu thuật cắt bỏ u ống tai ngoài</t>
  </si>
  <si>
    <t>Mở lại hốc mổ giải quyết các biến chứng sau phẫu thuật</t>
  </si>
  <si>
    <t>Phẫu thuật cắt bỏ u nang vành tai/u bả đậu dái tai</t>
  </si>
  <si>
    <t>Phẫu thuật lấy đường rò luân nhĩ</t>
  </si>
  <si>
    <t>Cắt bỏ vành tai thừa</t>
  </si>
  <si>
    <t>Phẫu thuật nội soi đặt ống thông khí màng nhĩ</t>
  </si>
  <si>
    <t>Chích rạch màng nhĩ</t>
  </si>
  <si>
    <t>Khâu vết rách vành tai</t>
  </si>
  <si>
    <t>Bơm hơi vòi nhĩ</t>
  </si>
  <si>
    <t>Phẫu thuật nạo vét sụn vành tai</t>
  </si>
  <si>
    <t>Lấy dị vật tai (gây mê/ gây tê)</t>
  </si>
  <si>
    <t>Nội soi lấy dị vật tai gây mê</t>
  </si>
  <si>
    <t>Chọc hút dịch vành tai</t>
  </si>
  <si>
    <t>Chích nhọt ống tai ngoài</t>
  </si>
  <si>
    <t>Làm thuốc tai</t>
  </si>
  <si>
    <t>Lấy nút biểu bì ống tai ngoài</t>
  </si>
  <si>
    <t>Phẫu thuật nội soi thắt/ đốt động mạch bướm khẩu cái</t>
  </si>
  <si>
    <t>Phẫu thuật thắt động mạch hàm trong</t>
  </si>
  <si>
    <t>Phẫu thuật thắt động mạch sàng</t>
  </si>
  <si>
    <t>Phẫu thuật nội soi thắt động mạch sàng</t>
  </si>
  <si>
    <t>Phẫu thuật nội soi giảm áp ổ mắt</t>
  </si>
  <si>
    <t>Phẫu thuật nội soi bít lấp rò dịch não tủy ở mũi</t>
  </si>
  <si>
    <t>Phẫu thuật xoang trán đường ngoài (phẫu thuật Jacques)</t>
  </si>
  <si>
    <t>Phẫu thuật nội soi mở xoang trán</t>
  </si>
  <si>
    <t>Phẫu thuật nạo sàng hàm</t>
  </si>
  <si>
    <t>Phẫu thuật nội soi mở xoang sàng</t>
  </si>
  <si>
    <t>Phẫu thuật nội soi mở xoang hàm</t>
  </si>
  <si>
    <t>Phẫu thuật  nội soi mở xoang bướm</t>
  </si>
  <si>
    <t>Phẫu thuật  nội soi cắt polyp mũi</t>
  </si>
  <si>
    <t xml:space="preserve">Phẫu thuật cắt polyp mũi bằng Laser </t>
  </si>
  <si>
    <t>Phẫu thuật nội soi mở khe giữa</t>
  </si>
  <si>
    <t>Phẫu thuật nội soi mở các xoang sàng, hàm, trán, bướm</t>
  </si>
  <si>
    <t>Phẫu thuật mở cạnh mũi</t>
  </si>
  <si>
    <t xml:space="preserve">Phẫu thuật nội soi cắt u mũi xoang </t>
  </si>
  <si>
    <t>Phẫu thuật nội soi cắt u xơ mạch vòm mũi họng</t>
  </si>
  <si>
    <t>Phẫu thuật nội soi cắt u vùng vòm mũi họng</t>
  </si>
  <si>
    <t>Phẫu thuật nội soi cầm máu mũi</t>
  </si>
  <si>
    <t>Phẫu thuật nội soi cầm máu sau phẫu thuật nội soi mũi xoang</t>
  </si>
  <si>
    <t>Phẫu thuật nội soi tách dính niêm mạc hốc mũi</t>
  </si>
  <si>
    <t xml:space="preserve">Phẫu thuật nội soi tách dính niêm mạc hốc mũi bằng Laser </t>
  </si>
  <si>
    <t>Phẫu thuật tịt lỗ mũi sau bẩm sinh</t>
  </si>
  <si>
    <t>Phẫu thuật cắt Concha Bullosa cuốn mũi</t>
  </si>
  <si>
    <t>Phẫu thuật nội soi cắt cuốn dưới</t>
  </si>
  <si>
    <t>Phẫu thuật nội soi bịt lỗ thủng vách ngăn mũi</t>
  </si>
  <si>
    <t>Phẫu thuật nội soi chỉnh hình vách ngăn mũi</t>
  </si>
  <si>
    <t>Phẫu thuật chấn thương xoang trán</t>
  </si>
  <si>
    <t>Phẫu thuật chấn thương xoang sàng- hàm</t>
  </si>
  <si>
    <t>Phẫu thuật chấn thương khối mũi sàng</t>
  </si>
  <si>
    <t>Phẫu thuật chỉnh hình sống mũi sau chấn thương</t>
  </si>
  <si>
    <t>Phẫu thuật kết hợp xương trong chấn thương sọ mặt</t>
  </si>
  <si>
    <t>Phẫu thuật xoang hàm Caldwell-Luc</t>
  </si>
  <si>
    <t>Phẫu thuật nội soi nong- dẫn lưu túi lệ</t>
  </si>
  <si>
    <t>Nội soi chọc thông xoang trán/xoang bướm gây tê/gây mê</t>
  </si>
  <si>
    <t>Nội soi đốt điện cuốn mũi dưới</t>
  </si>
  <si>
    <t>Nội soi bẻ cuốn mũi dưới</t>
  </si>
  <si>
    <t>Nâng xương chính mũi sau chấn thương</t>
  </si>
  <si>
    <t>Sinh thiết hốc mũi</t>
  </si>
  <si>
    <t>Nội soi sinh thiết u hốc mũi</t>
  </si>
  <si>
    <t>Nội soi sinh thiết u vòm</t>
  </si>
  <si>
    <t>Chọc rửa xoang hàm</t>
  </si>
  <si>
    <t>Phương pháp Proetz</t>
  </si>
  <si>
    <t>Nhét bấc mũi sau</t>
  </si>
  <si>
    <t>Nhét bấc mũi trước</t>
  </si>
  <si>
    <t xml:space="preserve">Cầm máu mũi bằng Merocel </t>
  </si>
  <si>
    <t>Lấy dị vật mũi gây tê/gây mê</t>
  </si>
  <si>
    <t>Nội soi lấy dị vật mũi gây tê/gây mê</t>
  </si>
  <si>
    <t>Rút meche, rút merocel hốc mũi</t>
  </si>
  <si>
    <t>Hút rửa mũi, xoang sau mổ</t>
  </si>
  <si>
    <t>Phẫu thuật chỉnh hình họng màn hầu lưỡi gà (UPPP )</t>
  </si>
  <si>
    <t>Phẫu thuật cắt Amidan gây mê</t>
  </si>
  <si>
    <t>Phẫu thuật cắt amidan bằng Coblator</t>
  </si>
  <si>
    <t>Phẫu thuật cắt u Amydal</t>
  </si>
  <si>
    <t>Phẫu thuật xử trí chảy máu sau cắt Amygdale (gây mê)</t>
  </si>
  <si>
    <t>Phẫu thuật nạo VA gây mê nội khí quản</t>
  </si>
  <si>
    <t>Phẫu thuật nội soi nạo VA bằng Microdebrider (Hummer) (gây mê)</t>
  </si>
  <si>
    <t>Phẫu thuật nội soi cắt u nang hạ họng/ hố lưỡi thanh thiệt</t>
  </si>
  <si>
    <t>Phẫu thuật nội soi tách dính dây thanh</t>
  </si>
  <si>
    <t>Phẫu thuật nội soi vi phẫu thanh quản cắt u nang/ polyp/ hạt xơ/u hạt dây thanh (gây tê/gây mê)</t>
  </si>
  <si>
    <t>Phẫu thuật nội soi cắt u lành tính thanh quản bằng Laser</t>
  </si>
  <si>
    <t>Phẫu thuật nội soi cắt dây thanh</t>
  </si>
  <si>
    <t>Phẫu thuật nội soi cắt dây thanh bằng laser</t>
  </si>
  <si>
    <t>Phẫu thuật mở khí quản (Gây tê/ gây mê)</t>
  </si>
  <si>
    <t>Phẫu thuật mở khí quản thể khó (trẻ sơ sinh, sau xạ trị, u vùng cổ, K tuyến giáp,…)</t>
  </si>
  <si>
    <t>Phẫu thuật nội soi nong hẹp thanh khí quản có stent</t>
  </si>
  <si>
    <t>Phẫu thuật nội soi nong hẹp thanh khí quản không có stent</t>
  </si>
  <si>
    <t xml:space="preserve">Phẫu thuật chỉnh hình khí quản sau chấn thương </t>
  </si>
  <si>
    <t>Phẫu thuật Laser điều trị Amygdale hốc mủ</t>
  </si>
  <si>
    <t>Gây tê phẫu thuật KHX trật khớp cùng đòn</t>
  </si>
  <si>
    <t>Gây tê phẫu thuật nội soi nối nang tụy-hỗng tràng</t>
  </si>
  <si>
    <t>Gây tê phẫu thuật nội soi nối OMC-tá tràng</t>
  </si>
  <si>
    <t>Gây tê phẫu thuật nội soi nối ống gan chung-hỗng tràng</t>
  </si>
  <si>
    <t>Gây tê phẫu thuật nội soi nối ống mật chủ-hỗng tràng</t>
  </si>
  <si>
    <t>Gây tê phẫu thuật nội soi nối tắt đại tràng-đại tràng</t>
  </si>
  <si>
    <t>Gây tê phẫu thuật nội soi nối tắt hồi tràng-đại tràng ngang</t>
  </si>
  <si>
    <t>Gây tê phẫu thuật nội soi nối tắt ruột non-ruột non</t>
  </si>
  <si>
    <t>Phẫu thuật thắt tĩnh mạch cảnh trong</t>
  </si>
  <si>
    <t>Phẫu thuật chấn thương mạch máu vùng cổ</t>
  </si>
  <si>
    <t>Phẫu thuật cắt u hạ họng/đáy lưỡi theo đường trên xương móng</t>
  </si>
  <si>
    <t>Phẫu thuật cắt tuyến mang tai có hoặc không bảo tồn dây VII</t>
  </si>
  <si>
    <t>Phẫu thuật cắt tuyến dưới hàm</t>
  </si>
  <si>
    <t>Phẫu thuật cắt thuỳ giáp</t>
  </si>
  <si>
    <t>Phẫu thuật cắt mỏm trâm theo đường miệng</t>
  </si>
  <si>
    <t>Phẫu thuật khối u khoảng bên họng</t>
  </si>
  <si>
    <t>Phẫu thuật mở cạnh cổ dẫn lưu áp xe</t>
  </si>
  <si>
    <t>Phẫu thuật rò sống mũi</t>
  </si>
  <si>
    <t>Phẫu thuật nang rò giáp lưỡi</t>
  </si>
  <si>
    <t>Phẫu thuật rò xoang lê</t>
  </si>
  <si>
    <t>Phẫu thuật mở lại hốc mổ cầm máu sau phẫu thuật vùng đầu cổ</t>
  </si>
  <si>
    <t>Phẫu thuật sinh thiết hạch cổ</t>
  </si>
  <si>
    <t>Cắt chỉ sau phẫu thuật</t>
  </si>
  <si>
    <t>Thay băng vết mổ</t>
  </si>
  <si>
    <t>Chích áp xe nhỏ vùng đầu cổ</t>
  </si>
  <si>
    <t>XVI. RĂNG - HÀM - MẶT</t>
  </si>
  <si>
    <t>Phẫu thuật tách xương để cấy ghép Implant</t>
  </si>
  <si>
    <t>Phẫu thuật đặt  lưới Titanium tái tạo xương có hướng dẫn</t>
  </si>
  <si>
    <t>Phẫu thuật điều trị khuyết hổng chẽ chân răng bằng đặt màng sinh học</t>
  </si>
  <si>
    <t xml:space="preserve">Phẫu thuật điều trị khuyết hổng chẽ chân răng bằng ghép xương nhân tạo và đặt màng sinh học </t>
  </si>
  <si>
    <t>Phẫu thuật vạt niêm mạc làm tăng chiều cao lợi dính</t>
  </si>
  <si>
    <t xml:space="preserve">Phẫu thuật ghép biểu mô và mô liên kết làm tăng chiều cao lợi dính </t>
  </si>
  <si>
    <t>Phẫu thuật nạo túi lợi</t>
  </si>
  <si>
    <t>Liên kết cố định răng lung lay bằng dây cung kim loại  và Composite</t>
  </si>
  <si>
    <t>Điều trị áp xe quanh răng cấp</t>
  </si>
  <si>
    <t>Điều trị áp xe quanh răng mạn</t>
  </si>
  <si>
    <t>Điều trị tủy răng có sử dụng siêu âm và hàn kín hệ thống ống tủy bằng Gutta percha nguội.</t>
  </si>
  <si>
    <t>Điều trị tuỷ răng có sử dụng Laser và hàn kín hệ thống ống tuỷ bằng Gutta percha nguội</t>
  </si>
  <si>
    <t>Phẫu thuật quặm (Panas, Cuenod, Nataf, Trabut)</t>
  </si>
  <si>
    <t>Lấy calci đông dưới kết mạc</t>
  </si>
  <si>
    <t>Đốt lông xiêu</t>
  </si>
  <si>
    <t xml:space="preserve">Chích chắp, lẹo, chích áp xe mi, kết mạc </t>
  </si>
  <si>
    <t>Bóc sợi (Viêm giác mạc sợi)</t>
  </si>
  <si>
    <t>Cắt chỉ khâu da</t>
  </si>
  <si>
    <t>Theo dõi nhãn áp 3 ngày</t>
  </si>
  <si>
    <t>Khám mắt</t>
  </si>
  <si>
    <t>Phẫu thuật điều trị gãy xương hàm dưới bằng nẹp vít hợp kim</t>
  </si>
  <si>
    <t>Phẫu thuật điều trị gãy xương hàm dưới bằng nẹp vít tự tiêu</t>
  </si>
  <si>
    <t>Phẫu thuật điều trị gãy xương gò má bằng chỉ thép</t>
  </si>
  <si>
    <t>Phẫu thuật điều trị gãy xương gò má bằng nẹp vít hợp kim</t>
  </si>
  <si>
    <t>Phẫu thuật điều trị gãy xương gò má bằng nẹp vít tự tiêu</t>
  </si>
  <si>
    <t>Phẫu thuật điểu trị gãy cung tiếp bằng chỉ thép</t>
  </si>
  <si>
    <t>Phẫu thuật điều trị gãy cung tiếp bằng nẹp vít hợp kim</t>
  </si>
  <si>
    <t>Phẫu thuật điều trị gãy cung tiếp bằng nẹp vít tự tiêu</t>
  </si>
  <si>
    <t>Phẫu thuật điều trị gãy xương gò má - cung tiếp bằng chỉ thép</t>
  </si>
  <si>
    <t>Phẫu thuật điều trị gãy xương gò má - cung tiếp bằng nẹp vít hợp kim</t>
  </si>
  <si>
    <t>Phẫu thuật điều trị gãy xương gò má - cung tiếp bằng nẹp vít tự tiêu</t>
  </si>
  <si>
    <t>Điều trị gãy xương gò má - cung tiếp bằng nắn chỉnh (có gây tê hoặc gây tê)</t>
  </si>
  <si>
    <t>Phẫu thuật điều trị gãy xương chính mũi bằng chỉ thép</t>
  </si>
  <si>
    <t>Phẫu thuật điều trị gãy xương chính mũi bằng nẹp vít hợp kim</t>
  </si>
  <si>
    <t>Phẫu thuật điều trị gãy xương chính mũi bằng nẹp vít tự tiêu</t>
  </si>
  <si>
    <t>Phẫu thuật điều trị gãy xương chính mũi bằng các vật liệu thay thế</t>
  </si>
  <si>
    <t xml:space="preserve">Điều trị gãy xương hàm dưới bằng buộc nút Ivy cố định 2 hàm </t>
  </si>
  <si>
    <t xml:space="preserve">Điều trị gãy xương hàm dưới bằng vít neo chặn cố định 2 hàm </t>
  </si>
  <si>
    <t>Phẫu thuật điều trị gãy lồi cầu xương hàm dưới bằng lấy bỏ lồi cầu</t>
  </si>
  <si>
    <t>Phẫu thuật tái tạo xương hàm dưới ghép xương bằng kỹ thuật vi phẫu</t>
  </si>
  <si>
    <t>Phẫu thuật điều trị khuyết hổng phần mềm vùng hàm mặt bằng vi phẫu thuật</t>
  </si>
  <si>
    <t>Phẫu thuật ghép xương tự thân tự do tức thì sau cắt đoạn xương hàm dưới</t>
  </si>
  <si>
    <t xml:space="preserve">Phẫu  thuật cắt nhánh ổ mắt của dây thần kinh V </t>
  </si>
  <si>
    <t xml:space="preserve">Phẫu  thuật cắt nhánh dưới hàm của dây thần kinh V </t>
  </si>
  <si>
    <t>Phẫu thuật điều trị hoại tử xương và phần mềm  vùng hàm mặt do tia xạ</t>
  </si>
  <si>
    <t>Phẫu thuật điều trị khe hở môi một bên</t>
  </si>
  <si>
    <t>Phẫu thuật điều trị khe hở môi hai bên</t>
  </si>
  <si>
    <t>Phẫu thuật điều trị khe hở chéo mặt một bên</t>
  </si>
  <si>
    <t>Phẫu thuật điều trị khe hở chéo mặt hai bên</t>
  </si>
  <si>
    <t xml:space="preserve">Phẫu thuật điều trị khe hở vòm miệng không toàn bộ </t>
  </si>
  <si>
    <t>Phẫu thuật điều trị khe hở vòm miệng toàn bộ</t>
  </si>
  <si>
    <t>Phẫu thuật điều trị khe hở ngang mặt</t>
  </si>
  <si>
    <t>XVII. PHỤC HỒI CHỨC NĂNG</t>
  </si>
  <si>
    <r>
      <t>A.     VẬT LÝ TRỊ LIỆU</t>
    </r>
    <r>
      <rPr>
        <sz val="12"/>
        <rFont val="Times New Roman"/>
        <family val="1"/>
        <charset val="163"/>
      </rPr>
      <t xml:space="preserve"> </t>
    </r>
  </si>
  <si>
    <t>Điều trị bằng vi sóng</t>
  </si>
  <si>
    <t>Điều trị bằng siêu âm</t>
  </si>
  <si>
    <t>Điều trị bằng sóng xung kích</t>
  </si>
  <si>
    <t>Điều trị bằng dòng giao thoa</t>
  </si>
  <si>
    <t>Đo liều sinh học trong điều trị tia tử ngoại</t>
  </si>
  <si>
    <t>Điều trị bằng nhiệt nóng (chườm nóng)</t>
  </si>
  <si>
    <t>Điều trị bằng nhiệt lạnh (chườm lạnh)</t>
  </si>
  <si>
    <t>Điều trị bằng Parafin</t>
  </si>
  <si>
    <t>Điều trị bằng bồn xoáy hoặc bể sục</t>
  </si>
  <si>
    <t>Điều trị bằng tia nước áp lực cao</t>
  </si>
  <si>
    <t>Thủy trị liệu toàn thân (bể bơi, bồn ngâm)</t>
  </si>
  <si>
    <t>Điều trị bằng bùn</t>
  </si>
  <si>
    <t>Điều trị bằng nước khoáng</t>
  </si>
  <si>
    <t xml:space="preserve">Điều trị bằng máy kéo giãn cột sống </t>
  </si>
  <si>
    <t>Điều trị bằng điện trường cao áp</t>
  </si>
  <si>
    <t>Điều trị bằng ion tĩnh điện</t>
  </si>
  <si>
    <t xml:space="preserve">B.    VẬN ĐỘNG TRỊ LIỆU </t>
  </si>
  <si>
    <t>Tập nằm đúng tư thế cho người bệnh liệt nửa người</t>
  </si>
  <si>
    <t>Kỹ thuật đặt tư thế đúng cho người bệnh liệt tủy</t>
  </si>
  <si>
    <t>Kỹ thuật tập tay và bàn tay cho người bệnh liệt nửa người</t>
  </si>
  <si>
    <t>Kỹ thuật tập đứng và đi cho người bệnh liệt nửa người</t>
  </si>
  <si>
    <t>Tập lăn trở khi nằm</t>
  </si>
  <si>
    <t>Tập thay đổi tư thế từ nằm sang ngồi</t>
  </si>
  <si>
    <t>Tập ngồi thăng bằng tĩnh và động</t>
  </si>
  <si>
    <t>Tập thay đổi tư thế từ ngồi sang đứng</t>
  </si>
  <si>
    <r>
      <t xml:space="preserve">Kỹ thuật sử dụng áo nẹp chỉnh hình cột sống ngực- thắt lưng TLSO </t>
    </r>
    <r>
      <rPr>
        <i/>
        <sz val="12"/>
        <rFont val="Times New Roman"/>
        <family val="1"/>
        <charset val="163"/>
      </rPr>
      <t>(điều trị cong vẹo cột sống)</t>
    </r>
  </si>
  <si>
    <r>
      <t xml:space="preserve">Kỹ thuật sử dụng áo nẹp chỉnh hình cột sống thắt lưng LSO </t>
    </r>
    <r>
      <rPr>
        <i/>
        <sz val="12"/>
        <rFont val="Times New Roman"/>
        <family val="1"/>
        <charset val="163"/>
      </rPr>
      <t>(điều trị cong vẹo cột sống)</t>
    </r>
  </si>
  <si>
    <t>Kỹ thuật sử dụng nẹp cổ bàn tay WHO</t>
  </si>
  <si>
    <t xml:space="preserve">Kỹ thuật sử dụng nẹp trên gối có khớp háng HKAFO </t>
  </si>
  <si>
    <t>Kỹ thuật sử dụng nẹp gối cổ bàn chân KAFO</t>
  </si>
  <si>
    <t>Kỹ thuật sử dụng nẹp cổ bàn chân AFO</t>
  </si>
  <si>
    <t>Kỹ thuật sử dụng nẹp bàn chân FO</t>
  </si>
  <si>
    <t>Kỹ thuật sử dụng áo nẹp cột sống thắt lưng cứng</t>
  </si>
  <si>
    <t>Kỹ thuật sử dụng áo nẹp cột sống thắt lưng mềm</t>
  </si>
  <si>
    <t>Siêu âm thành ngực (cơ, phần mềm thành ngực)</t>
  </si>
  <si>
    <t>Siêu âm các khối u phổi ngoại vi</t>
  </si>
  <si>
    <t>Siêu âm tuyến vú hai bên</t>
  </si>
  <si>
    <t>Siêu âm Doppler tuyến vú</t>
  </si>
  <si>
    <t>8. Siêu âm bộ phận sinh dục nam</t>
  </si>
  <si>
    <t>Siêu tinh hoàn hai bên</t>
  </si>
  <si>
    <t>Siêu âm Doppler tinh hoàn, mào tinh hoàn hai bên</t>
  </si>
  <si>
    <t>Siêu âm dương vật</t>
  </si>
  <si>
    <t>Siêu âm Doppler dương vật</t>
  </si>
  <si>
    <t>Sinh thiết gan dưới hướng dẫn siêu âm</t>
  </si>
  <si>
    <t>Sinh thiết vú dưới hướng dẫn siêu âm</t>
  </si>
  <si>
    <t>Sinh thiết hạch (hoặc u) dưới hướng dẫn siêu âm</t>
  </si>
  <si>
    <t>Sinh thiết tuyến giáp dưới hướng dẫn siêu âm</t>
  </si>
  <si>
    <t>Sinh thiết phần mềm dưới hướng dẫn siêu âm</t>
  </si>
  <si>
    <t>Chọc nang tuyến giáp dưới hướng dẫn siêu âm</t>
  </si>
  <si>
    <t>Chọc hút nang vú dưới hướng dẫn siêu âm</t>
  </si>
  <si>
    <t>Chọc hút dịch ổ khớp dưới hướng dẫn siêu âm</t>
  </si>
  <si>
    <t>Dẫn lưu các ổ dịch trong ổ bụng dưới hướng dẫn siêu âm</t>
  </si>
  <si>
    <t>Sinh thiết phổi/màng phổi dưới cắt lớp vi tính</t>
  </si>
  <si>
    <t>Chụp động mạch vành</t>
  </si>
  <si>
    <t>Chụp, nong động mạch vành bằng bóng</t>
  </si>
  <si>
    <t xml:space="preserve">Đặt stent động mạch chủ </t>
  </si>
  <si>
    <t>XX. NỘI SOI CHẨN ĐOÁN, CAN THIỆP</t>
  </si>
  <si>
    <t xml:space="preserve">C. KHÍ- PHẾ QUẢN </t>
  </si>
  <si>
    <t>Nội soi khí - phế quản ống mềm sinh thiết xuyên vách</t>
  </si>
  <si>
    <t>Nội soi khí - phế quản ống mềm đặt stent</t>
  </si>
  <si>
    <t xml:space="preserve">Nội soi khí - phế quản ống mềm sinh thiết </t>
  </si>
  <si>
    <t>Nội soi khí - phế quản ống mềm chẩn đoán</t>
  </si>
  <si>
    <t>Nội soi siêu âm khí - phế quản ống mềm, sinh thiết xuyên thành phế quản</t>
  </si>
  <si>
    <t>Nội soi khí - phế quản ống mềm chải phế quản chẩn đoán</t>
  </si>
  <si>
    <t>Nội soi khí - phế quản ống mềm rửa phế quản phế nang chọn lọc</t>
  </si>
  <si>
    <t xml:space="preserve">Nội soi khí - phế quản ống mềm lấy dị vật </t>
  </si>
  <si>
    <t>Nội soi khí - phế quản ống mềm qua ống nội khí quản</t>
  </si>
  <si>
    <t xml:space="preserve">Nội soi khí - phế quản ống mềm huỳnh quang </t>
  </si>
  <si>
    <t>Nội soi khí - phế quản ống mềm dải tần hẹp (NBI, Iscan, Fice,…)</t>
  </si>
  <si>
    <t>Nội soi khí - phế quản ống mềm hút đờm qua ống nội khí quản</t>
  </si>
  <si>
    <t>Nong đường mật, Oddi qua nội soi</t>
  </si>
  <si>
    <t>Nong bằng bóng qua nội soi điều trị hẹp chỗ nối đại trực tràng sau mổ</t>
  </si>
  <si>
    <t>Mở thông dạ dày qua nội soi</t>
  </si>
  <si>
    <t>Nội soi tiêu hóa bằng viên đạn (Capsule Endoscopy).</t>
  </si>
  <si>
    <t>Nội soi siêu âm đường tiêu hóa trên kết hợp với chọc hút tế bào.</t>
  </si>
  <si>
    <t>Nội soi đặt bộ Stent thực quản, dạ dày, tá tràng, đại tràng, trực tràng</t>
  </si>
  <si>
    <t>Nội soi mật tuỵ ngược dòng để chẩn đoán bệnh lý đường mật tuỵ.</t>
  </si>
  <si>
    <t>Nội soi mật tuỵ ngược dòng để cắt cơ vòng Oddi dẫn lưu mật hoặc lấy sỏi đường mật tuỵ</t>
  </si>
  <si>
    <t>Nội soi mật tuỵ ngược dòng để đặt Stent đường mật tuỵ</t>
  </si>
  <si>
    <t xml:space="preserve">Nong hẹp thực quản,  tâm vị  qua nội soi </t>
  </si>
  <si>
    <t>Nội soi tiêu hoá với gây mê (dạ dày - đại tràng)</t>
  </si>
  <si>
    <t>Nội soi cầm máu bằng clip trong chảy máu đường tiêu hóa</t>
  </si>
  <si>
    <t>Nội soi cắt dưới niêm mạc điều trị ung thư sớm dạ dày</t>
  </si>
  <si>
    <t>Nội soi dạ dày thực quản cấp cứu chảy máu tiêu hoá cao để chẩn đoán và điều trị</t>
  </si>
  <si>
    <t>Nội soi  thực quản-dạ dày, lấy dị vật</t>
  </si>
  <si>
    <t>Siêu âm nội soi dạ dày, thực quản</t>
  </si>
  <si>
    <t>Nội soi đại tràng-lấy dị vật</t>
  </si>
  <si>
    <t>Nội soi đại tràng tiêm cầm máu</t>
  </si>
  <si>
    <t xml:space="preserve">Nội soi trực tràng-hậu môn thắt trĩ </t>
  </si>
  <si>
    <t>Nội soi đại, trực tràng có thể sinh thiết</t>
  </si>
  <si>
    <t>Nội soi cắt polip ông tiêu hoá (thực quản, dạ dày, tá tràng, đại trực tràng)</t>
  </si>
  <si>
    <t>Nội soi hậu môn có sinh thiết, tiêm xơ</t>
  </si>
  <si>
    <t>Nội soi chích (tiêm) keo điều trị dãn tĩnh mạch phình vị</t>
  </si>
  <si>
    <t>Nội soi băng tần hẹp (NBI)</t>
  </si>
  <si>
    <t xml:space="preserve">Nội soi thực quản, dạ dày, tá tràng kết hợp sinh thiết </t>
  </si>
  <si>
    <t xml:space="preserve">Nội soi thực quản, dạ dày, tá tràng </t>
  </si>
  <si>
    <t>Nội soi đại tràng sigma</t>
  </si>
  <si>
    <t>Soi trực tràng</t>
  </si>
  <si>
    <t>XXI. THĂM DÒ CHỨC NĂNG</t>
  </si>
  <si>
    <t>Đo vận tốc lan truyền sóng mạch</t>
  </si>
  <si>
    <t>Đo chỉ số ABI (chỉ số cổ chân/cánh tay)</t>
  </si>
  <si>
    <t>Test giãn phế quản (broncho modilator test)</t>
  </si>
  <si>
    <t>Đo hô hấp ký</t>
  </si>
  <si>
    <t>XXII. HUYẾT HỌC - TRUYỀN MÁU</t>
  </si>
  <si>
    <t xml:space="preserve"> A. XÉT NGHIỆM ĐÔNG MÁU</t>
  </si>
  <si>
    <t>Thời gian prothrombin (PT: Prothrombin Time), (Các tên khác: TQ; Tỷ lệ Prothrombin) bằng máy tự động</t>
  </si>
  <si>
    <t>Thời gian prothrombin (PT: Prothrombin Time), (Các tên khác: TQ; Tỷ lệ Prothrombin) bằng máy bán tự động</t>
  </si>
  <si>
    <t>Thời gian thromboplastin một phần hoạt hoá (APTT: Activated Partial Thromboplastin Time), (Tên khác: TCK) bằng máy tự động</t>
  </si>
  <si>
    <t xml:space="preserve">Thời gian thromboplastin một phần hoạt hoá (APTT: Activated Partial Thromboplastin Time) (Tên khác: TCK) bằng máy bán tự động. </t>
  </si>
  <si>
    <t>Thời gian thrombin (TT: Thrombin Time) bằng máy tự động</t>
  </si>
  <si>
    <t>Thời gian thrombin (TT: Thrombin Time) bằng máy bán tự động</t>
  </si>
  <si>
    <t>Định lượng Fibrinogen (Tên khác: Định lượng yếu tố I), phương pháp gián tiếp, bằng máy tự động</t>
  </si>
  <si>
    <t>Định lượng Fibrinogen (Tên khác: Định lượng yếu tố I), phương pháp gián tiếp, bằng máy bán tự động</t>
  </si>
  <si>
    <t>Định lượng Fibrinogen (Tên khác: Định lượng yếu tố I), phương pháp Clauss- phương pháp trực tiếp, bằng máy tự động</t>
  </si>
  <si>
    <t>Định lượng Fibrinogen (Tên khác: Định lượng yếu tố I), phương pháp Clauss- phương pháp trực tiếp, bằng máy bán tự động</t>
  </si>
  <si>
    <t>Kỹ thuật di động khớp – trư­ợt khớp</t>
  </si>
  <si>
    <t>Thời gian máu chảy phương pháp Duke</t>
  </si>
  <si>
    <t>Thời gian máu chảy phương pháp Ivy</t>
  </si>
  <si>
    <t>Co cục máu đông (Tên khác: Co cục máu)</t>
  </si>
  <si>
    <t>Nghiệm pháp dây thắt</t>
  </si>
  <si>
    <t xml:space="preserve">Định lượng D-Dimer </t>
  </si>
  <si>
    <t xml:space="preserve"> C. TẾ BÀO HỌC</t>
  </si>
  <si>
    <t>Dàn tiêu bản máu ngoại vi (Phết máu ngoại vi)</t>
  </si>
  <si>
    <t>Tổng phân tích tế bào máu ngoại vi (bằng máy đếm tổng trở)</t>
  </si>
  <si>
    <t>Tổng phân tích tế bào máu ngoại vi (bằng máy đếm laser)</t>
  </si>
  <si>
    <t>Huyết đồ (bằng phương pháp thủ công)</t>
  </si>
  <si>
    <t>Huyết đồ (bằng máy đếm tổng trở)</t>
  </si>
  <si>
    <t>Huyết đồ (bằng máy đếm laser)</t>
  </si>
  <si>
    <t>Thủ thuật chọc hút tủy làm tủy đồ (bao gồm kim chọc tủy nhiều lần)</t>
  </si>
  <si>
    <t>Xét nghiệm tế bào học tủy xương (không bao gồm thủ thuật chọc hút tủy)</t>
  </si>
  <si>
    <t>Xét nghiệm hồng cầu lưới (bằng phương pháp thủ công)</t>
  </si>
  <si>
    <t>Xét nghiệm hồng cầu lưới (bằng máy đếm laser)</t>
  </si>
  <si>
    <t>Tìm ký sinh trùng sốt rét trong máu (bằng phương pháp thủ công)</t>
  </si>
  <si>
    <t>Máu lắng (bằng phương pháp thủ công)</t>
  </si>
  <si>
    <t>Máu lắng (bằng máy tự động)</t>
  </si>
  <si>
    <t>Nhuộm hóa học tế bào tuỷ xương(gồm nhiều phương pháp)</t>
  </si>
  <si>
    <t>Xét nghiệm tế bào cặn nước tiểu (bằng phương pháp thủ công)</t>
  </si>
  <si>
    <t>Xét nghiệm tế bào trong nước tiểu (bằng máy tự động)</t>
  </si>
  <si>
    <t>Cặn Addis</t>
  </si>
  <si>
    <t>Xét nghiệm tế bào trong nước dịch chẩn đoán tế bào học (não tủy, màng tim, màng phổi, màng bụng, dịch khớp, rửa phế quản…) bằng phương pháp thủ công</t>
  </si>
  <si>
    <t>Xét nghiệm tế bào trong nước dịch chẩn đoán tế bào học (não tuỷ, màng tim, màng phổi, màng bụng, dịch khớp, rửa phế quản…) bằng máy phân tích huyết học tự động</t>
  </si>
  <si>
    <t>Xét nghiệm các loại dịch, nhuộm và chẩn đoán tế bào học</t>
  </si>
  <si>
    <t>Định danh kháng thể bất thường  (Kỹ thuật ống nghiệm)</t>
  </si>
  <si>
    <t>Đặt sonde dẫn lưu khoang màng phổi dưới hướng dẫn của siêu âm</t>
  </si>
  <si>
    <t>Kỹ thuật dẫn lưu tư thế điều trị giãn phế quản, áp xe phổi</t>
  </si>
  <si>
    <t>Rút sonde dẫn lưu màng phổi, sonde dẫn lưu ổ áp xe</t>
  </si>
  <si>
    <t>Chọc dò màng phổi dưới hướng dẫn của siêu âm</t>
  </si>
  <si>
    <t>Đặt stent đường mật, đường tuỵ</t>
  </si>
  <si>
    <t>Đặt dẫn lưu áp xe gan dưới siêu âm</t>
  </si>
  <si>
    <t>Nút động mạch kết hợp hoá chất điều trị ung thư gan, thận trước phẫu thuật; thông động mạch cảnh trong xoang hang</t>
  </si>
  <si>
    <t>Đặt dẫn lưu ổ dịch/áp xe ổ bụng sau mổ dưới siêu âm</t>
  </si>
  <si>
    <t>Tiêm xơ tĩnh mạch thực quản</t>
  </si>
  <si>
    <t>Thắt tĩnh mạch thực quản</t>
  </si>
  <si>
    <t>Nong hẹp thực quản, môn vị, tá tràng</t>
  </si>
  <si>
    <t>Chọc hút tế bào gan dưới hướng dẫn siêu âm</t>
  </si>
  <si>
    <t>Sinh thiết gan bằng kim/ dụng cụ sinh thiết dưới siêu âm</t>
  </si>
  <si>
    <t>Tiêm thuốc điều trị nang gan dưới hướng dẫn siêu âm</t>
  </si>
  <si>
    <t>Chọc hút và tiêm thuốc nang gan</t>
  </si>
  <si>
    <t>Hút dịch mật qua tá tràng</t>
  </si>
  <si>
    <t>Thắt vòng cao su và tiêm cầm máu qua nội soi</t>
  </si>
  <si>
    <t>Đốt trĩ bằng sóng cao tần và từ trường</t>
  </si>
  <si>
    <t xml:space="preserve">Nội soi mở thông não thất bể đáy </t>
  </si>
  <si>
    <t xml:space="preserve">Nội soi mở thông vào não thất </t>
  </si>
  <si>
    <t>Nội soi thanh quản-hạ họng đánh giá và sinh thiết u</t>
  </si>
  <si>
    <t>Nội soi cầm máu mũi không sử dụng Meroxeo (1 bên)</t>
  </si>
  <si>
    <t>Nội soi cầm máu mũi có sử dụng Meroxeo (1 bên)</t>
  </si>
  <si>
    <t>Nội soi cầm máu mũi</t>
  </si>
  <si>
    <t>Nội soi thanh quản treo cắt hạt xơ</t>
  </si>
  <si>
    <t>Định tính Amphetamin (test nhanh)</t>
  </si>
  <si>
    <t>Định lượng Amphetamine</t>
  </si>
  <si>
    <t>Định lượng Axit Uric</t>
  </si>
  <si>
    <t>Định lượng Barbiturates</t>
  </si>
  <si>
    <t>Định lượng Benzodiazepin</t>
  </si>
  <si>
    <t>Định tính beta hCG (test nhanh)</t>
  </si>
  <si>
    <t>Định lượng Canxi</t>
  </si>
  <si>
    <t>Định lượng Catecholamin</t>
  </si>
  <si>
    <t>Định lượng Dưỡng chấp</t>
  </si>
  <si>
    <t>Định tính Dưỡng chấp</t>
  </si>
  <si>
    <t>Định lượng Glucose</t>
  </si>
  <si>
    <t>Định tính Marijuana (THC) (test nhanh)</t>
  </si>
  <si>
    <t>Định lượng MAU (Micro Albumin Arine)</t>
  </si>
  <si>
    <t>Định lượng Opiate</t>
  </si>
  <si>
    <t>Định tính Opiate (test nhanh)</t>
  </si>
  <si>
    <t>Định tính Morphin (test nhanh)</t>
  </si>
  <si>
    <t>Định tính Codein (test nhanh)</t>
  </si>
  <si>
    <t>Định tính Heroin (test nhanh)</t>
  </si>
  <si>
    <t>Định tính Phospho hữu cơ</t>
  </si>
  <si>
    <t>Định tính Porphyrin</t>
  </si>
  <si>
    <t>Định lượng Protein</t>
  </si>
  <si>
    <t>Định tính Protein Bence -jones</t>
  </si>
  <si>
    <t>C. DỊCH NÃO TUỶ</t>
  </si>
  <si>
    <t>Định lượng Clo</t>
  </si>
  <si>
    <r>
      <t>D. THỦY DỊCH MẮT</t>
    </r>
    <r>
      <rPr>
        <sz val="12"/>
        <rFont val="Times New Roman"/>
        <family val="1"/>
        <charset val="163"/>
      </rPr>
      <t xml:space="preserve">  </t>
    </r>
  </si>
  <si>
    <t>E. DỊCH CHỌC DÒ (Dịch màng bụng, màng phổi, màng tim…)</t>
  </si>
  <si>
    <t xml:space="preserve">Định lượng Bilirubin toàn phần      </t>
  </si>
  <si>
    <t>Định lượng Cholesterol toàn phần</t>
  </si>
  <si>
    <t>Định lượng Creatinin</t>
  </si>
  <si>
    <t>Định lựợng Glucose</t>
  </si>
  <si>
    <t>Đo hoạt độ LDH</t>
  </si>
  <si>
    <t>Đo tỷ trọng dịch chọc dò</t>
  </si>
  <si>
    <t>Định lượng Ure</t>
  </si>
  <si>
    <t>Vi khuẩn nhuộm soi</t>
  </si>
  <si>
    <t>Vi khuẩn test nhanh</t>
  </si>
  <si>
    <t>Vi khuẩn nuôi cấy và định danh phương pháp thông thường</t>
  </si>
  <si>
    <t>Vi khuẩn nuôi cấy và định danh hệ thống tự động</t>
  </si>
  <si>
    <t>Vi khuẩn nuôi cấy, định danh và kháng thuốc hệ thống tự động</t>
  </si>
  <si>
    <t>Vi khuẩn kháng thuốc định tính</t>
  </si>
  <si>
    <t>Vi khuẩn kháng thuốc hệ thống tự động</t>
  </si>
  <si>
    <t>Vi khuẩn kháng thuốc định lượng (MIC) (cho 1 loại kháng sinh)</t>
  </si>
  <si>
    <t>Vi khuẩn kháng sinh phối hợp</t>
  </si>
  <si>
    <t>Vi khuẩn kỵ khí nuôi cấy và định danh</t>
  </si>
  <si>
    <t>Vi hệ đường ruột</t>
  </si>
  <si>
    <t>AFB trực tiếp nhuộm Ziehl-Neelsen</t>
  </si>
  <si>
    <r>
      <t>Vibrio cholerae</t>
    </r>
    <r>
      <rPr>
        <sz val="12"/>
        <rFont val="Times New Roman"/>
        <family val="1"/>
        <charset val="163"/>
      </rPr>
      <t xml:space="preserve"> soi tươi</t>
    </r>
  </si>
  <si>
    <r>
      <t>Vibrio cholerae</t>
    </r>
    <r>
      <rPr>
        <sz val="12"/>
        <rFont val="Times New Roman"/>
        <family val="1"/>
        <charset val="163"/>
      </rPr>
      <t xml:space="preserve"> nhuộm soi</t>
    </r>
  </si>
  <si>
    <r>
      <t>Vibrio cholerae</t>
    </r>
    <r>
      <rPr>
        <sz val="12"/>
        <rFont val="Times New Roman"/>
        <family val="1"/>
        <charset val="163"/>
      </rPr>
      <t xml:space="preserve"> nuôi cấy, định danh và kháng thuốc</t>
    </r>
  </si>
  <si>
    <r>
      <t xml:space="preserve">Neisseria gonorrhoeae </t>
    </r>
    <r>
      <rPr>
        <sz val="12"/>
        <rFont val="Times New Roman"/>
        <family val="1"/>
        <charset val="163"/>
      </rPr>
      <t>nhuộm soi</t>
    </r>
  </si>
  <si>
    <t xml:space="preserve">Phẫu thuật xử lý lún sọ không có vết thương </t>
  </si>
  <si>
    <t xml:space="preserve">Phẫu thuật lấy máu tụ ngoài màng cứng trên lều tiểu não </t>
  </si>
  <si>
    <t xml:space="preserve">Phẫu thuật lấy máu tụ ngoài màng cứng dưới lều tiểu não (hố sau)  </t>
  </si>
  <si>
    <t xml:space="preserve">Phẫu thuật lấy máu tụ dưới màng cứng cấp tính </t>
  </si>
  <si>
    <t xml:space="preserve">Phẫu thuật lấy màu tụ dưới màng cứng mạn tính một bên  </t>
  </si>
  <si>
    <t xml:space="preserve">Phẫu thuật lấy máu tụ dưới màng cứng mạn tính hai bên </t>
  </si>
  <si>
    <t xml:space="preserve">Phẫu thuật dẫn lưu máu tụ trong não thất </t>
  </si>
  <si>
    <t xml:space="preserve">Phẫu thuật lấy máu tụ trong não thất </t>
  </si>
  <si>
    <t xml:space="preserve">Phẫu thuật mở nắp sọ giải ép trong tăng áp lực nội sọ (do máu tụ, thiếu máu não, phù não) </t>
  </si>
  <si>
    <t xml:space="preserve">Phẫu thuật vá đường dò dịch não tuỷ ở vòm sọ sau CTSN </t>
  </si>
  <si>
    <t xml:space="preserve"> 2. Phẫu thuật nhiễm trùng</t>
  </si>
  <si>
    <t xml:space="preserve">Phẫu thuật nhiễm khuẩn vết mổ </t>
  </si>
  <si>
    <t xml:space="preserve">Phẫu thuật tụ mủ dưới màng cứng </t>
  </si>
  <si>
    <t xml:space="preserve">Phẫu thuật tụ mủ ngoài màng cứng </t>
  </si>
  <si>
    <t xml:space="preserve">Phẫu thuật áp xe ngoài màng tủy </t>
  </si>
  <si>
    <t xml:space="preserve">Phẫu thuật áp xe dưới màng tủy </t>
  </si>
  <si>
    <t xml:space="preserve">Phẫu thuật điều trị viêm xương đốt sống </t>
  </si>
  <si>
    <t>Phẫu thuật xử lý nhiễm khuẩn vết mổ</t>
  </si>
  <si>
    <t xml:space="preserve">Phẫu thuật làm sạch viêm ngoài màng tuỷ và/hoặc viêm đĩa đệm không tái tạo đốt sống, bằng đường vào trực tiếp </t>
  </si>
  <si>
    <t xml:space="preserve">Phẫu thuật làm sạch viêm ngoài màng tuỷ và/hoặc viêm đĩa đệm có tái tạo đốt sống bằng mảnh ghép và/hoặc cố định nẹp vít, bằng đường trực tiếp </t>
  </si>
  <si>
    <t xml:space="preserve"> 3. Tủy sống</t>
  </si>
  <si>
    <t xml:space="preserve">Phẫu thuật lấy bỏ nang màng tuỷ (meningeal cysts) trong ống sống bằng đường vào phía sau </t>
  </si>
  <si>
    <t xml:space="preserve">Phẫu thuật u dưới trong màng tủy, ngoài tuỷ, bằng đường vào phía sau hoặc sau –ngoài </t>
  </si>
  <si>
    <t xml:space="preserve">Phẫu thuật u dưới màng tủy, ngoài tuỷ kèm theo tái tạo đốt sống, bằng đường vào phía trước hoặc trước ngoài </t>
  </si>
  <si>
    <t xml:space="preserve">Phẫu thuật u ngoài màng cứng tuỷ sống-rễ thần kinh, bằng đường vào phía sau </t>
  </si>
  <si>
    <t xml:space="preserve">Phẫu thuật u rễ thần kinh ngoài màng tủy kèm tái tạo đốt sống, bằng đường vào phía sau </t>
  </si>
  <si>
    <t xml:space="preserve">Phẫu thuật u trong và ngoài ống sống, không tái tạo đốt sống, bằng đường vào phía sau hoặc sau-ngoài </t>
  </si>
  <si>
    <t xml:space="preserve">Phẫu thuật u trong và ngoài ống sống, kèm tái tạo đốt sống, bằng đường vào trước hoặc trước-ngoài </t>
  </si>
  <si>
    <t>Phẫu thuật mở cung sau đốt sống đơn thuần kết hợp với tạo hình màng cứng tủy</t>
  </si>
  <si>
    <t>Phẫu thuật cố định cột sống, lấy u có ghép xương hoặc lồng titan</t>
  </si>
  <si>
    <t xml:space="preserve"> 4. Dịch não tủy</t>
  </si>
  <si>
    <t xml:space="preserve">Phẫu thuật dẫn lưu nang dưới nhện nội sọ-ổ bụng </t>
  </si>
  <si>
    <t xml:space="preserve">Phẫu thuật mở thông não thất, mở thông nang dưới nhện qua mở nắp sọ  </t>
  </si>
  <si>
    <t xml:space="preserve">Phẫu thuật đóng đường dò dịch não tuỷ hoặc thoát vị màng não ở tầng trước nền sọ qua đường mở nắp sọ </t>
  </si>
  <si>
    <t>6. Dị tật sọ mặt</t>
  </si>
  <si>
    <t xml:space="preserve">Phẫu thuật dị dạng cổ chẩm </t>
  </si>
  <si>
    <t>7. Thoát vị não, màng não</t>
  </si>
  <si>
    <t xml:space="preserve">Phẫu thuật thoát vị não màng não vòm sọ </t>
  </si>
  <si>
    <t xml:space="preserve">Phẫu thuật thoát vị não màng não nền sọ </t>
  </si>
  <si>
    <t>Phẫu thuật thoát vị tủy-màng tủy</t>
  </si>
  <si>
    <t>Phẫu thuật u tầng trước nền sọ bằng mở nắp sọ trán một bên</t>
  </si>
  <si>
    <t xml:space="preserve">Phẫu thuật u tầng trước nền sọ bằng mở nắp sọ trán 2 bên </t>
  </si>
  <si>
    <t xml:space="preserve">Phẫu thuật u vùng tầng giữa nền sọ bằng mở năp sọ </t>
  </si>
  <si>
    <t xml:space="preserve">Phẫu thuật u nội sọ, vòm đại não không xâm lấn xoang tĩnh mạch, bằng đường mở nắp sọ </t>
  </si>
  <si>
    <t xml:space="preserve">Phẫu thuật u hố sau không xâm lấn xoang tĩnh mạch, bằng đường mở nắp sọ </t>
  </si>
  <si>
    <t xml:space="preserve"> 12. U ngoài sọ</t>
  </si>
  <si>
    <t>Phẫu thuật u xương sọ vòm sọ</t>
  </si>
  <si>
    <t xml:space="preserve"> 16. Thần kinh ngoại biên</t>
  </si>
  <si>
    <t xml:space="preserve">Phẫu thuật u thần kinh ngoại biên </t>
  </si>
  <si>
    <t xml:space="preserve">Phẫu thuật giải phóng chèn ép TK ngoại biên </t>
  </si>
  <si>
    <t xml:space="preserve">Phẫu thuật nối thần kinh ngoại biên và ghép TK ngoại biên </t>
  </si>
  <si>
    <t>Phẫu thuật u thần kinh trên da</t>
  </si>
  <si>
    <t>Phẫu thuật điều trị vết thương mạch đốt sống</t>
  </si>
  <si>
    <t>Tán sỏi thận qua da bằng máy tán hơi + siêu âm/ có C.Arm</t>
  </si>
  <si>
    <t>Tán sỏi thận qua da có C.Arm + siêu âm/ Laser</t>
  </si>
  <si>
    <t>Dẫn lưu thận qua da dưới hướng dẫn của siêu âm</t>
  </si>
  <si>
    <t>Đặt bộ phận giả niệu quản qua da</t>
  </si>
  <si>
    <t>Tạo hình niệu quản do phình to niệu quản</t>
  </si>
  <si>
    <t>Đặt ống thông JJ trong hẹp niệu quản</t>
  </si>
  <si>
    <t>Thông niệu quản ra da qua 1 đoạn ruột đơn thuần</t>
  </si>
  <si>
    <t>Cắt bàng quang, đưa niệu quản ra ngoài da</t>
  </si>
  <si>
    <t>Cắt bàng quan toàn bộ, nạo vét hạch và chuyển lưu dòng nước tiểu bằng ruột</t>
  </si>
  <si>
    <t>Đưa một đầu niệu đạo ra ngoài da</t>
  </si>
  <si>
    <t>Dẫn lưu viêm tấy khung chậu do rò nước tiểu</t>
  </si>
  <si>
    <t>Đặt bộ phận giả chữa bí đái do phì đại tuyến tiền liệt.</t>
  </si>
  <si>
    <t>Phẫu thuật tái tạo miệng sáo do hẹp miệng sáo</t>
  </si>
  <si>
    <t>Đặt tinh hoàn nhân tạo</t>
  </si>
  <si>
    <t>Khâu lỗ thủng hoặc vết thương thực quản</t>
  </si>
  <si>
    <t>Cắt u tá tràng</t>
  </si>
  <si>
    <t>Khâu vùi túi thừa tá tràng</t>
  </si>
  <si>
    <t>Mở thông hỗng tràng hoặc mở thông hồi tràng</t>
  </si>
  <si>
    <t>Khâu lỗ thủng hoặc khâu vết thương ruột non</t>
  </si>
  <si>
    <t>Tháo xoắn ruột non</t>
  </si>
  <si>
    <t>Đẩy bã thức ăn xuống đại tràng</t>
  </si>
  <si>
    <t>Cắt đoạn ruột non, nối tận bên, đưa 1 đầu  ra ngoài (Quénue)</t>
  </si>
  <si>
    <t>Cắt nhiều đoạn ruột non</t>
  </si>
  <si>
    <t>Đóng mở thông ruột non</t>
  </si>
  <si>
    <t>Nối tắt ruột non - đại tràng hoặc trực tràng</t>
  </si>
  <si>
    <t>Nối tắt ruột non - ruột non</t>
  </si>
  <si>
    <t>Cắt mạc nối lớn</t>
  </si>
  <si>
    <t>Khâu lỗ thủng đại tràng</t>
  </si>
  <si>
    <t>Cắt túi thừa đại tràng</t>
  </si>
  <si>
    <t>Cắt manh tràng và đoạn cuối hồi tràng</t>
  </si>
  <si>
    <t xml:space="preserve"> 6. Trực tràng</t>
  </si>
  <si>
    <t>Cắt đoạn trực tràng, miệng nối đại trực tràng thấp</t>
  </si>
  <si>
    <t>Gây mê phẫu thuật cắt thực quản, cắt toàn bộ dạ dày, tạo hình thực quản bằng đoạn đại tràng hoặc ruột non</t>
  </si>
  <si>
    <t>Gây mê phẫu thuật cắt thực quản, hạ họng, thanh quản</t>
  </si>
  <si>
    <t>Gây mê phẫu thuật cắt thực quản, tạo hình thực quản bằng dạ dày đường bụng, ngực</t>
  </si>
  <si>
    <t>Phẫu thuật điều trị đứt cơ thắt hậu môn</t>
  </si>
  <si>
    <t>Phẫu thuật điều trị đại tiện mất tự chủ</t>
  </si>
  <si>
    <t xml:space="preserve"> 1. Gan</t>
  </si>
  <si>
    <t xml:space="preserve">Thăm dò, sinh thiết gan  </t>
  </si>
  <si>
    <t xml:space="preserve">Các phẫu thuật cắt gan khác </t>
  </si>
  <si>
    <t>Các loại phẫu thuật phân lưu cửa chủ</t>
  </si>
  <si>
    <t>Thắt động mạch gan (riêng, phải, trái)</t>
  </si>
  <si>
    <t xml:space="preserve">Cầm máu nhu mô gan </t>
  </si>
  <si>
    <t>Chèn gạc nhu mô gan cầm máu</t>
  </si>
  <si>
    <t xml:space="preserve"> 2. Mật</t>
  </si>
  <si>
    <t>Mở thông túi mật</t>
  </si>
  <si>
    <t xml:space="preserve">Mở ống mật chủ lấy sỏi đường mật, nội soi tán sỏi đường mật </t>
  </si>
  <si>
    <t xml:space="preserve">Tán sỏi qua đường hầm Kehr hoặc qua da </t>
  </si>
  <si>
    <t xml:space="preserve">Mở đường mật ngoài gan lấy sỏi trừ mở ống mật chủ </t>
  </si>
  <si>
    <t xml:space="preserve">Mở nhu mô gan lấy sỏi </t>
  </si>
  <si>
    <t xml:space="preserve">Mở miệng nối mật ruột lấy sỏi dẫn lưu Kehr hoặc làm lại miệng nối mật ruột  </t>
  </si>
  <si>
    <t>Nối mật ruột bên  - bên</t>
  </si>
  <si>
    <t xml:space="preserve">Nối mật ruột tận -  bên </t>
  </si>
  <si>
    <t xml:space="preserve">Cắt đường mật ngoài gan </t>
  </si>
  <si>
    <t xml:space="preserve">Cắt nang ống mật chủ </t>
  </si>
  <si>
    <t xml:space="preserve">Mở đường mật, đặt dẫn lưu đường mật  </t>
  </si>
  <si>
    <t xml:space="preserve"> 3. Tụy</t>
  </si>
  <si>
    <t>Khâu vết thương tụy và dẫn lưu</t>
  </si>
  <si>
    <t>Dẫn lưu nang tụy</t>
  </si>
  <si>
    <t>Cắt bỏ nang tụy</t>
  </si>
  <si>
    <t>Lấy nhân ở tụy (di căn tụy, u tụy)</t>
  </si>
  <si>
    <t xml:space="preserve">Lấy tổ chức ung thư tát phát khu trú tại tụy </t>
  </si>
  <si>
    <t>Cắt khối tá tụy</t>
  </si>
  <si>
    <t>Cắt tụy trung tâm</t>
  </si>
  <si>
    <t>Cắt thân đuôi tụy kèm cắt lách</t>
  </si>
  <si>
    <t>Cắt đuôi tụy bảo tồn lách</t>
  </si>
  <si>
    <t xml:space="preserve">Cắt một phần tuỵ </t>
  </si>
  <si>
    <t>Các phẫu thuật cắt tuỵ khác</t>
  </si>
  <si>
    <t>Nối tụy ruột</t>
  </si>
  <si>
    <t>Phẫu thuật Frey điều trị sỏi tụy, viêm tụy mạn</t>
  </si>
  <si>
    <t xml:space="preserve">Các phẫu thuật điều trị sỏi tuỵ, viêm tuỵ mạn khác </t>
  </si>
  <si>
    <t>Cắt lách bán phần</t>
  </si>
  <si>
    <t>Khâu vết thương lách</t>
  </si>
  <si>
    <t>Bảo tồn lách vỡ bằng lưới sinh học</t>
  </si>
  <si>
    <t>Các phẫu thuật lách khác</t>
  </si>
  <si>
    <t>Tế bào học dịch màng bụng, màng tim</t>
  </si>
  <si>
    <t>Tế bào học nước tiểu</t>
  </si>
  <si>
    <t>Phẫu thuật tạo hình tổn thương dây chằng mạn tính của ngón I</t>
  </si>
  <si>
    <t>Phẫu thuật gãy xương đốt bàn ngón tay</t>
  </si>
  <si>
    <t>Phẫu thuật KHX gãy đầu dưới xương quay</t>
  </si>
  <si>
    <t>Phẫu thuật KHX gãy nội khớp đầu dưới xương quay</t>
  </si>
  <si>
    <t>Phẫu thuật sửa trục điều trị lệch trục sau gãy đầu dưới xương quay</t>
  </si>
  <si>
    <t>Phẫu thuật và điều trị trật khớp quay trụ dưới</t>
  </si>
  <si>
    <t>Phẫu thuật tái tạo dây chằng xương thuyền</t>
  </si>
  <si>
    <t>Phẫu thuật Tái tạo tổn thương mạn tính dây chằng xương thuyền</t>
  </si>
  <si>
    <t xml:space="preserve">Phẫu thuật tái tạo dây chằng bên của ngón 1 bàn tay </t>
  </si>
  <si>
    <t>KHX qua da bằng K.Wire gãy đầu dưới xương quay</t>
  </si>
  <si>
    <t>Phẫu thuật chỉnh trục Cal lệch đầu dưới xương quay</t>
  </si>
  <si>
    <t>Phẫu thuật phương pháp Suave.Kapandji và điều trị viêm khớp quay trụ dưới</t>
  </si>
  <si>
    <t>Phẫu thuật gãy xương thuyền bằng Vis Herbert</t>
  </si>
  <si>
    <t>Phẫu thuật điều trị khớp giả xương thuyền bằng mảnh ghép xương cuống mạch liền</t>
  </si>
  <si>
    <t>Phẫu thuật điều trị hội chứng ống cổ tay</t>
  </si>
  <si>
    <t>Phẫu thuật điều trị hội chứng chền ép thần kinh  trụ</t>
  </si>
  <si>
    <t>Phẫu thuật điều trị hội chứng chền ép thần kinh  quay</t>
  </si>
  <si>
    <t>Phẫu thuật chuyển gân điều trị liệt thần kinh giữa</t>
  </si>
  <si>
    <t>Phẫu thuật chuyển gân điều trị liệt thần kinh trụ</t>
  </si>
  <si>
    <t>Phẫu thuật chuyển gân điều trị liệt thần kinh quay</t>
  </si>
  <si>
    <t>Phẫu thuật điều trị liệt thần kinh giữa và thần kinh trụ</t>
  </si>
  <si>
    <t>Khâu tổn thương gân gấp vùng I, III, IV, V</t>
  </si>
  <si>
    <t>Khâu tổn thương gân gấp bàn tay ở vùng II</t>
  </si>
  <si>
    <t>Tái tạo phục hồi tổn thương gân gấp 2 thì</t>
  </si>
  <si>
    <t>Khâu phục hồi tổn thương gân duỗi</t>
  </si>
  <si>
    <t>Phẫu thuật điề trị bệnh DE QUER VAIN và ngón tay cò súng</t>
  </si>
  <si>
    <t xml:space="preserve">Phẫu thuật thay khớp bàn, ngón tay nhân tạo </t>
  </si>
  <si>
    <t>Phẫu thuật làm cứng khớp quay Trụ dưới</t>
  </si>
  <si>
    <t>Phẫu thuật làm cứng khớp cổ tay</t>
  </si>
  <si>
    <t>Phẫu thuật điều trị viêm bao hoạt dịch của gân gấp bàn ngón tay</t>
  </si>
  <si>
    <t>Tạo hình thay thế khớp cổ tay</t>
  </si>
  <si>
    <t>Phẫu thuật làm cứng khớp bàn, ngón tay</t>
  </si>
  <si>
    <t>Phẫu thuật tạo hình điều trị tật dính ngón tay</t>
  </si>
  <si>
    <t>Phẫu thuật tạo hình điều trị tật thừa ngón tay</t>
  </si>
  <si>
    <t>Phẫu thuật điều trị tật thiếu xương quay bẩm sinh</t>
  </si>
  <si>
    <t>Phẫu thuật chuyển ngón tay</t>
  </si>
  <si>
    <t>Phẫu thuật làm đối chiếu ngón 1 (thiểu dưỡng ô mô cái)</t>
  </si>
  <si>
    <t>Chỉnh hình tật dính quay trụ trên bẩm sinh</t>
  </si>
  <si>
    <t>Chỉnh hình bệnh co rút nhị đầu và cơ cánh tay trước</t>
  </si>
  <si>
    <t>Phẫu thuật và điều trị bệnh Dupuytren</t>
  </si>
  <si>
    <t>Phẫu thuật bệnh lý nhiễm trùng bàn tay</t>
  </si>
  <si>
    <t>Thương tích bàn tay giản đơn</t>
  </si>
  <si>
    <t>Thương tích bàn tay phức tạp</t>
  </si>
  <si>
    <t>Phẫu thuật làm mỏm cụt ngón và đốt bàn ngón</t>
  </si>
  <si>
    <t>Phẫu thuật cắt cụt cẳng tay, cánh tay</t>
  </si>
  <si>
    <t>Phẫu thuật tháo khớp cổ tay</t>
  </si>
  <si>
    <t xml:space="preserve">13. Vùng cổ chân-bàn chân </t>
  </si>
  <si>
    <t xml:space="preserve">Phẫu thuật kết hợp xương gãy cổ chân </t>
  </si>
  <si>
    <t>Phẫu thuật kết hợp xương gãy Pilon</t>
  </si>
  <si>
    <t>Phẫu thuật kết hợp xương gãy xương sên và trật khớp</t>
  </si>
  <si>
    <t>Phẫu thuật kết hợp xương gãy xương gót</t>
  </si>
  <si>
    <t>Phẫu thuật kết hợp xương chấn thương Lisfranc và bàn chân giữa</t>
  </si>
  <si>
    <t xml:space="preserve">Phẫu thuật kết hợp xương gãy xương đốt bàn và đốt ngón chân </t>
  </si>
  <si>
    <t xml:space="preserve">Phẫu thuật kết hợp xương trật khớp cổ chân </t>
  </si>
  <si>
    <t xml:space="preserve">Phẫu thuật kết hợp xương trật khớp dưới sên </t>
  </si>
  <si>
    <t>Phẫu thuật kết hợp xương gãy trật khớp cổ chân ở trẻ em</t>
  </si>
  <si>
    <t xml:space="preserve">Cụt chấn thương cổ và bàn chân </t>
  </si>
  <si>
    <t>Nắn, bó bột gãy 1/3 dưới xương đùi</t>
  </si>
  <si>
    <t>Nắn, bó bột gãy xương hàm</t>
  </si>
  <si>
    <t>Nắn, bó bột cột sống</t>
  </si>
  <si>
    <t>Nắn, bó bột gãy xương đòn</t>
  </si>
  <si>
    <t>Nắn, bó bột gãy 1/3 trên thân xương cánh tay</t>
  </si>
  <si>
    <t>Nắn, bó bột gãy 1/3 giữa thân xương cánh tay</t>
  </si>
  <si>
    <t>Nắn, bó bột gãy 1/3 dưới thân xương cánh tay</t>
  </si>
  <si>
    <t>Nắn, bó bột gãy cổ xương cánh tay</t>
  </si>
  <si>
    <t>Nắn, bó bột gãy 1/3 trên hai xương cánh tay</t>
  </si>
  <si>
    <t>Nắn, bó bột gãy 1/3 giữa hai xương cánh tay</t>
  </si>
  <si>
    <t>Nắn, bó bột gãy 1/3 dưới hai xương cẳng tay</t>
  </si>
  <si>
    <t>Nắn, bó bột gãy một xương cẳng tay</t>
  </si>
  <si>
    <t>Nắn, bó bột trật khớp háng</t>
  </si>
  <si>
    <t>Nắn, bó bột gãy mâm chày</t>
  </si>
  <si>
    <t>Nắn, bó bột gãy xương chậu</t>
  </si>
  <si>
    <t>Nắn, bó bột gãy Cổ xương đùi</t>
  </si>
  <si>
    <t>Nắn, bó bột gãy lồi cầu xương đùi</t>
  </si>
  <si>
    <t>Nắn, bó bột trật khớp gối</t>
  </si>
  <si>
    <t>Ghép xương trong phẫu thuật chấn thương cột sống thắt lưng</t>
  </si>
  <si>
    <t>Phẫu thuật lấy thoát vị đĩa đệm cột sống thắt lưng đa tầng</t>
  </si>
  <si>
    <t>Phẫu thuật lấy thoát vị đĩa đệm cột sống thắt lưng sử dụng nẹp cố định liên gai sau (DIAM, Silicon, Coflex, Gelfix ...)</t>
  </si>
  <si>
    <t>Phẫu thuật thay đĩa đệm nhân tạo cột sống thắt lưng - cùng</t>
  </si>
  <si>
    <t>Tạo hình thân đốt sống bằng bơm cement sinh học qua cuống</t>
  </si>
  <si>
    <t>Tạo hình thân đốt sống  bằng bơm cement sinh học có lồng titan</t>
  </si>
  <si>
    <t>Phẫu thuật lấy nhân thoát vị đĩa đệm ít xâm lấn sử dụng hệ thống ống nong</t>
  </si>
  <si>
    <t>Phẫu thuật lấy đĩa đệm cột sống thắt lưng qua da</t>
  </si>
  <si>
    <t>Phẫu thuật bắt vít qua cuống cột sống thắt lưng qua da</t>
  </si>
  <si>
    <t>Phẫu thuật bắt vít qua cuống cột sống thắt lưng qua da + ghép xương liên thân đốt qua lỗ liên hợp sử dụng hệ thống ống nong</t>
  </si>
  <si>
    <t xml:space="preserve"> I. CÁC PHẪU THUẬT KHÁC</t>
  </si>
  <si>
    <t>Phẫu thuật vết thương tủy sống</t>
  </si>
  <si>
    <t>Phẫu thuật vết thương tủy sống kết hợp cố định cột sống</t>
  </si>
  <si>
    <t xml:space="preserve">Phẫu thuật máu tụ ngoài màng cứng tuỷ sống </t>
  </si>
  <si>
    <t xml:space="preserve">Phẫu thuật máu tụ dưới màng cứng tuỷ sống </t>
  </si>
  <si>
    <t>Phẫu thuật dị vật tủy sống, ống sống.</t>
  </si>
  <si>
    <t>Phẫu thuật vá màng cứng hoặc tạo hình màng cứng</t>
  </si>
  <si>
    <t>Mở rộng lỗ liên hợp để giải phóng chèn ép rễ</t>
  </si>
  <si>
    <t xml:space="preserve">Phẫu thuật thần kinh chức năng cắt rễ thần kinh chọn lọc </t>
  </si>
  <si>
    <t xml:space="preserve">Phẫu thuật giải phóng thần kinh ngoại biên </t>
  </si>
  <si>
    <t>Phẫu thuật cột sống điều trị các bệnh lý cột sống tái phát</t>
  </si>
  <si>
    <t>Phẫu thuật cắt hoặc tạo hình cung sau trong điều trị hẹp ống sống</t>
  </si>
  <si>
    <t>Phẫu thuật nang màng nhện tủy</t>
  </si>
  <si>
    <t>Phẫu thuật lấy thai và cắt tử cung trong rau cài răng lược</t>
  </si>
  <si>
    <t>*</t>
  </si>
  <si>
    <t>Phẫu thuật thắt động mạch hạ vị trong cấp cứu sản phụ khoa</t>
  </si>
  <si>
    <t>Phẫu thuật thắt động mạch tử cung trong cấp cứu sản phụ khoa</t>
  </si>
  <si>
    <t>Phẫu thuật bảo tồn tử cung do vỡ tử cung</t>
  </si>
  <si>
    <t>Phẫu thuật tổn thương đường tiêu hoá do tai biến phẫu thuật sản phụ khoa</t>
  </si>
  <si>
    <t>Phẫu thuật tổn thương mạch máu do tai biến phẫu thuật sản phụ khoa</t>
  </si>
  <si>
    <t>Gây chuyển dạ bằng thuốc</t>
  </si>
  <si>
    <t>Giác hút</t>
  </si>
  <si>
    <t>Thủ thuật cặp, kéo cổ tử cung xử trí băng huyết sau đẻ, sau sảy, sau nạo (*)</t>
  </si>
  <si>
    <t>Xử trí tích cực giai đoạn 3 cuộc chuyển dạ đẻ</t>
  </si>
  <si>
    <t>Kỹ thuật bấm ối</t>
  </si>
  <si>
    <t>Nút mạch cầm máu trong sản khoa</t>
  </si>
  <si>
    <t>Sinh thiết gai rau</t>
  </si>
  <si>
    <t>Huỷ thai: cắt thai nhi trong ngôi ngang</t>
  </si>
  <si>
    <t>Huỷ thai: chọc óc, kẹp sọ, kéo thai</t>
  </si>
  <si>
    <t>Chọc ối làm xét nghiệm tế bào</t>
  </si>
  <si>
    <t xml:space="preserve">Nong cổ tử cung do bế sản dịch </t>
  </si>
  <si>
    <t>Điều trị tắc tia sữa bằng máy hút</t>
  </si>
  <si>
    <t>Điều trị tắc tia sữa bằng sóng ngắn, hồng ngoại</t>
  </si>
  <si>
    <t>Cắt chỉ khâu vòng cổ tử cung</t>
  </si>
  <si>
    <t>Chích áp xe tầng sinh môn</t>
  </si>
  <si>
    <t>Phẫu thuật mở bụng cắt tử cung hoàn toàn và vét hạch chậu</t>
  </si>
  <si>
    <t>Phẫu thuật mở bụng cắt tử cung bán phần</t>
  </si>
  <si>
    <t>Phẫu thuật mở bụng bóc u xơ tử cung</t>
  </si>
  <si>
    <t xml:space="preserve">Phẫu thuật nội soi xử trí viêm phúc mạc tiểu khung, viêm phần phụ, ứ mủ vòi trứng                                                                                                                                                                              </t>
  </si>
  <si>
    <t>Phẫu thuật mở bụng xử trí viêm phúc mạc tiểu khung, viêm phần phụ, ứ mủ vòi trứng</t>
  </si>
  <si>
    <t>Phẫu thuật khối viêm dính tiểu khung</t>
  </si>
  <si>
    <t>Phẫu thuật nội soi cắt phần phụ</t>
  </si>
  <si>
    <t>Phẫu thuật nội soi bóc u lạc nội mạc tử cung</t>
  </si>
  <si>
    <t>Phẫu thuật nội soi treo buồng trứng</t>
  </si>
  <si>
    <t>Phẫu thuật nội soi cắt u nang hoặc cắt buồng trứng trên bệnh nhân có thai</t>
  </si>
  <si>
    <t>Phẫu thuật nội soi cắt u nang buồng trứng, nang cạnh vòi tử cung</t>
  </si>
  <si>
    <t>Phẫu thuật nội soi cắt góc tử cung</t>
  </si>
  <si>
    <t>Phẫu thuật mở bụng cắt góc tử cung</t>
  </si>
  <si>
    <t>Phẫu thuật nội soi thai ngoài tử cung thể huyết tụ thành nang</t>
  </si>
  <si>
    <t xml:space="preserve">Phẫu thuật nội soi thai ngoài tử cung vỡ </t>
  </si>
  <si>
    <t>Phẫu thuật nội soi ổ bụng chẩn đoán + tiêm MTX tại chỗ điều trị thai ngoài tử cung</t>
  </si>
  <si>
    <t>Phẫu thuật nội soi sa sinh dục nữ</t>
  </si>
  <si>
    <t>Phẫu thuật cắt vách ngăn âm đạo, mở thông âm đạo</t>
  </si>
  <si>
    <t xml:space="preserve">Phẫu thuật làm lại tầng sinh môn và cơ vòng do rách phức tạp </t>
  </si>
  <si>
    <t>Phẫu thuật bóc khối lạc nội mạc tử cung ở tầng sinh môn, thành bụng</t>
  </si>
  <si>
    <t xml:space="preserve">x </t>
  </si>
  <si>
    <t>Phẫu thuật chấn thương tầng sinh môn</t>
  </si>
  <si>
    <t>Cắt cổ tử cung trên bệnh nhân đã mổ cắt tử cung bán phần đường bụng</t>
  </si>
  <si>
    <t>Cắt cổ tử cung trên bệnh nhân đã mổ cắt tử cung bán phần đường âm đạo</t>
  </si>
  <si>
    <t>Phẫu thuật nội soi buồng tử cung cắt nhân xơ tử cung dưới niêm mạc</t>
  </si>
  <si>
    <t>Phẫu thuật nội soi buồng tử cung cắt Polip buồng tử cung</t>
  </si>
  <si>
    <t xml:space="preserve">Phẫu thuật cắt polip buồng tử cung (đường bụng, đường âm đạo) </t>
  </si>
  <si>
    <t>Phẫu thuật nội soi buồng tử cung tách dính buồng tử cung</t>
  </si>
  <si>
    <t>Phẫu thuật nội soi buồng tử cung cắt vách ngăn tử cung</t>
  </si>
  <si>
    <t>Phẫu thuật nội soi buồng tử cung lấy dị vật buồng tử cung</t>
  </si>
  <si>
    <t>Nội soi buồng tử cung + sinh thiết buồng tử cung</t>
  </si>
  <si>
    <t>Nội soi buồng tử cung + nạo buồng tử cung</t>
  </si>
  <si>
    <t>Phẫu thuật nội soi ổ bụng chẩn đoán các bệnh lý phụ khoa</t>
  </si>
  <si>
    <t xml:space="preserve">Phẫu thuật mở bụng thăm dò, xử trí bệnh lý phụ khoa </t>
  </si>
  <si>
    <t>Phẫu thuật nội soi khâu lỗ thủng tử cung</t>
  </si>
  <si>
    <t>Làm lại vết mổ thành bụng (bục, tụ máu, nhiễm khuẩn...) sau phẫu thuật sản phụ khoa</t>
  </si>
  <si>
    <t>Tiêm hoá chất tại chỗ điều trị chửa ở cổ tử cung</t>
  </si>
  <si>
    <t>Lấy dị vật âm đạo</t>
  </si>
  <si>
    <t>Trích rạch màng trinh do ứ máu kinh</t>
  </si>
  <si>
    <t>Hút buồng tử cung do rong kinh, rong huyết</t>
  </si>
  <si>
    <t>Chọc hút dịch do máu tụ sau mổ</t>
  </si>
  <si>
    <t>Khám phụ khoa</t>
  </si>
  <si>
    <t>Khám sơ sinh</t>
  </si>
  <si>
    <t>Đặt sonde hậu môn sơ sinh</t>
  </si>
  <si>
    <t>Cố định tạm thời gãy xương sơ sinh</t>
  </si>
  <si>
    <t xml:space="preserve">   x</t>
  </si>
  <si>
    <t>D. HỖ TRỢ SINH SẢN</t>
  </si>
  <si>
    <t>Trữ lạnh tinh trùng</t>
  </si>
  <si>
    <t xml:space="preserve">Chọc hút tinh hoàn, mào tinh hoàn lấy tinh trùng </t>
  </si>
  <si>
    <t>Lọc rửa tinh trùng</t>
  </si>
  <si>
    <t>Bơm tinh trùng vào buồng tử cung (IUI)</t>
  </si>
  <si>
    <t>Lấy dụng cụ tử cung trong ổ bụng qua đường rạch nhỏ</t>
  </si>
  <si>
    <t>Cấy - tháo thuốc tránh thai (loại nhiều nang)</t>
  </si>
  <si>
    <t>Cấy - tháo thuốc tránh thai (loại một nang)</t>
  </si>
  <si>
    <t xml:space="preserve"> E. PHÁ THAI</t>
  </si>
  <si>
    <t>Phá thai to từ 13 tuần đến 22 tuần bằng phương pháp đặt túi nước</t>
  </si>
  <si>
    <t>Hút thai có kiểm soát bằng nội soi</t>
  </si>
  <si>
    <t>Hút thai dưới siêu âm</t>
  </si>
  <si>
    <t>Hút thai + Triệt sản qua đường rạch nhỏ</t>
  </si>
  <si>
    <t>Phẫu thuật lấy thể thủy tinh (trong bao, ngoài bao, Phaco) có hoặc không  đặt IOL trên mắt độc nhất</t>
  </si>
  <si>
    <t>Phẫu thuật tán nhuyễn thể thủy tinh bằng siêu âm (Phaco) có hoặc không đặt IOL</t>
  </si>
  <si>
    <t>Phẫu thuật glôcôm lần hai trở lên</t>
  </si>
  <si>
    <t>Phẫu thuật phức tạp như: cataract bệnh lý trên trẻ quá nhỏ, người bệnh quá già, có bệnh tim mạch kèm theo</t>
  </si>
  <si>
    <t>Điều trị chứng giật cơ mi mắt bằng tiêm Botulinum Toxin A (Dysport, Botox,…)</t>
  </si>
  <si>
    <t>Đo tốc độ dẫn truyền (vận động, cảm giác) của thần kinh ngoại vi bằng điện cơ</t>
  </si>
  <si>
    <t>Đo tốc độ phản xạ Hoffmann và sóng F của thần kinh ngoại vi bằng điện cơ</t>
  </si>
  <si>
    <t>Đo điện thế kích thích bằng điện cơ</t>
  </si>
  <si>
    <t>Ghi điện não giấc ngủ</t>
  </si>
  <si>
    <t>Ghi điện não video</t>
  </si>
  <si>
    <t>Chẩn đoán diện tích, độ sâu bỏng bằng thiết bị laser doppler (LDI)</t>
  </si>
  <si>
    <t>Thay băng điều trị bỏng nông, trên 20% diện tích cơ thể ở trẻ em</t>
  </si>
  <si>
    <t>Thay băng điều trị bỏng sâu,  trên 5% diện tích cơ thể ở trẻ em</t>
  </si>
  <si>
    <t>Cắt hoại tử bỏng sâu kiểu tiếp, trên 3% diện tích cơ thể trở lên ở trẻ em</t>
  </si>
  <si>
    <t xml:space="preserve">Ghép da tự thân kiểu mảnh lớn, trên 5% diện tích cơ thể ở trẻ em </t>
  </si>
  <si>
    <t xml:space="preserve">Ghép da tự thân kiểu mắt lưới (mesh graft), trên 5% diện tích cơ thể ở trẻ em </t>
  </si>
  <si>
    <t xml:space="preserve">Ghép da tự thân kiểu tem thư (post stam), trên 5% diện tích cơ thể ở trẻ em </t>
  </si>
  <si>
    <t xml:space="preserve">Ghép da tự thân kiểu mảnh siêu nhỏ (micro skin graft), trên 5% diện tích cơ thể ở trẻ em </t>
  </si>
  <si>
    <t xml:space="preserve">Ghép da tự thân kiểu mảnh siêu nhỏ (micro skin graft), dưới 5% diện tích cơ thể ở trẻ em </t>
  </si>
  <si>
    <t xml:space="preserve">Ghép da tự thân kiểu hai lớp (sandwich), trên 5% diện tích cơ thể ở trẻ em </t>
  </si>
  <si>
    <t xml:space="preserve">Ghép da tự thân kiểu hai lớp (sandwich), dưới 5% diện tích cơ thể ở trẻ em </t>
  </si>
  <si>
    <t>Cắt hoại tử toàn lớp - ghép da mỏng tự thân, trên 3% diện tích cơ thể ở trẻ em</t>
  </si>
  <si>
    <t xml:space="preserve">Cắt hoại tử toàn lớp - ghép da dày tự thân, trên 1% diện tích cơ thể ở trẻ em </t>
  </si>
  <si>
    <t>Rút sonde modelage qua đường nội soi bàng quang</t>
  </si>
  <si>
    <t>Thay transfer set ở bệnh nhân lọc màng bụng liên tục ngoại trú</t>
  </si>
  <si>
    <t>Đặt ống thông tá tràng dưới hướng dẫn C-ARM</t>
  </si>
  <si>
    <t>Đặt ống thông mũi mật</t>
  </si>
  <si>
    <t>Đặt dẫn lưu đường mật, đặt stent đường mật qua da dưới hướng dẫn của siêu âm C- ARM</t>
  </si>
  <si>
    <t>Đo áp lực ổ bụng gián tiếp qua ống thông dẫn lưu bàng quang</t>
  </si>
  <si>
    <t>Soi đáy mắt trực tiếp</t>
  </si>
  <si>
    <t>Soi đáy mắt bằng kính 3 mặt gương</t>
  </si>
  <si>
    <t>Soi đáy mắt bằng Schepens</t>
  </si>
  <si>
    <t>Soi góc tiền phòng</t>
  </si>
  <si>
    <t>Theo dõi nhãnáp 3 ngày</t>
  </si>
  <si>
    <t>Khám lâm sàng mắt</t>
  </si>
  <si>
    <t>Đo thị giác tương phản</t>
  </si>
  <si>
    <t>Gây mê để khám</t>
  </si>
  <si>
    <t>Cắt ung thư da vùng mi mắt trên và tạo hình</t>
  </si>
  <si>
    <t>Phẫu thuật lấy mỡ mi mắt trên, dưới và tạo hình 2 mi</t>
  </si>
  <si>
    <t>Phẫu thuật phục hồi trễ mi dưới</t>
  </si>
  <si>
    <t>Phẫu thuật tạo nếp mi</t>
  </si>
  <si>
    <t xml:space="preserve">Phẫu thuật tạo hình mi </t>
  </si>
  <si>
    <t>Phẫu thuật tạo mí 2 mắt (xẻ đôi mí)</t>
  </si>
  <si>
    <t>Chẩn đoán hình ảnh</t>
  </si>
  <si>
    <t>Chụp lỗ thị giác</t>
  </si>
  <si>
    <t>Siêu âm mắt ( siêu âm thường qui)</t>
  </si>
  <si>
    <t>Đo lưu huyết mạch máu đáy mắt bằng dople</t>
  </si>
  <si>
    <t>Chụp OCT bán phần trước nhãn cầu</t>
  </si>
  <si>
    <t>Chụp OCT bán phần sau nhãn cầu</t>
  </si>
  <si>
    <t>Chụp đáy mắt không huỳnh quang</t>
  </si>
  <si>
    <t>Chụp đáy mắt RETCAM</t>
  </si>
  <si>
    <t>Chụp mạch với ICG</t>
  </si>
  <si>
    <t>Đo lưu huyết mạch máu đáy mắt bằng dople màu</t>
  </si>
  <si>
    <t>Siêu âm bán phần trước</t>
  </si>
  <si>
    <t>Nghiệm pháp phát hiện glôcôm</t>
  </si>
  <si>
    <t>Đo thị trường trung tâm, thị trường ám điểm</t>
  </si>
  <si>
    <t>Đo nhãn áp (Maclakov, Goldmann, Schiotz…..)</t>
  </si>
  <si>
    <t>Đo thị giác 2 mắt</t>
  </si>
  <si>
    <t>Đo độ dày giác mạc</t>
  </si>
  <si>
    <t>Đo công suất thể thuỷ tinh nhân tạo bằng siêu âm</t>
  </si>
  <si>
    <t>Phẫu thuật giảm áp dây VII</t>
  </si>
  <si>
    <t>Phẫu thuật dẫn lưu áp xe não do tai</t>
  </si>
  <si>
    <t>Phẫu thuật tai xương chũm trong viêm màng não</t>
  </si>
  <si>
    <t>Phẫu thuật tai xương chũm trong viêm tắc tĩnh mạch bên</t>
  </si>
  <si>
    <t>Phẫu thuật xương chũm trong áp xe não do tai</t>
  </si>
  <si>
    <t>Phẫu thuật thay thế xương bàn đạp</t>
  </si>
  <si>
    <t>Phẫu thuật xương chũm đơn thuần</t>
  </si>
  <si>
    <t>Phẫu thuật tiệt căn xương chũm</t>
  </si>
  <si>
    <t>Phẫu thuật tiệt căn xương chũm cải biên - chỉnh hình tai giữa</t>
  </si>
  <si>
    <t>Phẫu thuật chỉnh hình hốc mổ tiệt căn xương chũm</t>
  </si>
  <si>
    <t>Mở sào bào - thượng nhĩ</t>
  </si>
  <si>
    <t>Mở sào bào thượng nhĩ - vá nhĩ</t>
  </si>
  <si>
    <t>Hồi sức phẫu thuật lấy sỏi bể thận ngoài xoang</t>
  </si>
  <si>
    <t>Hồi sức phẫu thuật lấy sỏi mật, giun trong đường mật qua nội soi tá tràng</t>
  </si>
  <si>
    <t>Hồi sức phẫu thuật lấy sỏi mở bể thận trong xoang</t>
  </si>
  <si>
    <t>Hồi sức phẫu thuật lấy sỏi mở bể thận, đài thận có dẫn lưu thận</t>
  </si>
  <si>
    <t>Hồi sức phẫu thuật lấy sỏi nhu mô thận</t>
  </si>
  <si>
    <t>Hồi sức phẫu thuật lấy sỏi niệu đạo</t>
  </si>
  <si>
    <t>Hồi sức phẫu thuật lấy sỏi niệu quản đoạn sát bàng quang</t>
  </si>
  <si>
    <t>Hồi sức phẫu thuật lấy sỏi niệu quản đơn thuần</t>
  </si>
  <si>
    <t>Hồi sức phẫu thuật lấy sỏi niệu quản tái phát, phẫu thuật lại</t>
  </si>
  <si>
    <t>Hồi sức phẫu thuật lấy sỏi ống mật chủ</t>
  </si>
  <si>
    <t>Hồi sức phẫu thuật lấy sỏi ống mật chủ, cắt túi mật</t>
  </si>
  <si>
    <t>Hồi sức phẫu thuật lấy sỏi ống tuyến Stenon đường miệng</t>
  </si>
  <si>
    <t>Hồi sức phẫu thuật lấy sỏi ống wharton tuyến dưới hàm</t>
  </si>
  <si>
    <t>Hồi sức phẫu thuật lấy sỏi san hô mở rộng thận (Bivalve) có hạ nhiệt</t>
  </si>
  <si>
    <t>Hồi sức phẫu thuật lấy sỏi san hô thận</t>
  </si>
  <si>
    <t>Hồi sức phẫu thuật lấy sỏi thận bệnh lý, thận móng ngựa, thận đa nang</t>
  </si>
  <si>
    <t>Gây tê phẫu thuật cắt u bàng quang đường trên</t>
  </si>
  <si>
    <t>Gây tê phẫu thuật cắt u biểu bì</t>
  </si>
  <si>
    <t>Gây tê phẫu thuật sa bàng quang qua ngõ âm đạo (tạo hình thành trước âm đạo)</t>
  </si>
  <si>
    <t>Gây tê phẫu thuật sa sinh dục</t>
  </si>
  <si>
    <t>Gây tê phẫu thuật tạo hình âm đạo + tầng sinh môn</t>
  </si>
  <si>
    <t>Gây tê phẫu thuật tháo lồng ruột</t>
  </si>
  <si>
    <t>Gây tê phẫu thuật ứ máu kinh</t>
  </si>
  <si>
    <t>Gây tê phẫu thuật vá da tạo hình mi</t>
  </si>
  <si>
    <t>Gây tê phẫu thuật vá da, niêm mạc tạo cùng đồ có hoặc không tách dính mi cầu</t>
  </si>
  <si>
    <t>Gây tê phẫu thuật nội soi khâu hẹp lỗ thực quản + tạo hình tâm vị kiểu Lortat-Jacob</t>
  </si>
  <si>
    <t>Gây tê phẫu thuật nội soi khâu hẹp lỗ thực quản + tạo hình tâm vị kiểu Dor</t>
  </si>
  <si>
    <t>Gây tê phẫu thuật nội soi khâu hẹp lỗ thực quản + tạo hình tâm vị kiểu Toupet</t>
  </si>
  <si>
    <t>Gây tê phẫu thuật nội soi khâu hẹp lỗ thực quản + tạo hình tâm vị kiểu Nissen</t>
  </si>
  <si>
    <t>Gây tê phẫu thuật viêm phúc mạc ruột thừa ở trẻ dưới 6 tuổi</t>
  </si>
  <si>
    <t>Gây tê phẫu thuật điều trị vết thương vùng hàm mặt do hoả khí</t>
  </si>
  <si>
    <t>Gây tê phẫu thuật điều trị viêm bao hoạt dịch của gân gấp bàn ngón tay</t>
  </si>
  <si>
    <t>Gây tê phẫu thuật điều trị viêm lợi miệng loét hoại tử cấp</t>
  </si>
  <si>
    <t>Gây tê phẫu thuật điều trị viêm mủ màng tim</t>
  </si>
  <si>
    <t>Gây tê phẫu thuật điều trị viêm phúc mạc tiên phát</t>
  </si>
  <si>
    <t>Gây tê phẫu thuật điều trị viêm tuyến mang tai bằng bơm rửa thuốc qua lỗ ống tuyến</t>
  </si>
  <si>
    <t xml:space="preserve">Gây tê phẫu thuật cắt túi mật </t>
  </si>
  <si>
    <t>Gây tê phẫu thuật cắt túi sa niệu quản</t>
  </si>
  <si>
    <t>Gây tê phẫu thuật cắt túi thừa đại tràng</t>
  </si>
  <si>
    <t>Gây tê phẫu thuật cắt túi thừa Meckel</t>
  </si>
  <si>
    <t xml:space="preserve">Gây tê phẫu thuật cắt túi thừa niệu đạo </t>
  </si>
  <si>
    <t>Gây tê phẫu thuật cắt túi thừa tá tràng</t>
  </si>
  <si>
    <t>Gây tê phẫu thuật cắt túi thừa thực quản cổ</t>
  </si>
  <si>
    <t>Gây tê phẫu thuật cắt túi thừa thực quản ngực</t>
  </si>
  <si>
    <t>Gây tê phẫu thuật cắt tụy trung tâm</t>
  </si>
  <si>
    <t>Gây tê phẫu thuật cắt tuyến cận giáp trong cường tuyến cận giáp nguyên phát do quá sản tuyến hoặc u tuyến hoặc ung thư tuyến cận giáp</t>
  </si>
  <si>
    <t>Gây tê phẫu thuật cắt tuyến cận giáp trong quá sản thứ phát sau suy thận mãn tính</t>
  </si>
  <si>
    <t>Dẫn lưu ổ bụng trong viêm tuỵ cấp ≤ 8 giờ</t>
  </si>
  <si>
    <t>Chọc dẫn lưu ổ áp xe dưới siêu âm</t>
  </si>
  <si>
    <t>Dẫn lưu ổ bụng cấp cứu</t>
  </si>
  <si>
    <t>Nuôi dưỡng người bệnh qua Catheter thực quản dạ dày băng bơm tay</t>
  </si>
  <si>
    <t>Nuôi dưỡng người bệnh qua lỗ mở dạ dày</t>
  </si>
  <si>
    <t>Nuôi dưỡng người bệnh qua catheter hỗng tràng</t>
  </si>
  <si>
    <t>Áo nẹp cột sống ngực thắt lưng cùng TLSO</t>
  </si>
  <si>
    <t>Nẹp trên dưới gối HKFO</t>
  </si>
  <si>
    <t>Chân giả dưới gối</t>
  </si>
  <si>
    <t>áo nẹp cột sống thắt lưng cùng LSO</t>
  </si>
  <si>
    <t xml:space="preserve">Gây tê phẫu thuật chấn thương không sốc hoặc sốc nhẹ </t>
  </si>
  <si>
    <t>Gây tê phẫu thuật chấn thương sọ não</t>
  </si>
  <si>
    <t>An thần phẫu thuật nội soi khâu vết thương dạ dày</t>
  </si>
  <si>
    <t>An thần phẫu thuật nội soi khâu vết thương đại tràng + hậu môn nhân tạo trên dòng</t>
  </si>
  <si>
    <t>An thần phẫu thuật nội soi khâu vết thương đại tràng</t>
  </si>
  <si>
    <t>An thần phẫu thuật nội soi khâu vết thương ruột non + đưa ruột non ra da trên dòng</t>
  </si>
  <si>
    <t>An thần phẫu thuật nội soi khâu vết thương ruột non</t>
  </si>
  <si>
    <t>An thần phẫu thuật nội soi khâu vết thương tá tràng</t>
  </si>
  <si>
    <t>An thần phẫu thuật nội soi khâu vết thương trực tràng + hậu môn nhân tạo trên dòng</t>
  </si>
  <si>
    <t>An thần phẫu thuật nội soi khâu vết thương trực tràng</t>
  </si>
  <si>
    <t>An thần phẫu thuật nội soi khoan kích thích tủy (Microfracture technique)</t>
  </si>
  <si>
    <t>An thần phẫu thuật nội soi khớp bả vai lồng ngực (Arthroscopic Management of Scapulothoracic Disorders)</t>
  </si>
  <si>
    <t>An thần phẫu thuật nội soi kỹ thuật Heller điều trị co thắt tâm vị</t>
  </si>
  <si>
    <t>An thần phẫu thuật nội soi làm hậu môn nhân tạo</t>
  </si>
  <si>
    <t>An thần phẫu thuật nội soi lấy dị vật phổi – màng phổi</t>
  </si>
  <si>
    <t xml:space="preserve">Gây tê phẫu thuật mở ống mật chủ lấy sỏi đường mật, dẫn lưu đường mật </t>
  </si>
  <si>
    <t>Gây tê phẫu thuật mở ống mật chủ lấy sỏi đường mật, không dẫn lưu đường mật</t>
  </si>
  <si>
    <t>Gây tê phẫu thuật nội soi nối tắt thực quản-dạ dày bằng đại tràng</t>
  </si>
  <si>
    <t>Gây tê phẫu thuật nội soi nối thông lệ mũi</t>
  </si>
  <si>
    <t>Gây tê phẫu thuật nội soi nối túi mật-hỗng tràng</t>
  </si>
  <si>
    <t>Gây tê phẫu thuật nội soi nối vòi tử cung</t>
  </si>
  <si>
    <t>Gây tê phẫu thuật nội soi ổ bụng chuẩn đoán</t>
  </si>
  <si>
    <t>Gây tê phẫu thuật nội soi ổ bụng lấy dụng cụ tránh thai</t>
  </si>
  <si>
    <t>Gây tê phẫu thuật nội soi ổ bụng lấy sỏi bể thận</t>
  </si>
  <si>
    <t>Gây tê phẫu thuật nội soi phá nang màng nhện dịch não tủy</t>
  </si>
  <si>
    <t>Gây tê phẫu thuật nội soi phá thông sàn não thất III</t>
  </si>
  <si>
    <t>Gây tê phẫu thuật nội soi phá thông sàn não thất và sinh thiết u não thất</t>
  </si>
  <si>
    <t>Gây tê phẫu thuật nội soi phình đại tràng bẩm sinh</t>
  </si>
  <si>
    <t>Nuôi dưỡng người bệnh liên tục bằng máy truyền thức ăn qua ống thông dạ dày ≤ 8 giờ</t>
  </si>
  <si>
    <t>Nuôi dưỡng người bệnh qua lỗ mở dạ dày (một lần)</t>
  </si>
  <si>
    <t>Nuôi dưỡng người bệnh bằng đường truyền tĩnh mạch ngoại biên ≤ 8 giờ</t>
  </si>
  <si>
    <t>Gây mê phẫu thuật nội soi cắt gan không điển hình</t>
  </si>
  <si>
    <t>Gây mê phẫu thuật nội soi cắt gan phải</t>
  </si>
  <si>
    <t>Gây mê phẫu thuật nội soi cắt gan phân thùy sau</t>
  </si>
  <si>
    <t>Hồi sức phẫu thuật nội soi vét hạch tiểu khung</t>
  </si>
  <si>
    <t>Hồi sức phẫu thuật nội soi viêm phần phụ</t>
  </si>
  <si>
    <t>Hồi sức phẫu thuật nội soi viêm phúc mạc do viêm ruột thừa</t>
  </si>
  <si>
    <t>Hồi sức phẫu thuật nội soi vỡ đại tràng</t>
  </si>
  <si>
    <t>Hồi sức phẫu thuật nội soi vùng nền sọ</t>
  </si>
  <si>
    <t xml:space="preserve">Gây tê phẫu thuật đóng đường dò dịch não tuỷ hoặc thoát vị màng não tầng trước nền sọ bằng đường qua xoang sàng </t>
  </si>
  <si>
    <t xml:space="preserve">Gây tê phẫu thuật đóng đường dò dịch não tuỷ qua xoang trán </t>
  </si>
  <si>
    <t xml:space="preserve">Gây tê phẫu thuật đóng đường dò dịch não tuỷ sau phẫu thuật các thương tổn nền sọ </t>
  </si>
  <si>
    <t>Phẫu thuật điều trị gãy lồi cầu xương hàm dưới bằng nẹp vít tự tiêu</t>
  </si>
  <si>
    <t>Phẫu thuật điều trị gãy lồi cầu xương hàm dưới bằng vật liệu thay thế</t>
  </si>
  <si>
    <t>Phẫu thuật điều trị gãy lồi cầu xương hàm dưới bằng ghép xương, sụn tự thân</t>
  </si>
  <si>
    <t>Phẫu thuật điều trị gãy Lefort I bằng chỉ thép</t>
  </si>
  <si>
    <t>Phẫu thuật điều trị gãy Lefort I bằng nẹp vít hợp kim</t>
  </si>
  <si>
    <t>Phẫu thuật điều trị gãy Lefort I bằng nẹp vít tự tiêu</t>
  </si>
  <si>
    <t>Phẫu thuật điều trị gãy Lefort  II bằng chỉ thép</t>
  </si>
  <si>
    <t>Phẫu thuật điều trị gãy Lefort  II bằng nẹp vít hợp kim</t>
  </si>
  <si>
    <t>Phẫu thuật điểu trị gãy Lefort II bằng nẹp vít tự tiêu</t>
  </si>
  <si>
    <t>Phẫu thuật điều trị gãy Lefort III bằng chỉ thép</t>
  </si>
  <si>
    <t>Phẫu thuật điều trị gãy Lefort III bằng nẹp vít hợp kim</t>
  </si>
  <si>
    <t>Phẫu thuật điều trị gãy Lefort III bằng nẹp vít tự tiêu</t>
  </si>
  <si>
    <t>Phẫu thuật chỉnh hình xương hàm trên một bên</t>
  </si>
  <si>
    <t>Phẫu thuật chỉnh hình xương hàm trên hai bên</t>
  </si>
  <si>
    <t>Phẫu thuật chỉnh hình xương hàm dưới một bên</t>
  </si>
  <si>
    <t>Phẫu thuật chỉnh hình xương hàm dưới hai bên</t>
  </si>
  <si>
    <t>Phẫu thuật chỉnh hình xương 2 hàm</t>
  </si>
  <si>
    <t>Phẫu thuật điều trị gãy xương hàm dưới bằng chỉ thép</t>
  </si>
  <si>
    <t>An thần phẫu thuật nội soi mở thông dạ dày</t>
  </si>
  <si>
    <t>An thần phẫu thuật nội soi nang thận qua phúc mạc</t>
  </si>
  <si>
    <t>An thần phẫu thuật nội soi nang thận sau phúc mạc</t>
  </si>
  <si>
    <t>An thần phẫu thuật nội soi nối dạ dàyhỗng tràng</t>
  </si>
  <si>
    <t>An thần phẫu thuật nội soi nối dạ dàyhỗng tràng, nối túi mậthỗng tràng</t>
  </si>
  <si>
    <t>An thần phẫu thuật nội soi nối nang tụy dạ dày điều trị nang giả tụy</t>
  </si>
  <si>
    <t>An thần phẫu thuật nội soi nối nang tụyhỗng tràng</t>
  </si>
  <si>
    <t>An thần phẫu thuật nội soi nối OMCtá tràng</t>
  </si>
  <si>
    <t>An thần phẫu thuật nội soi nối ống gan chunghỗng tràng</t>
  </si>
  <si>
    <t>An thần phẫu thuật nội soi nối ống mật chủhỗng tràng</t>
  </si>
  <si>
    <t>An thần phẫu thuật nội soi nối tắt đại tràngđại tràng</t>
  </si>
  <si>
    <t>An thần phẫu thuật nội soi nối tắt hồi tràngđại tràng ngang</t>
  </si>
  <si>
    <t>An thần phẫu thuật nội soi nối tắt ruột nonruột non</t>
  </si>
  <si>
    <t>An thần phẫu thuật nội soi nối tắt thực quảndạ dày bằng đại tràng</t>
  </si>
  <si>
    <t>An thần phẫu thuật nội soi tái tạo dây chằng chéo trước bằng kỹ thuật hai bó</t>
  </si>
  <si>
    <t>An thần phẫu thuật nội soi tái tạo dây chằng quạ đòn</t>
  </si>
  <si>
    <t>An thần phẫu thuật nội soi tạo hình khúc nối niệu quản  bể thận</t>
  </si>
  <si>
    <t>An thần phẫu thuật nội soi đóng hậu môn nhân tạo</t>
  </si>
  <si>
    <t>An thần phẫu thuật nội soi đóng lỗ thông liên nhĩ</t>
  </si>
  <si>
    <t>An thần phẫu thuật nội soi đốt hạch giao cảm lồng ngực bằng dụng cụ siêu nhỏ.</t>
  </si>
  <si>
    <t>An thần phẫu thuật nội soi Frey điều trị viêm tụy mạn</t>
  </si>
  <si>
    <t>An thần phẫu thuật nội soi gây dính màng phổi</t>
  </si>
  <si>
    <t>An thần phẫu thuật nội soi GEU thể huyết tụ thành nang</t>
  </si>
  <si>
    <t>An thần phẫu thuật nội soi ghép sụn chêm</t>
  </si>
  <si>
    <t>Gây tê phẫu thuật nội soi hàn khớp dưới sên  (Arthroscopic Subtalar Arthrodesis)</t>
  </si>
  <si>
    <t xml:space="preserve">Gây tê phẫu thuật nội soi hẹp bể thận, niệu quản </t>
  </si>
  <si>
    <t>Gây tê phẫu thuật nội soi hỗ trợ (VATS) điều trị bệnh lý phổi, trung thất</t>
  </si>
  <si>
    <t>Gây tê phẫu thuật nội soi hỗ trợ (VATS) điều trị bệnh lý tim</t>
  </si>
  <si>
    <t>Hồi sức phẫu thuật nối diện cắt đầu tụy và thân tụy với ruột non trên quai Y</t>
  </si>
  <si>
    <t>Hồi sức phẫu thuật nối diện cắt thân tụy với dạ dày</t>
  </si>
  <si>
    <t>Hồi sức phẫu thuật nối nang tụy với dạ dày</t>
  </si>
  <si>
    <t>Hồi sức phẫu thuật nối nang tụy với hỗng tràng</t>
  </si>
  <si>
    <t>Hồi sức phẫu thuật nối nang tụy với tá tràng</t>
  </si>
  <si>
    <t>Hồi sức phẫu thuật nội soi lấy nhân đệm cột sống sống lưng qua đường liên bản sống</t>
  </si>
  <si>
    <t>Hồi sức phẫu thuật nội soi lấy sỏi đường mật trong và ngoài gan có dẫn lưu Kehr</t>
  </si>
  <si>
    <t>Hồi sức phẫu thuật nội soi lấy sỏi OMC có dẫn lưu Kehr</t>
  </si>
  <si>
    <t>Hồi sức phẫu thuật nội soi bóc u xơ tử cung</t>
  </si>
  <si>
    <t>Gây tê phẫu thuật nội soi khâu mạc treo</t>
  </si>
  <si>
    <t>Gây tê phẫu thuật nội soi khâu miệng nối đại-trực tràng, rửa bụng, dẫn lưu (xì miệng nối đại-trực tràng)</t>
  </si>
  <si>
    <t>Gây tê phẫu thuật nội soi khâu rò ống ngực</t>
  </si>
  <si>
    <t>Gây tê phẫu thuật nội soi khâu sụn chêm (Arthroscopic Meniscus Repair)</t>
  </si>
  <si>
    <t>Gây tê phẫu thuật nội soi khâu thủng cơ hoành</t>
  </si>
  <si>
    <t>Gây tê phẫu thuật nội soi khâu thủng dạ dày + nối dạ dày-hỗng tràng</t>
  </si>
  <si>
    <t>Gây tê phẫu thuật nội soi khâu thủng dạ dày</t>
  </si>
  <si>
    <t>Tập đứng thăng bằng tĩnh và động</t>
  </si>
  <si>
    <t>Tập dáng đi</t>
  </si>
  <si>
    <t>Tập đi với thanh song song</t>
  </si>
  <si>
    <t>Tập đi với khung tập đi</t>
  </si>
  <si>
    <t>Tập đi với nạng (nạng nách, nạng khuỷu)</t>
  </si>
  <si>
    <t>Tập đi với gậy</t>
  </si>
  <si>
    <t>Tập đi với bàn xương cá</t>
  </si>
  <si>
    <t>Tập lên, xuống cầu thang</t>
  </si>
  <si>
    <t>Tập đi trên các địa hình khác nhau (dốc, sỏi, gồ ghề...)</t>
  </si>
  <si>
    <t>Tập đi với chân giả trên gối</t>
  </si>
  <si>
    <t>Tập đi với chân giả dưới gối</t>
  </si>
  <si>
    <t xml:space="preserve">Tập kéo dãn </t>
  </si>
  <si>
    <t>Tập tạo thuận thần kinh cơ cảm thụ bản thể (PNF) chi trên</t>
  </si>
  <si>
    <t xml:space="preserve">Tập tạo thuận thần kinh cơ cảm thụ bản thể (PNF) chi dưới </t>
  </si>
  <si>
    <t>Tập tạo thuận thần kinh cơ cảm thụ bản thể chức năng</t>
  </si>
  <si>
    <t>Tập với thang tường</t>
  </si>
  <si>
    <t>Tập với giàn treo các chi</t>
  </si>
  <si>
    <t>Tập với ghế tập mạnh cơ Tứ đầu đùi</t>
  </si>
  <si>
    <t>Tập với bàn nghiêng</t>
  </si>
  <si>
    <t>Tập các kiểu thở</t>
  </si>
  <si>
    <t>Tập thở bằng dụng cụ (bóng, spirometer…)</t>
  </si>
  <si>
    <t>Tập ho có trợ giúp</t>
  </si>
  <si>
    <t>Kỹ thuật vỗ rung lồng ngực</t>
  </si>
  <si>
    <t>Kỹ thuật dẫn lưu tư thế</t>
  </si>
  <si>
    <t>Kỹ thuật kéo nắn trị liệu</t>
  </si>
  <si>
    <t xml:space="preserve">Kỹ thuật di động khớp </t>
  </si>
  <si>
    <t>Kỹ thuật ức chế co cứng tay</t>
  </si>
  <si>
    <t>Kỹ thuật ức chế co cứng chân</t>
  </si>
  <si>
    <t>Kỹ thuật ức chế co cứng thân mình</t>
  </si>
  <si>
    <t>Kỹ thuật xoa bóp vùng</t>
  </si>
  <si>
    <t>Kỹ thuật xoa bóp toàn thân</t>
  </si>
  <si>
    <t>Kỹ thuật kiểm soát đầu, cổ và thân mình</t>
  </si>
  <si>
    <t>Tập điều hợp vận động</t>
  </si>
  <si>
    <t>Tập mạnh cơ đáy chậu (cơ sàn chậu, Pelvis floor)</t>
  </si>
  <si>
    <t xml:space="preserve">C.    HOẠT ĐỘNG TRỊ LIỆU </t>
  </si>
  <si>
    <t>Kỹ thuật tập sử dụng và điều khiển xe lăn</t>
  </si>
  <si>
    <t>Kỹ thuật hướng dẫn người liệt hai chân ra vào xe lăn</t>
  </si>
  <si>
    <t>Kỹ thuật hướng dẫn người liệt nửa người ra vào xe lăn</t>
  </si>
  <si>
    <t>Tập các vận động thô của bàn tay</t>
  </si>
  <si>
    <t>Tập các vận động khéo léo của bàn tay</t>
  </si>
  <si>
    <t>Tập phối hợp hai tay</t>
  </si>
  <si>
    <t xml:space="preserve">Tập phối hợp tay mắt </t>
  </si>
  <si>
    <t>Tập phối hợp tay miệng</t>
  </si>
  <si>
    <t>Tập các chức năng sinh hoạt hàng ngày (ADL) (ăn uống, tắm rửa, vệ sinh, vui chơi giải trí…)</t>
  </si>
  <si>
    <t xml:space="preserve">Tập tri giác và nhận thức </t>
  </si>
  <si>
    <t xml:space="preserve">Tập các chức năng sinh hoạt hàng ngày ADL với các dụng cụ trợ giúp thích nghi </t>
  </si>
  <si>
    <t xml:space="preserve">D.    NGÔN NGỮ TRỊ LIỆU </t>
  </si>
  <si>
    <t>Tập nuốt</t>
  </si>
  <si>
    <t>Tập nói</t>
  </si>
  <si>
    <t>Tập nhai</t>
  </si>
  <si>
    <t>Tập phát âm</t>
  </si>
  <si>
    <t>Tập giao tiếp (ngôn ngữ ký hiệu, hình ảnh…)</t>
  </si>
  <si>
    <t>Tập cho người thất ngôn</t>
  </si>
  <si>
    <t>Tập luyện giọng</t>
  </si>
  <si>
    <t>Tập sửa lỗi phát âm</t>
  </si>
  <si>
    <t>Lượng giá chức năng người khuyết tật</t>
  </si>
  <si>
    <t>Lượng giá chức năng tim mạch</t>
  </si>
  <si>
    <t>Lượng giá chức năng hô hấp</t>
  </si>
  <si>
    <t>Lượng giá chức năng tâm lý</t>
  </si>
  <si>
    <t>Lượng giá chức năng tri giác và nhận thức</t>
  </si>
  <si>
    <t>Lượng giá chức năng ngôn ngữ</t>
  </si>
  <si>
    <t>Lượng giá chức năng dáng đi</t>
  </si>
  <si>
    <t>Lượng giá chức năng thăng bằng</t>
  </si>
  <si>
    <t>Lượng giá chức năng sinh hoạt hàng ngày</t>
  </si>
  <si>
    <t>Lượng giá lao động hướng nghiệp</t>
  </si>
  <si>
    <t>Đo áp lực bàng quang bằng máy niệu động học</t>
  </si>
  <si>
    <t>Đo áp lực bàng quang bằng cột thước nước</t>
  </si>
  <si>
    <t>Đo áp lực hậu môn trực tràng</t>
  </si>
  <si>
    <t>Tiêm Botulinum toxine vào điểm vận động để điều trị co cứng cơ</t>
  </si>
  <si>
    <t>Tiêm Botulinum toxine vào cơ thành bàng quang để điều trị bàng quang tăng hoạt động</t>
  </si>
  <si>
    <t>Kỹ thuật thông tiểu ngắt quãng trong phục hồi chức năng tủy sống</t>
  </si>
  <si>
    <t>Kỹ thuật tập đường ruột cho người bệnh tổn thương tủy sống</t>
  </si>
  <si>
    <t>Kỹ thuật can thiệp rối loạn đại tiện bằng phản hồi sinh học (Biofeedback)</t>
  </si>
  <si>
    <r>
      <t xml:space="preserve">Kỹ thuật băng nẹp bảo vệ bàn tay chức năng </t>
    </r>
    <r>
      <rPr>
        <i/>
        <sz val="12"/>
        <rFont val="Times New Roman"/>
        <family val="1"/>
        <charset val="163"/>
      </rPr>
      <t>(trong liệt tứ chi)</t>
    </r>
  </si>
  <si>
    <t>Kỹ thuật băng chun mỏm cụt chi trên</t>
  </si>
  <si>
    <t>Kỹ thuật băng chun mỏm cụt chi dưới</t>
  </si>
  <si>
    <t>Kỹ thuật sử dụng tay giả trên khuỷu</t>
  </si>
  <si>
    <t>Kỹ thuật sử dụng tay giả dưới khuỷu</t>
  </si>
  <si>
    <t>Kỹ thuật sử dụng nẹp dạng khớp háng (SWASH)</t>
  </si>
  <si>
    <t>Kỹ thuật sử dụng chân giả tháo khớp háng</t>
  </si>
  <si>
    <t>Kỹ thuật sử dụng chân giả trên gối</t>
  </si>
  <si>
    <t>Kỹ thuật sử dụng chân giả dưới gối</t>
  </si>
  <si>
    <t>Gây tê phẫu thuật nội soi hỗ trợ làm cứng cột sống lưng</t>
  </si>
  <si>
    <t>Gây tê phẫu thuật nội soi hỗ trợ lấy u não</t>
  </si>
  <si>
    <t xml:space="preserve">Gây tê phẩu thuật nội soi kẹp ống động mạch  </t>
  </si>
  <si>
    <t>Gây tê phẫu thuật nội soi khâu cầm máu lách</t>
  </si>
  <si>
    <t>Gây tê phẫu thuật nội soi khâu cầm máu vỡ gan</t>
  </si>
  <si>
    <t>Gây tê phẫu thuật nội soi khâu chóp xoay</t>
  </si>
  <si>
    <t>Gây tê phẫu thuật nội soi khâu cơ hoành</t>
  </si>
  <si>
    <t>2. Chụp cắt lớp vi tính vùng đầu mặt cổ từ 64-128 dãy</t>
  </si>
  <si>
    <t>5. Chụp cắt lớp vi tính vùng ngực từ 64-128 dãy</t>
  </si>
  <si>
    <t>Chụp cộng hưởng từ động mạch chủ-chậu</t>
  </si>
  <si>
    <t>Chụp cộng hưởng từ động mạch chủ-ngực</t>
  </si>
  <si>
    <t>Chụp cộng hưởng từ động mạch vành</t>
  </si>
  <si>
    <t>Chụp cộng hưởng từ tim</t>
  </si>
  <si>
    <t>Chụp cộng hưởng từ tầng trên ổ bụng có khảo sát mạch các tạng (bao gồm mạch: gan, tụy, lách và mạch khối u)</t>
  </si>
  <si>
    <t xml:space="preserve">Chụp cộng hưởng từ động mạch chi trên </t>
  </si>
  <si>
    <t>Chụp cộng hưởng từ động mạch chi trên có tiêm tương phản</t>
  </si>
  <si>
    <t xml:space="preserve">Chụp cộng hưởng từ động mạch chi dưới </t>
  </si>
  <si>
    <t>Chụp cộng hưởng từ động mạch chi dưới có tiêm tương phản</t>
  </si>
  <si>
    <r>
      <t>Đ.</t>
    </r>
    <r>
      <rPr>
        <sz val="12"/>
        <rFont val="Times New Roman"/>
        <family val="1"/>
        <charset val="163"/>
      </rPr>
      <t xml:space="preserve"> </t>
    </r>
    <r>
      <rPr>
        <b/>
        <sz val="12"/>
        <rFont val="Times New Roman"/>
        <family val="1"/>
        <charset val="163"/>
      </rPr>
      <t xml:space="preserve">KỸ THUẬT ĐIỆN QUANG MẠCH MÁU VÀ CAN THIỆP </t>
    </r>
  </si>
  <si>
    <t xml:space="preserve">Chụp động mạch não số hóa xóa nền </t>
  </si>
  <si>
    <t xml:space="preserve">Chụp mạch vùng đầu mặt cổ số hóa xóa nền </t>
  </si>
  <si>
    <t xml:space="preserve">Chụp động mạch chủ số hóa xóa nền </t>
  </si>
  <si>
    <t xml:space="preserve">Chụp động mạch chậu số hóa xóa nền </t>
  </si>
  <si>
    <t xml:space="preserve">Chụp động mạch chi (trên, dưới) số hóa xóa nền </t>
  </si>
  <si>
    <t xml:space="preserve">Chụp động mạch tạng (gan, lách, thận, tử cung, sinh dục..) số hóa xóa nền </t>
  </si>
  <si>
    <t xml:space="preserve">Chụp động mạch mạc treo số hóa xóa nền </t>
  </si>
  <si>
    <t xml:space="preserve">Chụp và nong động mạch chi (trên, dưới) số hóa xóa nền </t>
  </si>
  <si>
    <t xml:space="preserve">Chụp, nong và đặt Stent động mạch chi (trên, dưới) số hóa xóa nền </t>
  </si>
  <si>
    <t xml:space="preserve">Chụp và nút mạch điều trị u gan số hóa xóa nền </t>
  </si>
  <si>
    <t>Chụp nút mạch điều trị ung thư gan (TACE)</t>
  </si>
  <si>
    <t xml:space="preserve">Chụp và nút mạch điều trị u xơ tử cung số hóa xóa nền </t>
  </si>
  <si>
    <t xml:space="preserve">Chụp và nút giãn tĩnh mạch tinh số hóa xóa nền </t>
  </si>
  <si>
    <t xml:space="preserve">Chụp và nút động mạch điều trị cầm máu các tạng số hóa xóa nền </t>
  </si>
  <si>
    <t xml:space="preserve">Dẫn lưu đường mật số hóa xóa nền </t>
  </si>
  <si>
    <t xml:space="preserve">Nong đặt Stent đường mật số hóa xóa nền </t>
  </si>
  <si>
    <t>Siêu âm cấp cứu đánh giá tiền gánh tại giường bệnh ở người bệnh sốc</t>
  </si>
  <si>
    <r>
      <t>Theo dõi SPO</t>
    </r>
    <r>
      <rPr>
        <vertAlign val="subscript"/>
        <sz val="12"/>
        <rFont val="Times New Roman"/>
        <family val="1"/>
        <charset val="163"/>
      </rPr>
      <t>2</t>
    </r>
    <r>
      <rPr>
        <sz val="12"/>
        <rFont val="Times New Roman"/>
        <family val="1"/>
        <charset val="163"/>
      </rPr>
      <t xml:space="preserve"> liên tục tại giường ≤ 8 giờ</t>
    </r>
  </si>
  <si>
    <t>Đặt máy khử rung tự động</t>
  </si>
  <si>
    <t>Hồi phục nhịp xoang cho người bệnh loạn nhịp bằng máy sốc điện</t>
  </si>
  <si>
    <t>Hồi phục nhịp xoang cho người bệnh loạn nhịp bằng thuốc</t>
  </si>
  <si>
    <t xml:space="preserve">Tạo nhịp tim cấp cứu tạm thời với điện cực ngoài lồng ngực </t>
  </si>
  <si>
    <t>Tạo nhịp tim cấp cứu với điện cực trong buồng tim</t>
  </si>
  <si>
    <t>Tạo nhịp tim vượt tần số</t>
  </si>
  <si>
    <t>Hạ huyết áp chỉ huy ≤ 8 giờ</t>
  </si>
  <si>
    <t>Đặt dẫn lưu màng ngoài tim cấp cứu bằng catheter qua da</t>
  </si>
  <si>
    <t>Thở oxy qua gọng kính (£ 8 giờ)</t>
  </si>
  <si>
    <t>Thở ô xy qua mặt nạ có túi có hít lại (túi không có van) (£ 8 giờ)</t>
  </si>
  <si>
    <t>Thay ống nội khí quản</t>
  </si>
  <si>
    <t>Rút ống nội khí quản</t>
  </si>
  <si>
    <t>Rút canuyn khí quản</t>
  </si>
  <si>
    <t>Khí dung thuốc cấp cứu (một lần)</t>
  </si>
  <si>
    <t>Gây dính màng phổi bằng bơm bột Talc qua nội soi lồng ngực</t>
  </si>
  <si>
    <t>Gây dính màng phổi bằng nhũ dịch Talc qua ống dẫn lưu màng phổi</t>
  </si>
  <si>
    <t>Gây dính màng phổi bằng povidone iodine bơm qua ống dẫn lưu màng phổi</t>
  </si>
  <si>
    <t>Gây dính màng phổi bằng tetracyclin bơm qua ống dẫn lưu màng phổi</t>
  </si>
  <si>
    <t xml:space="preserve">Nội soi khí phế quản cấp cứu </t>
  </si>
  <si>
    <t>Nội soi phế quản ống mềm chẩn đoán cấp cứu ở người bệnh không thở máy</t>
  </si>
  <si>
    <t>Nội soi phế quản ống mềm chẩn đoán cấp cứu ở người bệnh có thở máy</t>
  </si>
  <si>
    <t>Nội soi phế quản ống mềm điều trị cấp cứu ở người bệnh không thở máy</t>
  </si>
  <si>
    <t>Nội soi phế quản ống mềm điều trị cấp cứu ở người bệnh có thở máy</t>
  </si>
  <si>
    <t>Nội soi khí phế quản lấy dị vật</t>
  </si>
  <si>
    <t>Bơm rửa phế quản</t>
  </si>
  <si>
    <t>Rửa phế quản phế nang</t>
  </si>
  <si>
    <t>Rửa phế quản phế nang chọn lọc</t>
  </si>
  <si>
    <t xml:space="preserve">Siêu âm nội soi phế quản ống mềm </t>
  </si>
  <si>
    <t>Nội soi bơm rửa phế quản cấp cứu lấy bệnh phẩm ở người bệnh thở máy</t>
  </si>
  <si>
    <t>Nội soi phế quản cấp cứu để cầm máu ở người bệnh thở máy</t>
  </si>
  <si>
    <t xml:space="preserve">Nội soi phế quản sinh thiết ở người bệnh thở máy </t>
  </si>
  <si>
    <t>Nội soi phế quản sinh thiết xuyên thành ở người bệnh thở máy</t>
  </si>
  <si>
    <t xml:space="preserve">Nội soi khí phế quản điều trị xẹp phổi </t>
  </si>
  <si>
    <t xml:space="preserve">Nội soi phế quản và chải phế quản </t>
  </si>
  <si>
    <t>Xét nghiệm đường máu mao mạch tại giường (một lần)</t>
  </si>
  <si>
    <t>Định lượng nhanh Troponin T trong máu toàn phần tại chỗ bằng máy cầm tay</t>
  </si>
  <si>
    <t>Định lượng nhanh NT-ProBNP trong máu toàn phần tại chỗ bằng máy cầm tay</t>
  </si>
  <si>
    <t>Định lượng nhanh D-Dimer trong máu toàn phần tại chỗ bằng máy cầm tay</t>
  </si>
  <si>
    <t>Định lượng nhanh myoglobin trong máu toàn phần tại chỗ bằng máy cầm tay</t>
  </si>
  <si>
    <t>Định lượng nhanh CK-MB trong máu toàn phần tại chỗ bằng máy cầm tay</t>
  </si>
  <si>
    <t>Xác định nhanh INR/PT/ Quick % tại chỗ bằng máy cầm tay</t>
  </si>
  <si>
    <t>II. NỘI KHOA</t>
  </si>
  <si>
    <t>Chọc dò trung thất dưới hướng dẫn của chụp cắt lớp vi tính</t>
  </si>
  <si>
    <t>Chọc dò dịch màng phổi dưới hướng dẫn của siêu âm</t>
  </si>
  <si>
    <t>Kỹ thuật vỗ rung dẫn lưu tư thế</t>
  </si>
  <si>
    <t>Khí dung thuốc giãn phế quản</t>
  </si>
  <si>
    <t>Nội soi màng phổi, sinh thiết màng phổi</t>
  </si>
  <si>
    <t>Nội soi màng phổi, gây dính bằng thuốc/ hóa chất</t>
  </si>
  <si>
    <t xml:space="preserve">Nội soi phế quản sinh thiết xuyên vách phế quản </t>
  </si>
  <si>
    <t>Nội soi phế quản ống mềm sinh thiết niêm mạc phế quản</t>
  </si>
  <si>
    <t>Nội soi phế quản ống mềm</t>
  </si>
  <si>
    <t>Nội soi ống mềm phế quản siêu âm, sinh thiết xuyên thành phế quản</t>
  </si>
  <si>
    <t>Nội soi  phế quản chải phế quản chẩn đoán</t>
  </si>
  <si>
    <t>Nội soi rửa phế quản phế nang chọn lọc</t>
  </si>
  <si>
    <t>Nội soi phế quản lấy dị vật (ống cứng, ống mềm)</t>
  </si>
  <si>
    <t>Nội soi  phế quản qua ống nội khí quản</t>
  </si>
  <si>
    <t>Nội soi lồng ngực</t>
  </si>
  <si>
    <t>Nội soi phế quản ống mềm ở người bệnh có thở máy</t>
  </si>
  <si>
    <t>Rút ống dẫn lưu màng phổi, ống dẫn lưu ổ áp xe</t>
  </si>
  <si>
    <t>Sinh thiết u phổi dưới hướng dẫn của siêu âm</t>
  </si>
  <si>
    <t>Sinh thiết u phổi dưới hướng dẫn của chụp cắt lớp vi tính</t>
  </si>
  <si>
    <t>Bít lỗ thông liên nhĩ/liên thất/ống động mạch</t>
  </si>
  <si>
    <t>Cấy máy tạo nhịp vĩnh viễn điều trị các rối loạn nhịp chậm</t>
  </si>
  <si>
    <t>Cấy máy tạo nhịp vĩnh viễn điều trị tái đồng bộ tim (CRT)</t>
  </si>
  <si>
    <t>Cấy máy phá rung tự động (ICD)</t>
  </si>
  <si>
    <t>Chọc dò và dẫn lưu màng ngoài tim</t>
  </si>
  <si>
    <t>Chọc dò màng ngoài tim</t>
  </si>
  <si>
    <t>Dẫn lưu màng ngoài tim</t>
  </si>
  <si>
    <t>Đặt máy tạo nhịp tạm thời với điện cực trong buồng tim</t>
  </si>
  <si>
    <t>Điều trị rối loạn nhịp tim bằng sóng tần số radio</t>
  </si>
  <si>
    <t>Điều trị rung nhĩ bằng năng lượng sóng tần số radio sử dụng hệ thống lập bản đồ ba chiều giải phẫu - điện học các buồng tim</t>
  </si>
  <si>
    <t>Điều trị suy tĩnh mạch bằng Laser nội mạch</t>
  </si>
  <si>
    <t>Điều trị suy tĩnh mạch bằng năng lượng sóng tần số radio</t>
  </si>
  <si>
    <t>Điều trị tiêu sợi huyết cấp cứu đường tĩnh mạch trong kẹt van cơ học</t>
  </si>
  <si>
    <t>Đóng các lỗ rò động mạch, tĩnh mạch</t>
  </si>
  <si>
    <t>Gây xơ tĩnh mạch điều trị suy, giãn tĩnh mạch mãn tính</t>
  </si>
  <si>
    <t>Holter điện tâm đồ</t>
  </si>
  <si>
    <t xml:space="preserve">Holter huyết áp </t>
  </si>
  <si>
    <t>Kích thích tim vượt tần số điều trị loạn nhịp</t>
  </si>
  <si>
    <t>Lập trình máy tạo nhịp tim</t>
  </si>
  <si>
    <t>Nong và đặt stent động mạch vành</t>
  </si>
  <si>
    <t>Nong và đặt stent các động mạch khác</t>
  </si>
  <si>
    <t>Nong hẹp van 2 lá bằng bóng Inoue</t>
  </si>
  <si>
    <t>Nong van động mạch phổi</t>
  </si>
  <si>
    <t>Nong màng ngoài tim bằng bóng trong điều trị tràn dịch màng ngoài tim mạn tính</t>
  </si>
  <si>
    <t>Nghiệm pháp bàn nghiêng</t>
  </si>
  <si>
    <t>Nghiệm pháp atropin</t>
  </si>
  <si>
    <t>Siêu âm Doppler mạch máu</t>
  </si>
  <si>
    <t>Nghiệm pháp rượu (Ethanol test)</t>
  </si>
  <si>
    <t>Nghiệm pháp Von-Kaulla</t>
  </si>
  <si>
    <t>Thời gian tiêu Euglobulin</t>
  </si>
  <si>
    <t>Thăm dò điện sinh lý tim</t>
  </si>
  <si>
    <t xml:space="preserve">Thông tim và chụp buồng tim cản quang </t>
  </si>
  <si>
    <t>Chăm sóc catheter TMTT trong lọc máu</t>
  </si>
  <si>
    <t>Chăm sóc và bảo quản catheter tĩnh mạch trung tâm trong lọc máu</t>
  </si>
  <si>
    <t>Chăm sóc và bảo quản catheter đường hầm có cuff để lọc máu</t>
  </si>
  <si>
    <t>Đặt catheter hai nòng tĩnh mạch cảnh trong để lọc máu</t>
  </si>
  <si>
    <t>Đặt catheter hai nòng tĩnh mạch dưới đòn để lọc máu</t>
  </si>
  <si>
    <t>Đặt catheter một nòng hoặc hai nòng tĩnh mạch đùi để lọc máu</t>
  </si>
  <si>
    <t>Điều trị u xơ tiền liệt tuyến bằng sóng siêu âm</t>
  </si>
  <si>
    <t>Điều trị tại chỗ phì đại tuyến tiền liệt bằng sức nóng hoặc nhiệt lạnh</t>
  </si>
  <si>
    <t>Phối hợp thận nhân tạo (HD) và hấp thụ máu (HP) bằng quả hấp phụ máu HA 130</t>
  </si>
  <si>
    <t>Rút catheter đường hầm</t>
  </si>
  <si>
    <t>Nội soi mật tụy ngược dòng can thiệp - Đặt stent đường mật - tụy</t>
  </si>
  <si>
    <t>Nội soi can thiệp - Nong thực quản bằng bóng</t>
  </si>
  <si>
    <t>Nội soi can thiệp - mở thông dạ dày</t>
  </si>
  <si>
    <t>Nội soi can thiệp - đặt stent ống tiêu hóa</t>
  </si>
  <si>
    <t>Nội soi can thiệp - kẹp Clip cầm màu</t>
  </si>
  <si>
    <t>Nội soi đại trực tràng toàn bộ dải tần hẹp (NBI)</t>
  </si>
  <si>
    <t xml:space="preserve"> III. NHI KHOA </t>
  </si>
  <si>
    <t xml:space="preserve"> A. TUẦN HOÀN</t>
  </si>
  <si>
    <t>Xử trí và theo dõi loạn nhịp tim cấp cứu</t>
  </si>
  <si>
    <t>Đặt catheter tĩnh mạch</t>
  </si>
  <si>
    <t>Đặt catheter tĩnh mạch rốn ở trẻ sơ sinh</t>
  </si>
  <si>
    <t>Siêu âm Doppler mạch máu cấp cứu</t>
  </si>
  <si>
    <t xml:space="preserve"> B. HÔ HẤP</t>
  </si>
  <si>
    <t>Cai máy thở</t>
  </si>
  <si>
    <t>Hút đờm khí phế quản ở người bệnh sau đặt nội khí quản, mở khí quản, thở máy.</t>
  </si>
  <si>
    <t>Thở máy không xâm nhập (thở CPAP, Thở BIPAP)</t>
  </si>
  <si>
    <t>Hỗ trợ hô hấp xâm nhập qua nội khí quản</t>
  </si>
  <si>
    <t>Theo dõi độ bão hòa  ô xy (SPO2) liên tục tại giường</t>
  </si>
  <si>
    <t>Khí dung thuốc cấp cứu</t>
  </si>
  <si>
    <t>Khí dung thuốc thở máy</t>
  </si>
  <si>
    <t>Hút đờm qua ống nội khí quản bằng catheter một lần</t>
  </si>
  <si>
    <t>Định danh kháng thể bất thường  (Kỹ thuật Scangel/Gelcard trên máy bán tự động)</t>
  </si>
  <si>
    <t xml:space="preserve">Sàng lọc kháng thể bất thường (Kỹ thuật ống nghiệm) </t>
  </si>
  <si>
    <t>Sàng lọc kháng thể bất thường (Kỹ thuật Scangel/Gelcard trên máy bán tự động)</t>
  </si>
  <si>
    <r>
      <t>Phản ứng hòa hợp trong môi trường nước muối ở 22</t>
    </r>
    <r>
      <rPr>
        <vertAlign val="superscript"/>
        <sz val="12"/>
        <rFont val="Times New Roman"/>
        <family val="1"/>
        <charset val="163"/>
      </rPr>
      <t>0</t>
    </r>
    <r>
      <rPr>
        <sz val="12"/>
        <rFont val="Times New Roman"/>
        <family val="1"/>
        <charset val="163"/>
      </rPr>
      <t xml:space="preserve">C (Kỹ thuật ống nghiệm) </t>
    </r>
  </si>
  <si>
    <r>
      <t>Phản ứng hòa hợp trong môi trường nước muối ở 22</t>
    </r>
    <r>
      <rPr>
        <vertAlign val="superscript"/>
        <sz val="12"/>
        <rFont val="Times New Roman"/>
        <family val="1"/>
        <charset val="163"/>
      </rPr>
      <t>0</t>
    </r>
    <r>
      <rPr>
        <sz val="12"/>
        <rFont val="Times New Roman"/>
        <family val="1"/>
        <charset val="163"/>
      </rPr>
      <t xml:space="preserve">C (Kỹ thuật Scangel/Gelcard trên máy bán tự động) </t>
    </r>
  </si>
  <si>
    <r>
      <t>Phản ứng hòa hợp trong môi trường nước muối ở 22</t>
    </r>
    <r>
      <rPr>
        <vertAlign val="superscript"/>
        <sz val="12"/>
        <rFont val="Times New Roman"/>
        <family val="1"/>
        <charset val="163"/>
      </rPr>
      <t>0</t>
    </r>
    <r>
      <rPr>
        <sz val="12"/>
        <rFont val="Times New Roman"/>
        <family val="1"/>
        <charset val="163"/>
      </rPr>
      <t xml:space="preserve">C (Kỹ thuật Scangel/Gelcard trên máy tự động) </t>
    </r>
  </si>
  <si>
    <r>
      <t>Phản ứng hòa hợp ở điều kiện 37</t>
    </r>
    <r>
      <rPr>
        <vertAlign val="superscript"/>
        <sz val="12"/>
        <rFont val="Times New Roman"/>
        <family val="1"/>
        <charset val="163"/>
      </rPr>
      <t>0</t>
    </r>
    <r>
      <rPr>
        <sz val="12"/>
        <rFont val="Times New Roman"/>
        <family val="1"/>
        <charset val="163"/>
      </rPr>
      <t xml:space="preserve">C (Kỹ thuật ống nghiệm) </t>
    </r>
  </si>
  <si>
    <r>
      <t>Phản ứng hòa hợp ở điều kiện 37</t>
    </r>
    <r>
      <rPr>
        <vertAlign val="superscript"/>
        <sz val="12"/>
        <rFont val="Times New Roman"/>
        <family val="1"/>
        <charset val="163"/>
      </rPr>
      <t>0</t>
    </r>
    <r>
      <rPr>
        <sz val="12"/>
        <rFont val="Times New Roman"/>
        <family val="1"/>
        <charset val="163"/>
      </rPr>
      <t xml:space="preserve">C (Kỹ thuật Scangel/Gelcard trên máy bán tự động) </t>
    </r>
  </si>
  <si>
    <t xml:space="preserve">Phản ứng hoà hợp có sử dụng kháng globulin người (Kỹ thuật ống nghiệm) </t>
  </si>
  <si>
    <t xml:space="preserve">Phản ứng hoà hợp có sử dụng kháng globulin người (Kỹ thuật Scangel/Gelcard trên máy bán tự động) </t>
  </si>
  <si>
    <t>Định lượng bhCG (Beta human Chorionic Gonadotropins)</t>
  </si>
  <si>
    <t>Định lượng BNP (B- Type Natriuretic Peptide)</t>
  </si>
  <si>
    <t>Định lượng canci ion hóa bằng điện cực chọn lọc</t>
  </si>
  <si>
    <t>Định lượng CA 125 (cancer antigen 125)</t>
  </si>
  <si>
    <t>Định lượng CA 19 - 9 (Carbohydrate Antigen 19-9)</t>
  </si>
  <si>
    <t>Định lượng CA 15 - 3 (Cancer Antigen 15- 3)</t>
  </si>
  <si>
    <t>Định lượng CA 72 - 4 (Cancer Antigen 72- 4)</t>
  </si>
  <si>
    <t>Định lượng Calcitonin</t>
  </si>
  <si>
    <t>Định lượng Carbamazepin</t>
  </si>
  <si>
    <t>Định lượng CK-MB mass</t>
  </si>
  <si>
    <t>Định lượng C-Peptid</t>
  </si>
  <si>
    <t>Định lượng Cortisol</t>
  </si>
  <si>
    <t>Định lượng Cystatine C</t>
  </si>
  <si>
    <t>Định lượng bổ thể C3</t>
  </si>
  <si>
    <t>Định lượng bổ thể C4</t>
  </si>
  <si>
    <t>Định lượng Cyfra 21- 1</t>
  </si>
  <si>
    <t>Định lượng 25OH Vitamin D (D3)</t>
  </si>
  <si>
    <t>Định lượng Digoxin</t>
  </si>
  <si>
    <t>Định lượng Ethanol (cồn)</t>
  </si>
  <si>
    <t>Định lượng Estradiol</t>
  </si>
  <si>
    <t xml:space="preserve">Định lượng Ferritin </t>
  </si>
  <si>
    <t>Định lượng Fructosamin</t>
  </si>
  <si>
    <t>Định lượng FSH (Follicular Stimulating Hormone)</t>
  </si>
  <si>
    <t>Định lượng free bHCG (Free Beta Human Chorionic Gonadotropin)</t>
  </si>
  <si>
    <t>Định lượng Folate</t>
  </si>
  <si>
    <t>Đo hoạt độ G6PD (Glucose -6 phosphat dehydrogenase)</t>
  </si>
  <si>
    <t>Đo hoạt độ GLDH (Glutamat dehydrogenase)</t>
  </si>
  <si>
    <t xml:space="preserve">Đo hoạt độ GGT (Gama Glutamyl Transferase) </t>
  </si>
  <si>
    <t>Định lượng Homocystein</t>
  </si>
  <si>
    <t xml:space="preserve">Định lượng IL-6 ( Interleukin 6) </t>
  </si>
  <si>
    <r>
      <t>Định lượng IgE Cat Specific (E1</t>
    </r>
    <r>
      <rPr>
        <u/>
        <sz val="12"/>
        <rFont val="Times New Roman"/>
        <family val="1"/>
        <charset val="163"/>
      </rPr>
      <t>)</t>
    </r>
  </si>
  <si>
    <t xml:space="preserve">Định lượng IgE (Immunoglobuline E) </t>
  </si>
  <si>
    <t>Định lượng IgA (Immunoglobuline A)</t>
  </si>
  <si>
    <t>Định lượng IgG (Immunoglobuline G)</t>
  </si>
  <si>
    <t>Định lượng IgM (Immunoglobuline M)</t>
  </si>
  <si>
    <t>Định lượng Insulin</t>
  </si>
  <si>
    <t>Đo hoạt độ Lipase</t>
  </si>
  <si>
    <t>Định lượng LH (Luteinizing Hormone)</t>
  </si>
  <si>
    <t>Đo hoạt độ LDH (Lactat dehydrogenase)</t>
  </si>
  <si>
    <t>Định lượng Myoglobin</t>
  </si>
  <si>
    <t>Định lượng Mg</t>
  </si>
  <si>
    <t>Định lượng NSE (Neuron Specific Enolase)</t>
  </si>
  <si>
    <t>Định lượng  proBNP (NT-proBNP)</t>
  </si>
  <si>
    <t>Định lượng PAPP-A</t>
  </si>
  <si>
    <t>Định lượng Phenobarbital</t>
  </si>
  <si>
    <t>Định lượng Phospho</t>
  </si>
  <si>
    <t>Định lượng Pre-albumin</t>
  </si>
  <si>
    <t>Định lượng Pro-calcitonin</t>
  </si>
  <si>
    <t xml:space="preserve">Định lượng Prolactin </t>
  </si>
  <si>
    <t>Điện di Protein (máy tự động)</t>
  </si>
  <si>
    <t>Định lượng Protein toàn phần</t>
  </si>
  <si>
    <t xml:space="preserve">Định lượng Progesteron </t>
  </si>
  <si>
    <t xml:space="preserve">Định lượng PSA tự do (Free prostate-Specific Antigen) </t>
  </si>
  <si>
    <t>Định lượng PSA toàn phần (Total prostate-Specific Antigen)</t>
  </si>
  <si>
    <t>Định lượng PTH (Parathyroid Hormon)</t>
  </si>
  <si>
    <t>Định lượng SCC (Squamous cell carcinoma antigen)</t>
  </si>
  <si>
    <t>Định lượng Testosterol</t>
  </si>
  <si>
    <t>Định lượng Tg (Thyroglobulin)</t>
  </si>
  <si>
    <t>Định lượng Theophylline</t>
  </si>
  <si>
    <t>Định lượng TRAb (TSH  Receptor Antibodies)</t>
  </si>
  <si>
    <t>Định lượng Transferin</t>
  </si>
  <si>
    <t>Định lượng Triglycerid</t>
  </si>
  <si>
    <t>Định lượng Troponin T</t>
  </si>
  <si>
    <t>Định lượng Troponin Ths</t>
  </si>
  <si>
    <t>Định lượng Troponin I</t>
  </si>
  <si>
    <t>Định lượng Tobramycin</t>
  </si>
  <si>
    <t>Định lượng Valproic Acid</t>
  </si>
  <si>
    <t>Định lượng Vancomycin</t>
  </si>
  <si>
    <t>Định lượng Vitamin B12</t>
  </si>
  <si>
    <t>Điện giải niệu (Na, K, Cl)</t>
  </si>
  <si>
    <t>Thuỷ châm điều trị liệt dây thần kinh VII ngoại biên</t>
  </si>
  <si>
    <t>Thuỷ châm điều trị loạn chức năng do chấn thương sọ não</t>
  </si>
  <si>
    <t>Thuỷ châm điều trị liệt hai chi dưới</t>
  </si>
  <si>
    <t>Thuỷ châm hỗ trợ điều trị viêm khớp dạng thấp</t>
  </si>
  <si>
    <t xml:space="preserve">Thuỷ châm điều trị đau do thoái hóa khớp </t>
  </si>
  <si>
    <t>Thuỷ châm điều trị rối loạn tiểu tiện</t>
  </si>
  <si>
    <t>Thuỷ châm điều trị bí đái cơ năng</t>
  </si>
  <si>
    <t>Xoa bóp bấm huyệt điều trị liệt nửa người do tai biến mạch máu não</t>
  </si>
  <si>
    <t>Xoa bóp bấm huyệt điều trị hội chứng thắt lưng- hông</t>
  </si>
  <si>
    <t>Xoa bóp bấm huyệt điều trị hội chứng stress</t>
  </si>
  <si>
    <t>Xoa bóp bấm huyệt điều trị tổn thương rễ, đám rối  và dây thần kinh</t>
  </si>
  <si>
    <t>Xoa bóp bấm huyệt điều trị lác cơ năng</t>
  </si>
  <si>
    <t>Xoa bóp bấm huyệt điều trị huyết áp thấp</t>
  </si>
  <si>
    <t>Xoa bóp bấm huyệt điều trị đau do thoái hoá khớp</t>
  </si>
  <si>
    <t>Xoa bóp bấm huyệt điều trị viêm quanh khớp vai</t>
  </si>
  <si>
    <t>Xoa bóp bấm huyệt điều trị tắc tia sữa</t>
  </si>
  <si>
    <t>Xoa bóp bấm huyệt điều trị rối loạn cảm giác nông</t>
  </si>
  <si>
    <t>Xoa bóp bấm huyệt điều trị bí đái cơ năng</t>
  </si>
  <si>
    <t>Xoa bóp bấm huyệt điều trị rối loạn chức năng vận động do chấn thương sọ não</t>
  </si>
  <si>
    <t>Xoa bóp bấm huyệt điều trị liệt tứ chi do chấn thương cột sống</t>
  </si>
  <si>
    <t>Cứu điều trị hội chứng thắt lưng- hông thể phong hàn</t>
  </si>
  <si>
    <t>Cứu điều trị nấc thể hàn</t>
  </si>
  <si>
    <t>Cứu điều trị liệt dây thần kinh số VII ngoại biên thể hàn</t>
  </si>
  <si>
    <t>Cứu điều trị rối loạn tiểu tiện thể hàn</t>
  </si>
  <si>
    <t xml:space="preserve">Phẫu thuật vỡ lún xương sọ hở </t>
  </si>
  <si>
    <t>An thần sau phẫu thuật lấy máu tụ trong não thất</t>
  </si>
  <si>
    <t>An thần tán sỏi thận qua da</t>
  </si>
  <si>
    <t>An thần thông tim chẩn đoán và điều trị các bệnh lí tim và mạch ở trẻ em</t>
  </si>
  <si>
    <t>Tháo đai độn củng mạc</t>
  </si>
  <si>
    <t>Cắt u mi cả bề dày ghép sụn kết mạc và chuyển vạt da</t>
  </si>
  <si>
    <t>Cắt u mi cả bề dày ghép niêm mạc cứng của vòm miệng và chuyển vạt da</t>
  </si>
  <si>
    <t>Tiêm cortison điều trị u máu</t>
  </si>
  <si>
    <t>Điều trị u máu bằng hóa chất</t>
  </si>
  <si>
    <t>Ghép mỡ điều trị lõm mắt</t>
  </si>
  <si>
    <t>Đặt bản Silicon điều trị lõm mắt</t>
  </si>
  <si>
    <t>Phẫu thuật đính chỗ bám cơ vào dây chằng mi điều trị lác liệt</t>
  </si>
  <si>
    <t>Sửa lẹo sau mổ lác</t>
  </si>
  <si>
    <t>Phẫu thuật hạ mi trên (chỉnh chỉ, lùi cơ nâng mi…)</t>
  </si>
  <si>
    <t>Phẫu thuật cắt cơ Muller có hoặc không cắt cơ nâng mi điều trị hở mi</t>
  </si>
  <si>
    <t>Sửa sẹo xấu vùng quanh mi</t>
  </si>
  <si>
    <t>Phẫu thuật điều trị bong hắc mạc: Chọc hút dịch bong dưới hắc mạc, bơm hơi tiền phòng</t>
  </si>
  <si>
    <t>Điện nhãn cầu</t>
  </si>
  <si>
    <t>Test thử nhược cơ</t>
  </si>
  <si>
    <t>Hóa sinh (thủy dịch mắt)</t>
  </si>
  <si>
    <t>Định lượng Globulin</t>
  </si>
  <si>
    <t>Định lượng Albumin</t>
  </si>
  <si>
    <t>Định lượng Vitaminh</t>
  </si>
  <si>
    <t>Định lượng Cholesterol</t>
  </si>
  <si>
    <t>Định lượng LDH</t>
  </si>
  <si>
    <t>Xét nghiệm tỷ trọng</t>
  </si>
  <si>
    <t>Xét nghiệm pH</t>
  </si>
  <si>
    <t>Định lượng kháng thể</t>
  </si>
  <si>
    <t>XVIII. DA LIỄU</t>
  </si>
  <si>
    <t xml:space="preserve">A. NỘI KHOA DA LIỄU </t>
  </si>
  <si>
    <t xml:space="preserve">Đắp mặt nạ điều trị bệnh da </t>
  </si>
  <si>
    <t xml:space="preserve">Chăm sóc da điều trị bệnh da </t>
  </si>
  <si>
    <t>Điện đông các khối u lành tính ngoài da</t>
  </si>
  <si>
    <t>Quang đông các khối u lành tính ngoài da</t>
  </si>
  <si>
    <t xml:space="preserve">B. ĐIỀU TRỊ NGOẠI KHOA DA LIỄU  </t>
  </si>
  <si>
    <t>Mài da mặt bằng laser CO2 siêu xung, máy mài da...</t>
  </si>
  <si>
    <t>Điều trị sẹo lõm bằng laser CO2 siêu xung</t>
  </si>
  <si>
    <t>Phục hồi chức năng cho người bệnh động kinh</t>
  </si>
  <si>
    <t>Cấp cứu ngừng tim</t>
  </si>
  <si>
    <t>Chụp Xquang cấp cứu tại giường</t>
  </si>
  <si>
    <t>Đo lưu lượng tim qua catheter SwanGanz</t>
  </si>
  <si>
    <t>Đo và theo dõi ScvO2</t>
  </si>
  <si>
    <t>Đo và theo dõi SjO2</t>
  </si>
  <si>
    <t>Đo và theo dõi SvO2</t>
  </si>
  <si>
    <t>Kỹ thuật gây tê chọc kim vào khoang ngoài màng cứng ngực</t>
  </si>
  <si>
    <t>Kỹ thuật gây tê đặt kim kết hợp tuỷ sống  ngoài màng cứng</t>
  </si>
  <si>
    <t>Kỹ thuật giảm đau bằng thuốc têmorphinic qua khoang ngoài màng cứng ngực qua bơm tiêm điện</t>
  </si>
  <si>
    <t>Theo dõi EtCO2</t>
  </si>
  <si>
    <t>Theo dõi SpO2</t>
  </si>
  <si>
    <t>Truyền dịch trong sốc</t>
  </si>
  <si>
    <t>Truyền máu trong sốc</t>
  </si>
  <si>
    <t>Gây mê bóc nội mạc động mạch cảnh</t>
  </si>
  <si>
    <t>Gây mê các phẫu thuật áp xe vùng đầu mặt cổ</t>
  </si>
  <si>
    <t>Gây mê nội soi ổ bụng hỗ trợ đốt u gan bằng sóng cao tần (RFA)</t>
  </si>
  <si>
    <t>Gây mê nội soi phế quản sinh thiết chẩn đoán</t>
  </si>
  <si>
    <t>Gây mê nội soi tán sỏi niệu quản</t>
  </si>
  <si>
    <t>Gây mê nội soi tán sỏi niệu quản ngược dòng</t>
  </si>
  <si>
    <t>Gây mê nội soi xẻ hẹp bể thận  niệu quản, mở rộng niệu quản</t>
  </si>
  <si>
    <t>Gây mê phẫu thuật áp xe dưới màng tủy</t>
  </si>
  <si>
    <t>Gây mê phẫu thuật áp xe não bằng đường qua mê nhĩ</t>
  </si>
  <si>
    <t>Gây mê phẫu thuật bệnh tim bẩm sinh không tím có và không tuần hoàn ngoài cơ thể của trẻ em</t>
  </si>
  <si>
    <t>Gây mê phẫu thuật bệnh võng mạc trẻ đẻ non</t>
  </si>
  <si>
    <t>Gây mê phẫu thuật bóc biểu mô giác mạc (xâm nhập dưới vạt) sau phẫu thuật Lasik</t>
  </si>
  <si>
    <t>Gây mê phẫu thuật bóc kén màng phổi (nhu mô phổi)</t>
  </si>
  <si>
    <t>Gây mê phẫu thuật bóc nhân xơ tử cung</t>
  </si>
  <si>
    <t>Gây mê phẫu thuật bướu cổ</t>
  </si>
  <si>
    <t>Gây mê phẫu thuật cắt 1 phổi hoặc thuỳ phổi hoặc phân thùy phổi</t>
  </si>
  <si>
    <t>Gây mê phẫu thuật cắt amidan ở người lớn</t>
  </si>
  <si>
    <t>Gây mê phẫu thuật cắt bè củng giác mạc (Trabeculectomy)</t>
  </si>
  <si>
    <t>Gây mê phẫu thuật cắt bướu thòng hỗ trợ qua nội soi</t>
  </si>
  <si>
    <t>Gây mê phẫu thuật cắt các khối u ở phổi</t>
  </si>
  <si>
    <t>Gây mê phẫu thuật cắt chỏm nang gan</t>
  </si>
  <si>
    <t>Gây mê phẫu thuật cắt cơ Muller có hoặc không cắt cân cơ nâng mi điều trị hở mi</t>
  </si>
  <si>
    <t>Gây mê phẫu thuật cắt cơ Muller</t>
  </si>
  <si>
    <t>Gây mê phẫu thuật cắt cột tuỷ sống điều trị chứng đau thần kinh</t>
  </si>
  <si>
    <t>Gây mê phẫu thuật cắt củng mạc sâu có hoặc không áp thuốc chống chuyển hóa</t>
  </si>
  <si>
    <t>Gây mê phẫu thuật cắt dây thần kinh V nhánh dưới hàm</t>
  </si>
  <si>
    <t>Gây mê phẫu thuật cắt dây thần kinh V nhánh ổ mắt</t>
  </si>
  <si>
    <t>Gây mê phẫu thuật cắt dây thần kinh V nhánh thái dương</t>
  </si>
  <si>
    <t>Gây mê phẫu thuật cắt dị tật hậu môntrực tràng, làm lại niệu đạo</t>
  </si>
  <si>
    <t>Gây mê phẫu thuật cắt đường thông động – tĩnh mạch chạy thận nhân tạo do biến chứng hoặc sau ghép thận</t>
  </si>
  <si>
    <t>Gây mê phẫu thuật cắt lọc nhu mô gan</t>
  </si>
  <si>
    <t>Gây mê phẫu thuật cắt một bên phổi do ung thư</t>
  </si>
  <si>
    <t>Gây mê phẫu thuật cắt một phần bản sống trong hẹp ống sống cổ</t>
  </si>
  <si>
    <t>Gây mê phẫu thuật cắt một phần tuỵ</t>
  </si>
  <si>
    <t>Gây mê phẫu thuật cắt nang ống mật chủ</t>
  </si>
  <si>
    <t>Gây mê phẫu thuật cắt ngã ba đường mật hoặc ống gan phải ống gan trái</t>
  </si>
  <si>
    <t>Gây mê phẫu thuật cắt thực quản, tạo hình thực quản bằng dạ dày đường bụng, ngực, cổ</t>
  </si>
  <si>
    <t>Gây mê phẫu thuật cắt thực quản, tạo hình thực quản bằng dạ dày không mở ngực</t>
  </si>
  <si>
    <t>Gây mê phẫu thuật cắt thực quản, tạo hình thực quản bằng đại tràng đường bụng, ngực, cổ</t>
  </si>
  <si>
    <t>Gây mê phẫu thuật cắt thực quản, tạo hình thực quản bằng đại tràng đường bụng, ngực</t>
  </si>
  <si>
    <t>Gây mê phẫu thuật cắt thực quản, tạo hình thực quản bằng đại tràng không mở ngực</t>
  </si>
  <si>
    <t>Gây mê phẫu thuật cắt thực quản, tạo hình thực quản bằng quai ruột (ruột non, đại tràng vi phẫu)</t>
  </si>
  <si>
    <t>Gây mê phẫu thuật cắt thuỳ gan trái</t>
  </si>
  <si>
    <t>Gây mê phẫu thuật cắt thùy gan trái, phải do ung thư</t>
  </si>
  <si>
    <t>Gây mê phẫu thuật cắt thuỳ hoặc phần thuỳ phổi do ung thư</t>
  </si>
  <si>
    <t>Gây mê phẫu thuật cắt thuỳ phổi, phần phổi còn lại</t>
  </si>
  <si>
    <t>Gây mê phẫu thuật cắt tinh hoàn lạc chỗ</t>
  </si>
  <si>
    <t>Gây mê phẫu thuật cắt toàn bộ đại trực tràng, nối ngay ruột non  ống hậu môn</t>
  </si>
  <si>
    <t>Gây mê phẫu thuật cắt toàn bộ hạ họng  tạo hình thực quản</t>
  </si>
  <si>
    <t>Gây mê phẫu thuật cắt toàn bộ tuyến giáp trong bướu giáp đa nhân</t>
  </si>
  <si>
    <t>Gây mê phẫu thuật cắt toàn bộ tuyến giáp trong bướu giáp đa nhân độc</t>
  </si>
  <si>
    <t>Gây mê phẫu thuật cắt toàn bộ tuyến giáp trong bướu giáp khổng lồ</t>
  </si>
  <si>
    <t>Gây mê phẫu thuật cắt toàn bộ tuyến giáp trong bướu giáp thòng có nội soi hỗ trợ</t>
  </si>
  <si>
    <t>Gây mê phẫu thuật cắt toàn bộ tuyến giáp trong bướu giáp thòng</t>
  </si>
  <si>
    <t>Gây mê phẫu thuật cắt toàn bộ tuyến giáp trong ung thư tuyến giáp</t>
  </si>
  <si>
    <t>Gây mê phẫu thuật cắt toàn bộ tuyến mang tai bảo tồn dây thần kinh VII</t>
  </si>
  <si>
    <t>Gây mê phẫu thuật cắt từ 3 tạng trở lên trong điều trị ung thư</t>
  </si>
  <si>
    <t>Gây mê phẫu thuật cắt tử cung buồng trứng + phần phụ + mạc nối lớn</t>
  </si>
  <si>
    <t>Gây mê phẫu thuật cắt tử cung hoàn toàn vì Chorio + chửa trứng</t>
  </si>
  <si>
    <t>Gây mê phẫu thuật cắt túi mật</t>
  </si>
  <si>
    <t>Gây mê phẫu thuật cắt túi thừa niệu đạo</t>
  </si>
  <si>
    <t>Gây mê phẫu thuật cắt túi thừa thực quản cổ</t>
  </si>
  <si>
    <t>Gây mê phẫu thuật cắt túi thừa thực quản ngực</t>
  </si>
  <si>
    <t>Gây mê phẫu thuật cắt tụy trung tâm</t>
  </si>
  <si>
    <t>Gây mê phẫu thuật cắt tuyến cận giáp trong cường tuyến cận giáp nguyên phát do quá sản tuyến hoặc u tuyến hoặc ung thư tuyến cận giáp</t>
  </si>
  <si>
    <t xml:space="preserve"> 1. Thành bụng - cơ hoành</t>
  </si>
  <si>
    <t>Phẫu thuật điều trị thoát vị bẹn bằng phương pháp Bassini</t>
  </si>
  <si>
    <t>Phẫu thuật điều trị thoát vị bẹn bằng phương pháp Shouldice</t>
  </si>
  <si>
    <t>Phẫu thuật điều trị thoát vị bẹn bằng phương pháp  kết hợp  Bassini và Shouldice</t>
  </si>
  <si>
    <t>Tế bào học đờm</t>
  </si>
  <si>
    <t>Tế bào học dịch chải phế quản</t>
  </si>
  <si>
    <t>Tế bào học dịch rửa phế quản</t>
  </si>
  <si>
    <t>Tế bào học dịch các tổn thương dạng nang</t>
  </si>
  <si>
    <t>Tế bào học dịch rửa ổ bụng</t>
  </si>
  <si>
    <t>Xét nghiệm mô bệnh học thường quy cố định, chuyển, đúc, cắt, nhuộm…các bệnh phẩm sinh thiết</t>
  </si>
  <si>
    <t>Phẫu tích các loại bệnh phẩm làm xét nghiệm mô bệnh học</t>
  </si>
  <si>
    <t>Nhuộm PAS Periodic Acid Schiff</t>
  </si>
  <si>
    <t>Nhuộm xanh Alcian</t>
  </si>
  <si>
    <t>Nhuộm hai màu Hematoxyline- Eosin</t>
  </si>
  <si>
    <t>Nhuộm Giemsa trên mảnh cắt mô phát hiện HP</t>
  </si>
  <si>
    <t>Nhuộm HE trên phiến đồ tế bào học</t>
  </si>
  <si>
    <t>Lấy bệnh phẩm làm phiên đồ tế bào cổ tử cung – âm đạo</t>
  </si>
  <si>
    <t>Nhuộm phiến đồ tế bào theo Papanicolaou</t>
  </si>
  <si>
    <t>Nhuộm Giemsa</t>
  </si>
  <si>
    <t>Xét nghiệm tế bào học áp nhuộm thường quy</t>
  </si>
  <si>
    <t xml:space="preserve">Xét nghiệm sinh thiết tức thì bằng cắt lạnh </t>
  </si>
  <si>
    <t>Thông khí nhân tạo trong khi vận chuyển</t>
  </si>
  <si>
    <t>Phẫu thuật KHX gãy hở độ I hai xương cẳng chân</t>
  </si>
  <si>
    <t>Phẫu thuật KHX gãy hở độ II hai xương cẳng chân</t>
  </si>
  <si>
    <t>Phẫu thuật KHX gãy hở độ III hai xương cẳng chân</t>
  </si>
  <si>
    <t>Phẫu thuật KHX gãy hở độ II trên và liên lồi cầu xương đùi</t>
  </si>
  <si>
    <t>Phẫu thuật KHX gãy hở độ III trên và liên lồi cầu xương đùi</t>
  </si>
  <si>
    <t>Phẫu thuật KHX gãy hở độ III thân xương cánh tay</t>
  </si>
  <si>
    <t>Phẫu thuật KHX gãy hở liên lồi cầu xương cánh tay</t>
  </si>
  <si>
    <t>Cố định ngoại vi trong điều trị gãy hở chi trên</t>
  </si>
  <si>
    <t>Cố đinh ngoại vi trong điều trị gãy hở chi dưới</t>
  </si>
  <si>
    <t>11. Tổn thương phần mềm</t>
  </si>
  <si>
    <t xml:space="preserve">Phẫu thuật thương tích phần mềm các cơ quan vận động </t>
  </si>
  <si>
    <t>Phẫu thuật dập nát phần mềm các cơ quan vận động</t>
  </si>
  <si>
    <t>Phẫu thuật vết thương bàn tay</t>
  </si>
  <si>
    <t>Phẫu thuật vết thương bàn tay tổn thương gân duỗi</t>
  </si>
  <si>
    <t>Phẫu thuật vết thương phần mềm tổn thương gân gấp</t>
  </si>
  <si>
    <t>Phẫu thuật vết thương phần mềm tổn thương thần kinh giữa, thần kinh trụ, thần kinh quay</t>
  </si>
  <si>
    <t>Phẫu thuật chuyển vạt che phủ phần mềm cuống mạch liền</t>
  </si>
  <si>
    <t>Phẫu thuật chuyển vạt che phủ phần mềm cuống mạch rời</t>
  </si>
  <si>
    <t>Phẫu thuật KHX gãy xương đốt bàn ngón tay</t>
  </si>
  <si>
    <t>Phẫu thuật KHX gãy nội khớp xương khớp ngón tay</t>
  </si>
  <si>
    <t>Phẫu thuật KHX gãy lồi cầu xương khớp ngón tay</t>
  </si>
  <si>
    <t>Gây mê phẫu thuật KHX khớp giả xương cánh tay</t>
  </si>
  <si>
    <t>Gây mê phẫu thuật KHX trật khớp cổ chân</t>
  </si>
  <si>
    <t>Gây mê phẫu thuật KHX trật khớp cùng chậu</t>
  </si>
  <si>
    <t>Gây mê phẫu thuật KHX trật khớp dưới sên</t>
  </si>
  <si>
    <t>Gây mê phẫu thuật làm hẹp khe mi, rút ngắn dây chằng mi ngoài, mi trong điều trị hở mi do liệt dây VII</t>
  </si>
  <si>
    <t>Gây mê phẫu thuật lấy bỏ điện cực trong não bằng đường qua da</t>
  </si>
  <si>
    <t>Gây mê phẫu thuật lấy bỏ thân đốt sống ngực và đặt lồng titanium</t>
  </si>
  <si>
    <t>Gây mê phẫu thuật lấy bỏ thân đốt sống ngực và ghép xương</t>
  </si>
  <si>
    <t>Gây mê phẫu thuật lấy hạch cuống gan</t>
  </si>
  <si>
    <t>Gây mê phẫu thuật lấy huyết khối tĩnh mạch cửa</t>
  </si>
  <si>
    <t>Gây mê phẫu thuật lấy máu tụ bao gan</t>
  </si>
  <si>
    <t>Gây mê phẫu thuật lấy máu tụ dưới màng cứng cấp tính</t>
  </si>
  <si>
    <t>Gây mê phẫu thuật lấy máu tụ dưới màng cứng mạn tính hai bên</t>
  </si>
  <si>
    <t>Hồi sức phẫu thuật mở thông dạ dày</t>
  </si>
  <si>
    <t>Hồi sức phẫu thuật mở thông dạ dày, khâu lỗ thủng dạ dày, ruột non đơn thuần</t>
  </si>
  <si>
    <t>Hồi sức phẫu thuật mở thông hỗng tràng hoặc Hồi sức phẫu thuật mở thông hồi tràng</t>
  </si>
  <si>
    <t>Hồi sức phẫu thuật mở thông túi mật</t>
  </si>
  <si>
    <t>Hồi sức phẫu thuật mở xoang hàm để lấy chóp răng hoặc răng ngầm</t>
  </si>
  <si>
    <t>Hồi sức phẫu thuật mộng có ghép (kết mạc tự thân, màng ối...) có hoặc không sử dụng keo dán sinh học</t>
  </si>
  <si>
    <t>Hồi sức phẫu thuật mộng đơn thuần</t>
  </si>
  <si>
    <t>Hồi sức phẫu thuật múc nội nhãn</t>
  </si>
  <si>
    <t>Hồi sức phẫu thuật nâng sàn hốc mắt</t>
  </si>
  <si>
    <t>Hồi sức phẫu thuật nội soi kỹ thuật Heller điều trị co thắt tâm vị</t>
  </si>
  <si>
    <t>Hồi sức phẫu thuật nội soi làm hậu môn nhân tạo</t>
  </si>
  <si>
    <t>Hồi sức phẫu thuật nội soi lấy dị vật phổi – màng phổi</t>
  </si>
  <si>
    <t>Hồi sức phẫu thuật nội soi lấy dị vật trong đường mật</t>
  </si>
  <si>
    <t>Hồi sức phẫu thuật nội soi lấy đĩa đệm cột sống ngực đường trư¬ớc trong vẹo cột sống</t>
  </si>
  <si>
    <t>Hồi sức phẫu thuật nội soi lấy hạch trung thất</t>
  </si>
  <si>
    <t>Hồi sức phẫu thuật nội soi lấy máu phế mạc đông</t>
  </si>
  <si>
    <t>Hồi sức phẫu thuật nội soi lấy máu tụ</t>
  </si>
  <si>
    <t>Hồi sức phẫu thuật nội soi lấy nhân đệm cốt sống lưng qua lỗ liên hợp</t>
  </si>
  <si>
    <t>Gây tê phẫu thuật KHX trật khớp Lisfranc</t>
  </si>
  <si>
    <t>Gây tê phẫu thuật KHX trật khớp ức đòn</t>
  </si>
  <si>
    <t>Gây tê phẫu thuật KHX trên màn hình tăng sáng (chưa bao gồm đinh xương, nẹp vít, ốc, khóa )</t>
  </si>
  <si>
    <t>Gây tê phẫu thuật lác có chỉnh chỉ</t>
  </si>
  <si>
    <t>Gây tê phẫu thuật lác người lớn</t>
  </si>
  <si>
    <t>Gây tê phẫu thuật lác phức tạp (di thực cơ, phẫu thuật cơ chéo, faden…)</t>
  </si>
  <si>
    <t>Gây tê phẫu thuật lác thông thường</t>
  </si>
  <si>
    <t>Gây tê phẫu thuật lách hoặc tụy</t>
  </si>
  <si>
    <t>Gây tê phẫu thuật lại các dị tật hậu môn trực tràng đơn thuần, không làm lại niệu đạo</t>
  </si>
  <si>
    <t>Gây tê phẫu thuật lại phình đại tràng bẩm sinh</t>
  </si>
  <si>
    <t>Gây tê phẫu thuật lại tắc ruột sau phẫu thuật</t>
  </si>
  <si>
    <t>Gây tê phẫu thuật làm hậu môn nhân tạo cấp cứu ở trẻ em</t>
  </si>
  <si>
    <t>Gây tê phẫu thuật làm hậu môn nhân tạo</t>
  </si>
  <si>
    <t>Hồi sức phẫu thuật nội soi lấy thoát vị đĩa đệm cột sống cổ đường sau</t>
  </si>
  <si>
    <t>Hồi sức phẫu thuật nội soi lấy u não dưới lều</t>
  </si>
  <si>
    <t>Phẫu thuật tổn thương gân chày trước</t>
  </si>
  <si>
    <t>Phẫu thuật tổn thương gân duỗi dài ngón I</t>
  </si>
  <si>
    <t>Phẫu thuật tổn thương gân Achille</t>
  </si>
  <si>
    <t>Phẫu thuật tổn thương gân cơ mác bên</t>
  </si>
  <si>
    <t>Phẫu thuật tổn thương gân gấp dài ngón I</t>
  </si>
  <si>
    <t>Phẫu thuật tổn thương gân cơ chày sau</t>
  </si>
  <si>
    <t>Phẫu thuật điều trị tổn thương gân cơ chóp xoay</t>
  </si>
  <si>
    <t>Phẫu thuật điều trị đứt gân cơ nhị đầu đùi</t>
  </si>
  <si>
    <t>Phẫu thuật điều trị đứt gân Achille</t>
  </si>
  <si>
    <t>Phẫu thuật điều trị đứt gân Achille tới muộn</t>
  </si>
  <si>
    <t>Chuyển gân điều trị  liệt thần kinh mác chung</t>
  </si>
  <si>
    <t>Phẫu thuật trật bánh chè mắc phải</t>
  </si>
  <si>
    <t>Phẫu thuật xơ cứng cơ ức đòn chũm</t>
  </si>
  <si>
    <t>Phẫu thuật xơ cứng trật khớp gối</t>
  </si>
  <si>
    <t>Phẫu thuật kết hợp xương gãy bong sụn tiếp đầu dưới xương cánh tay</t>
  </si>
  <si>
    <t>Gãy thân xương cánh tay phẫu thuật phương pháp METAIzeau</t>
  </si>
  <si>
    <t>Phẫu thuật kết hợp xương bằng K.Wire điều trị gãy trên lồi cầu xương cánh tay</t>
  </si>
  <si>
    <t>Phẫu thuật cứng gối theo phương pháp JUDET</t>
  </si>
  <si>
    <t>Phẫu thuật kết hợp xương gãy trên lồi cầu xương cánh tay có tổn thương mạch và thần kinh</t>
  </si>
  <si>
    <t>Phẫu thuật điều trị trật khớp khuỷu</t>
  </si>
  <si>
    <t>Phẫu thuật kết hợp xương gãy phức tạp vùng khuỷu</t>
  </si>
  <si>
    <t>Phẫu thuật kết hợp xương gãy đài quay (Gãy cổ xương quay)</t>
  </si>
  <si>
    <t>Phẫu thuật trật khớp háng sau chấn thương</t>
  </si>
  <si>
    <t xml:space="preserve">Phẫu thuật kết hợp xương gãy thân xương đùi </t>
  </si>
  <si>
    <t>Phẫu thuật kết hợp xương gãy đầu dưới xương đùi trẻ em</t>
  </si>
  <si>
    <t xml:space="preserve">Phẫu thuật kết hợp xương gãy bong sụn tiếp vùng khớp gối </t>
  </si>
  <si>
    <t xml:space="preserve">Phẫu thuật kết hợp xương gãy thân xương cẳng chân </t>
  </si>
  <si>
    <t xml:space="preserve">Phẫu thuật kết hợp xương gãy bong sụn tiếp đầu dưới xương chày </t>
  </si>
  <si>
    <t xml:space="preserve">Phẫu thuật sữa chữa di chứng gãy, bong sụn tiếp vùng cổ chân </t>
  </si>
  <si>
    <t>Phẫu thuật kết hợp xương gãy bong sụn vùng cổ xương đùi</t>
  </si>
  <si>
    <t>Phẫu thuật kết hợp xương gãy sụn tăng trưởng ở đầu xương</t>
  </si>
  <si>
    <t>Phẫu thuật kết hợp xương gãy xương bệnh lý</t>
  </si>
  <si>
    <t>Phẫu thuật chỉnh sửa sau gãy xương Cal lệch xương</t>
  </si>
  <si>
    <t>Phẫu thuật tạo hình điều trị cứng gối sau chấn thương</t>
  </si>
  <si>
    <t xml:space="preserve">Phẫu thuật thay đoạn xương ghép bảo quản bằng kỹ thuật cao </t>
  </si>
  <si>
    <t>Rút đinh/tháo phương tiện kết hợp xương</t>
  </si>
  <si>
    <t xml:space="preserve">Phẫu thuật kéo dài chi </t>
  </si>
  <si>
    <t>Phẫu thuật làm vận động khớp gối</t>
  </si>
  <si>
    <t xml:space="preserve">Phẫu thuật đóng cứng khớp cổ chân </t>
  </si>
  <si>
    <t>Phẫu thuật vi phẫu nối mạch chi</t>
  </si>
  <si>
    <t>Phẫu thuật sửa trục chi (kết hợp xương bằng nẹp vis, Champon, Kim K.Wire)</t>
  </si>
  <si>
    <t>Phẫu thuật cắt cụt chi</t>
  </si>
  <si>
    <t>Phẫu thuật xơ cứng đơn giản</t>
  </si>
  <si>
    <t>Phẫu thuật xơ cứng phức tạp</t>
  </si>
  <si>
    <t>Phẫu thuật lấy xương chết, nạo viêm</t>
  </si>
  <si>
    <t xml:space="preserve">Phẫu thuật đặt lại khớp găm kim cổ xương cánh tay </t>
  </si>
  <si>
    <t>Phẫu thuật gỡ dính khớp gối</t>
  </si>
  <si>
    <t>Phẫu thuật sửa mỏm cụt chi</t>
  </si>
  <si>
    <t>Phẫu thuật sửa mỏm cụt ngón tay/ngón chân (1 ngón)</t>
  </si>
  <si>
    <t>Phẫu thuật vết thương phần mềm đơn giản/rách da đầu</t>
  </si>
  <si>
    <t>Phẫu thuật vết thương phần mềm phức tạp</t>
  </si>
  <si>
    <t>Phẫu thuật làm sạch ổ khớp</t>
  </si>
  <si>
    <t>Phẫu thuật đóng cứng khớp khác</t>
  </si>
  <si>
    <t>Phẫu thuật chuyển da, cơ che phủ</t>
  </si>
  <si>
    <t>Phẫu thuật vá da diện tích &lt;5cm2</t>
  </si>
  <si>
    <t>Phẫu thuật vá da diện tích từ 5-10cm2</t>
  </si>
  <si>
    <t>Phẫu thuật vá da diện tích &gt;10cm2</t>
  </si>
  <si>
    <t>Phẫu thuật nối gân duỗi/ kéo dài gân (1 gân)</t>
  </si>
  <si>
    <t>Phẫu thuật nối gân gấp/ kéo dài gân (1 gân)</t>
  </si>
  <si>
    <t>Phẫu thuật giải ép thần kinh (ống cổ tay, Khuỷu…)</t>
  </si>
  <si>
    <t>Phẫu thuật nối thần kinh (1 dây)</t>
  </si>
  <si>
    <t>Phẫu thuật lấy bỏ u xương</t>
  </si>
  <si>
    <t xml:space="preserve">Phẫu thuật ghép xương tự thân </t>
  </si>
  <si>
    <t xml:space="preserve">Phẫu thuật ghép xương nhân tạo </t>
  </si>
  <si>
    <t>Lấy u xương (ghép xi măng)</t>
  </si>
  <si>
    <t>Phẫu thuật U máu</t>
  </si>
  <si>
    <t>Phẫu thuật gỡ dính gân gấp</t>
  </si>
  <si>
    <t>Phẫu thuật gỡ dính gân duỗi</t>
  </si>
  <si>
    <t>Phẫu  thuật gỡ dính thần kinh</t>
  </si>
  <si>
    <t>Phẫu thuật chuyển giường thần kinh trụ</t>
  </si>
  <si>
    <t>Phẫu thuật  vá da mỏng</t>
  </si>
  <si>
    <t>Phẫu thuật viêm xương</t>
  </si>
  <si>
    <t>Phẫu thuật nạo viêm + lấy xương chết</t>
  </si>
  <si>
    <t>Kéo dài ngón tay bằng khung cố định ngoài</t>
  </si>
  <si>
    <t>Phẫu thuật vết thương khớp</t>
  </si>
  <si>
    <t>Phẫu thuật rút nẹp, dụng cụ kết hợp xương</t>
  </si>
  <si>
    <t>Nắn, bó bột gãy 1/3 trên xương đùi</t>
  </si>
  <si>
    <t>Hồi sức phẫu thuật điều trị thoát vị bẹn bằng phương pháp Bassini</t>
  </si>
  <si>
    <t>Hồi sức phẫu thuật điều trị thoát vị bẹn bằng phương pháp kết hợp Bassini và Shouldice</t>
  </si>
  <si>
    <t>Nắn, bó bột gãy 1/3 trên hai xương cẳng chân</t>
  </si>
  <si>
    <t>Nắn, bó bột gãy 1/3 giữa hai xương cẳng chân</t>
  </si>
  <si>
    <t>Nắn, bó bột gãy 1/3 dưới hai xương cẳng chân</t>
  </si>
  <si>
    <t>Nắn, bó bột gãy xương chày</t>
  </si>
  <si>
    <t xml:space="preserve">Nắn, bó bột trật khớp cổ chân </t>
  </si>
  <si>
    <t xml:space="preserve">Phẫu thuật cố định C1-C2 điều trị mất vững C1-C2 </t>
  </si>
  <si>
    <t>Buộc vòng cố định C1-C2 lối sau</t>
  </si>
  <si>
    <t>Phẫu thuật tạo hình cung sau cột sống cổ trong bệnh lý hẹp ống sống cổ đa tầng</t>
  </si>
  <si>
    <t xml:space="preserve">Kết hợp xương nẹp vít cột sống cổ lối sau </t>
  </si>
  <si>
    <t>Phẫu thuật ghép xương trong chấn thương cột sống cổ</t>
  </si>
  <si>
    <t>Phẫu thuật giải ép, lấy TVĐĐ cột sống cổ đường sau vi phẫu</t>
  </si>
  <si>
    <t xml:space="preserve">Cắt một phần bản sống trong hẹp ống sống cổ </t>
  </si>
  <si>
    <t>Kéo cột sống bằng khung Halo</t>
  </si>
  <si>
    <t>Phẫu thuật thay đĩa đệm nhân tạo cột sống cổ</t>
  </si>
  <si>
    <t>Phẫu thuật cắt thân đốt sống, ghép xương và cố định CS cổ (ACCF)</t>
  </si>
  <si>
    <t>Phẫu thuật lấy đĩa đệm, ghép xương và cố định CS cổ (ACDF)</t>
  </si>
  <si>
    <t>Phẫu thuật giải ép lỗ liên hợp cột sống cổ đường trước</t>
  </si>
  <si>
    <t>Phẫu thuật trượt bản lề cổ chẩm</t>
  </si>
  <si>
    <t xml:space="preserve">Phẫu thuật bệnh lý vôi hóa dây chằng dọc sau cột sống cổ </t>
  </si>
  <si>
    <t>Phẫu thuật chỉnh vẹo cột sống qua đường sau</t>
  </si>
  <si>
    <t>Phẫu thuật chỉnh gù cột sống qua đường sau</t>
  </si>
  <si>
    <t>Phẫu thuật cố định cột sống ngực bằng nẹp vít qua cuống lối sau</t>
  </si>
  <si>
    <t>Phẫu thuật cố định cột sống ngực bằng cố định lối bên</t>
  </si>
  <si>
    <t xml:space="preserve"> 3. Cột sống thắt lưng </t>
  </si>
  <si>
    <t>Đặt nẹp cố định cột sống phía trước và ghép xương (nẹp Kaneda, chữ Z)</t>
  </si>
  <si>
    <t>Phẫu thuật cố định cột sống bằng vít qua cuống</t>
  </si>
  <si>
    <t>Phẫu thuật cố định cột sống sử dụng vít loãng xương</t>
  </si>
  <si>
    <t>Phẫu thuật cố định cột sống thắt lưng sử dụng hệ thống nẹp bán động</t>
  </si>
  <si>
    <t>Lấy đĩa đệm đốt sống, cố định CS và ghép xương liên thân đốt đường trước (xương tự thân có hoặc không có lồng titanium) (ALIF)</t>
  </si>
  <si>
    <t>An thần cho bệnh nhân nằm ở hồi tỉnh</t>
  </si>
  <si>
    <t>An thần nội khí quản phẫu thuật lấy thai trên bệnh nhân giảm tiểu cầu</t>
  </si>
  <si>
    <t>An thần nội khí quản phẫu thuật lấy thai trên bệnh nhân hen phế quản</t>
  </si>
  <si>
    <t>An thần nội soi buồng tử cung can thiệp</t>
  </si>
  <si>
    <t>An thần nội soi buồng tử cung chẩn đoán</t>
  </si>
  <si>
    <t>An thần nội soi buồng tử cung nạo buồng tử cung</t>
  </si>
  <si>
    <t>An thần nội soi buồng tử cung sinh thiết buồng tử cung</t>
  </si>
  <si>
    <t>An thần nội soi buồng tử cung, vòi trứng thông vòi trứng</t>
  </si>
  <si>
    <t xml:space="preserve">An thần nội soi gắp dị vật đường thở </t>
  </si>
  <si>
    <t>An thần nội soi niệu quản 2 bên 1 thì gắp sỏi niệu quản</t>
  </si>
  <si>
    <t>An thần nội soi niệu quản 2 bên 1 thì tán sỏi niệu quản</t>
  </si>
  <si>
    <t>An thần nội soi niệu quản ngược dòng bằng ống soi mềm tán sỏi thận bằng laser</t>
  </si>
  <si>
    <t>An thần nội soi niệu quản tán sỏi bằng laser</t>
  </si>
  <si>
    <t>An thần nội soi nong hẹp thực quản</t>
  </si>
  <si>
    <t>An thần nội soi nong niệu quản hẹp</t>
  </si>
  <si>
    <t>An thần nội soi ổ bụng chẩn đoán</t>
  </si>
  <si>
    <t xml:space="preserve">An thần nội soi tán sỏi niệu quản ngược dòng </t>
  </si>
  <si>
    <t>An thần nội soi thận ống mềm gắp sỏi thận</t>
  </si>
  <si>
    <t>An thần nội soi thận ống mềm tán sỏi thận</t>
  </si>
  <si>
    <t>An thần nội soi xẻ lỗ niệu quản lấy sỏi</t>
  </si>
  <si>
    <t>An thần phẫu thuật lấy thai trên bệnh nhân có bệnh về máu</t>
  </si>
  <si>
    <t>An thần phẫu thuật lấy thai trên bệnh nhân HIV- AID</t>
  </si>
  <si>
    <t>An thần phẫu thuật mắt ở trẻ em</t>
  </si>
  <si>
    <t xml:space="preserve">An thần phẫu thuật nội soi kẹp ống động mạch </t>
  </si>
  <si>
    <t>Gây tê phẫu thuật nội soi điều trị tổn thương dây chằng tròn</t>
  </si>
  <si>
    <t>Gây tê phẫu thuật nội soi điều trị tổn thương phức hợp sụn sợi tam giác</t>
  </si>
  <si>
    <t>Gây tê phẫu thuật nội soi điều trị trào ngược thực quản</t>
  </si>
  <si>
    <t>Gây tê phẫu thuật nội soi điều trị viêm co rút khớp vai</t>
  </si>
  <si>
    <t>Gây tê phẫu thuật nội soi điều trị viêm khớp vai</t>
  </si>
  <si>
    <t>Gây tê phẫu thuật nội soi điều trị viêm mỏm trên lồi cầu ngoài</t>
  </si>
  <si>
    <t>Gây tê phẫu thuật nội soi điều trị vô sinh</t>
  </si>
  <si>
    <t>Gây tê phẫu thuật nội soi điều trị xoắn dạ dày có kèm cắt dạ dày</t>
  </si>
  <si>
    <t>Gây tê phẫu thuật nội soi đính lại nơi bám gân nhị đầu</t>
  </si>
  <si>
    <t>Gây tê phẫu thuật nội soi đóng hậu môn nhân tạo</t>
  </si>
  <si>
    <t>Gây tê phẫu thuật nội soi đóng lỗ thông liên nhĩ</t>
  </si>
  <si>
    <t>Gây tê phẫu thuật cắt mỏm thừa trực tràng</t>
  </si>
  <si>
    <t>Gây tê phẫu thuật cắt mống mắt quang học có hoặc không tách dính phức tạp</t>
  </si>
  <si>
    <t>Gây tê phẫu thuật cắt một bên phổi do ung thư</t>
  </si>
  <si>
    <t>Gây tê phẫu thuật cắt một nửa bàng quang và túi thừa bàng quang</t>
  </si>
  <si>
    <t>Gây tê phẫu thuật KHX gãy hở độ II thân xương cánh tay</t>
  </si>
  <si>
    <t>Gây tê phẫu thuật KHX gãy hở độ II trên và liên lồi cầu xương đùi</t>
  </si>
  <si>
    <t>Gây tê phẫu thuật KHX gãy hở độ III hai xương cẳng chân</t>
  </si>
  <si>
    <t>Gây tê phẫu thuật KHX gãy hở độ III thân xương cánh tay</t>
  </si>
  <si>
    <t>Gây tê phẫu thuật KHX gãy hở độ III trên và liên lồi cầu xương đùi</t>
  </si>
  <si>
    <t>Gây tê phẫu thuật KHX gãy hở I thân hai xương cẳng tay</t>
  </si>
  <si>
    <t>Gây tê phẫu thuật KHX gãy hở II thân hai xương cẳng tay</t>
  </si>
  <si>
    <t>Gây tê phẫu thuật KHX gãy hở III thân hai xương cẳng tay</t>
  </si>
  <si>
    <t>Gây tê phẫu thuật KHX gãy hở liên lồi cầu xương cánh tay</t>
  </si>
  <si>
    <t>Gây tê phẫu thuật KHX gãy Hoffa đàu dưới xương đùi</t>
  </si>
  <si>
    <t>Gây tê phẫu thuật KHX gãy khung chậu – trật khớp mu</t>
  </si>
  <si>
    <t>Gây tê phẫu thuật KHX gãy liên lồi cầu xương cánh tay</t>
  </si>
  <si>
    <t>Gây tê phẫu thuật KHX gãy liên mấu chuyển xương đùi</t>
  </si>
  <si>
    <t>Gây tê phẫu thuật KHX gãy lồi cầu ngoài xương cánh tay</t>
  </si>
  <si>
    <t>Gây tê phẫu thuật KHX gãy lồi cầu ngoài xương đùi</t>
  </si>
  <si>
    <t>Gây tê phẫu thuật KHX gãy lồi cầu trong xương đùi</t>
  </si>
  <si>
    <t>Gây tê phẫu thuật KHX gãy lồi cầu xương bàn và ngón tay</t>
  </si>
  <si>
    <t>Gây tê phẫu thuật KHX gãy lồi cầu xương khớp ngón tay</t>
  </si>
  <si>
    <t>Gây tê phẫu thuật KHX gãy mâm chày + thân xương chày</t>
  </si>
  <si>
    <t>Gây tê phẫu thuật KHX gãy mâm chày ngoài</t>
  </si>
  <si>
    <t>Gây tê phẫu thuật KHX gãy mâm chày trong</t>
  </si>
  <si>
    <t>Gây tê phẫu thuật KHX gãy mắt cá ngoài</t>
  </si>
  <si>
    <t>Gây tê phẫu thuật KHX gãy mắt cá trong</t>
  </si>
  <si>
    <t>Gây mê phẫu thuật lấy máu tụ ngoài màng cứng nhiều vị trí trên lều và/hoặc dưới lều tiểu não</t>
  </si>
  <si>
    <t>Gây mê phẫu thuật lấy máu tụ quanh ổ mắt sau CTSN</t>
  </si>
  <si>
    <t>Gây mê phẫu thuật lấy máu tụ trong não thất</t>
  </si>
  <si>
    <t>Gây mê phẫu thuật lấy nhân ở tụy (di căn tụy, u tụy)</t>
  </si>
  <si>
    <t>Gây mê phẫu thuật lấy sỏi san hô mở rộng thận (Bivalve) có hạ nhiệt</t>
  </si>
  <si>
    <t>Gây mê phẫu thuật lấy thể thủy tinh (trong bao, ngoài bao, Phaco) có hoặc không  đặt IOL trên mắt độc nhất</t>
  </si>
  <si>
    <t>Gây mê phẫu thuật mở bụng bóc nhân ung thư nguyên bào nuôi bảo tồn tử cung</t>
  </si>
  <si>
    <t>Gây mê phẫu thuật mở bụng thăm dò, lau rửa ổ bụng, đặt dẫn lưu</t>
  </si>
  <si>
    <t>Gây mê phẫu thuật mở dạ dày xử lý tổn thương</t>
  </si>
  <si>
    <t>Gây mê phẫu thuật mở đường mật, đặt dẫn lưu đường mật</t>
  </si>
  <si>
    <t>Gây mê phẫu thuật mở miệng nối mật ruột lấy sỏi dẫn lưu Kehr hoặc làm lại miệng nối mật ruột</t>
  </si>
  <si>
    <t>Gây mê phẫu thuật mở nhu mô gan lấy sỏi</t>
  </si>
  <si>
    <t>Gây mê phẫu thuật mở ống mật chủ lấy sỏi có can thiệp đường mật</t>
  </si>
  <si>
    <t>Gây mê phẫu thuật mở ống mật chủ lấy sỏi đường mật, dẫn lưu đường mật</t>
  </si>
  <si>
    <t>Gây mê phẫu thuật mộng có ghép (kết mạc rời tự thân, màng ối...) có hoặc không áp thuốc chống chuyển hoá</t>
  </si>
  <si>
    <t>Gây mê phẫu thuật nội kẹp ống động mạch</t>
  </si>
  <si>
    <t>Gây mê phẫu thuật nối mật ruột bên  bên</t>
  </si>
  <si>
    <t>Gây mê phẫu thuật nối ngã ba đường mật hoặc ống gan phải hoặc ống gan trái với hỗng tràng</t>
  </si>
  <si>
    <t>Gây mê phẫu thuật nối niệu quản  đài thận</t>
  </si>
  <si>
    <t>Gây mê phẫu thuật nội soi bịt lỗ dò dịch não tuỷ</t>
  </si>
  <si>
    <t>Gây mê phẫu thuật nội soi cắm lại niệu quản</t>
  </si>
  <si>
    <t>Gây mê phẫu thuật nội soi cắt 1 phần thùy phổi</t>
  </si>
  <si>
    <t>Gây mê phẫu thuật nội soi cắt 1 thuỳ phổi</t>
  </si>
  <si>
    <t>Gây mê phẫu thuật nội soi cắt 2/3 dạ dày</t>
  </si>
  <si>
    <t>Gây mê phẫu thuật nội soi cắt 3/4 dạ dày</t>
  </si>
  <si>
    <t>Gây mê phẫu thuật nội soi cắt bạch mạch thận</t>
  </si>
  <si>
    <t>Gây mê phẫu thuật nội soi cắt bán phần 2 thuỳ tuyến giáp trong bướu giáp đa nhân</t>
  </si>
  <si>
    <t>Gây mê phẫu thuật nội soi cắt bán phần 2 thuỳ tuyến giáp trong bướu giáp đa nhân độc</t>
  </si>
  <si>
    <t>Gây mê phẫu thuật nội soi cắt cơ thực quản + tạo hình tâm vị kiểu LortatJacob</t>
  </si>
  <si>
    <t>Gây mê phẫu thuật nội soi cắt eo thận móng ngựa</t>
  </si>
  <si>
    <t>Gây mê phẫu thuật nội soi cắt gan hạ phân thùy IVV</t>
  </si>
  <si>
    <t>Điều trị glôcôm bằng  tạo hình mống mắt (Iridoplasty)</t>
  </si>
  <si>
    <t>Điều trị glôcôm bằng tạo hình vùng bè (Trabeculoplasty)</t>
  </si>
  <si>
    <t>Lấy thể thủy tinh sa, lệch bằng phương pháp phaco, phối hợp cắt  dịch kính  có hoặc không đặt IOL</t>
  </si>
  <si>
    <t>Lấy thể thủy tinh sa, lệch trong bao phối hợp cắt dịch kính có hoặc không cố định IOL</t>
  </si>
  <si>
    <t>Cắt thể thủy tinh, dịch kính có hoặc không  cố định IOL</t>
  </si>
  <si>
    <t xml:space="preserve">Phẫu thuật lấy thể thủy tinh ngoài bao có hoặc không đặt IOL </t>
  </si>
  <si>
    <t>Phẫu thuật đặt thể thủy tinh nhân tạo (IOL) thì 2 (không cắt dịch kính)</t>
  </si>
  <si>
    <t>Phẫu thuật chỉnh, xoay, lấy IOL có hoặc không cắt DK</t>
  </si>
  <si>
    <t>Phẫu thuật cố định IOL thì hai + cắt dịch kính</t>
  </si>
  <si>
    <t>Cắt màng xuất tiết diện đồng tử, cắt màng đồng tử</t>
  </si>
  <si>
    <t>Soi đáy mắt cấp cứu tại giường</t>
  </si>
  <si>
    <t>Tiêm Botulinum Toxin A trong điều trị bệnh rối loạn vận động (Dysport, Botox…)</t>
  </si>
  <si>
    <t>Tiêm Botulinum Toxin A trong điều trị đau nguyên nhân thần kinh (Dysport, Botox…)</t>
  </si>
  <si>
    <t>Điều trị  phì đại tuyến tiền liệt bằng kỹ thuật laser phóng bên</t>
  </si>
  <si>
    <t>Phẫu thuật điều trị lật mi dưới  có hoặc không ghép</t>
  </si>
  <si>
    <t>Di thực hàng lông mi</t>
  </si>
  <si>
    <t>Lấy da mi sa ( mi trên, mi dưới, 2 mi) có hoặc không lấy mỡ dưới da mi</t>
  </si>
  <si>
    <t>Điều trị co giật mi, co quắp mi, cau mày, nếp nhăn da mi bằng thuốc (botox, dysport...), laser</t>
  </si>
  <si>
    <t>Phẫu thuật cắt mống mắt chu biên</t>
  </si>
  <si>
    <t>Tạo hình mống mắt (khâu mống mắt, chân mống mắt...)</t>
  </si>
  <si>
    <t>Cắt bè sử dụng thuốc chống chuyển hoá hoặc chất antiVEGF</t>
  </si>
  <si>
    <t>Cắt củng mạc sâu có hoặc không áp thuốc chống chuyển hóa</t>
  </si>
  <si>
    <t>Mở bè có hoặc không cắt bè</t>
  </si>
  <si>
    <t>Chọc hút dịch kính, tiền phòng lấy bệnh phẩm</t>
  </si>
  <si>
    <t xml:space="preserve">Tiêm nội nhãn (Kháng sinh, antiVEGF, corticoid...) </t>
  </si>
  <si>
    <t>Tiêm nhu mô giác mạc</t>
  </si>
  <si>
    <t>Tập nhược thị</t>
  </si>
  <si>
    <t>Rửa tiền phòng (máu, xuất tiết, mủ, hóa chất...)</t>
  </si>
  <si>
    <t>Rửa chất nhân tiền phòng</t>
  </si>
  <si>
    <t>Cắt bỏ túi lệ</t>
  </si>
  <si>
    <t>Lấy dị vật giác mạc sâu</t>
  </si>
  <si>
    <t>Cắt bỏ chắp có bọc</t>
  </si>
  <si>
    <t>Khâu cò mi, tháo cò</t>
  </si>
  <si>
    <t>Chích dẫn lưu túi lệ</t>
  </si>
  <si>
    <t>Phẫu thuật lác người lớn</t>
  </si>
  <si>
    <t>Khâu da mi đơn giản</t>
  </si>
  <si>
    <t>Xử lý vết thương phần mềm, tổn thương nông vùng mắt</t>
  </si>
  <si>
    <t>Khâu phủ kết mạc</t>
  </si>
  <si>
    <t xml:space="preserve">Khâu  giác mạc </t>
  </si>
  <si>
    <t>Khâu củng mạc</t>
  </si>
  <si>
    <t>Thăm dò, khâu vết thương củng mạc</t>
  </si>
  <si>
    <t>Khâu lại mép mổ giác mạc, củng mạc</t>
  </si>
  <si>
    <t xml:space="preserve">Cắt bè củng giác mạc (Trabeculectomy) </t>
  </si>
  <si>
    <t>Bơm hơi / khí tiền phòng</t>
  </si>
  <si>
    <t>Cắt bỏ nhãn cầu có hoặc không cắt thị thần kinh dài</t>
  </si>
  <si>
    <t>Múc nội nhãn</t>
  </si>
  <si>
    <t>Cắt thị thần kinh</t>
  </si>
  <si>
    <t xml:space="preserve">Phẫu thuật quặm </t>
  </si>
  <si>
    <t>Phẫu thuật quặm tái phát</t>
  </si>
  <si>
    <t>Phẫu thuật quặm bằng ghép niêm mạc môi (Sapejko)</t>
  </si>
  <si>
    <t>Mổ quặm bẩm sinh</t>
  </si>
  <si>
    <t>Cắt chỉ khâu giác mạc</t>
  </si>
  <si>
    <t>Tiêm dưới kết mạc</t>
  </si>
  <si>
    <t>Tiêm cạnh nhãn cầu</t>
  </si>
  <si>
    <t>Tiêm hậu nhãn cầu</t>
  </si>
  <si>
    <t>Tiêm nội mô giác mạc</t>
  </si>
  <si>
    <t>Bơm thông lệ đạo</t>
  </si>
  <si>
    <t>Lấy máu làm huyết thanh</t>
  </si>
  <si>
    <t xml:space="preserve">Lấy dị vật kết mạc </t>
  </si>
  <si>
    <t>Khâu kết mạc</t>
  </si>
  <si>
    <t>Lấy calci kết mạc</t>
  </si>
  <si>
    <t>Cắt chỉ khâu da mi đơn giản</t>
  </si>
  <si>
    <t>Cắt chỉ khâu kết mạc</t>
  </si>
  <si>
    <t>Đốt lông xiêu, nhổ lông siêu</t>
  </si>
  <si>
    <t>Bơm rửa lệ đạo</t>
  </si>
  <si>
    <t xml:space="preserve">Chích chắp, lẹo, nang lông mi; chích áp xe mi, kết mạc </t>
  </si>
  <si>
    <t>Thay băng vô khuẩn</t>
  </si>
  <si>
    <t>Tra thuốc nhỏ mắt</t>
  </si>
  <si>
    <t>Nặn tuyến bờ mi, đánh bờ mi</t>
  </si>
  <si>
    <t>Rửa cùng đồ</t>
  </si>
  <si>
    <t>Cấp cứu bỏng mắt ban đầu</t>
  </si>
  <si>
    <t>Bóc sợi giác mạc (Viêm giác mạc sợi)</t>
  </si>
  <si>
    <t xml:space="preserve">Bóc giả mạc </t>
  </si>
  <si>
    <t xml:space="preserve">Rạch áp xe mi </t>
  </si>
  <si>
    <t>Rạch áp xe túi lệ</t>
  </si>
  <si>
    <t>Đặt kính áp tròng điều trị: tật khúc xạ, giác mạc hình chóp, bệnh lý bề mặt giác mạc</t>
  </si>
  <si>
    <t>An thần phẫu thuật nội soi tán sỏi trong phẫu thuật nội soi đường mật và tán sỏi qua đường hầm Kehr</t>
  </si>
  <si>
    <t>An thần phẫu thuật nội soi tán sỏi, dẫn lưu đường mật qua da dưới ECHO</t>
  </si>
  <si>
    <t>An thần phẫu thuật nội soi tạo hình mỏm cùng vai</t>
  </si>
  <si>
    <t>An thần phẫu thuật nội soi tạo hình niệu quản</t>
  </si>
  <si>
    <t>An thần phẫu thuật nội soi tạo hình tâm vị kiểu Dor</t>
  </si>
  <si>
    <t>An thần phẫu thuật nội soi tạo hình tâm vị kiểu Nissen</t>
  </si>
  <si>
    <t>Gây tê phẫu thuật nội soi điều trị phồng, hẹp, tắc động mạch chủ bụng dưới thận</t>
  </si>
  <si>
    <t>Gây tê phẫu thuật nội soi điều trị rách sụn viền ổ cối</t>
  </si>
  <si>
    <t>Gây tê phẫu thuật nội soi điều trị rách sụn viền trên từ trước ra sau</t>
  </si>
  <si>
    <t xml:space="preserve">Gây tê phẫu thuật nội soi điều trị rò dịch não tuỷ nền sọ </t>
  </si>
  <si>
    <t>Gây tê phẫu thuật nội soi điều trị rò hậu môn</t>
  </si>
  <si>
    <t>Gây tê phẫu thuật nội soi thắt tuần hoàn bàng hệ</t>
  </si>
  <si>
    <t>Gây tê phẫu thuật nội soi thay van hai lá</t>
  </si>
  <si>
    <t>Gây tê phẫu thuật nội soi treo thận để điều trị sa thận</t>
  </si>
  <si>
    <t>Gây tê phẫu thuật nội soi tuỷ sống</t>
  </si>
  <si>
    <t>Gây tê phẫu thuật nội soi tuyến yên qua đường xương bướm</t>
  </si>
  <si>
    <t>Gây tê phẫu thuật nội soi u buồng trứng trên bệnh nhân có thai</t>
  </si>
  <si>
    <t>Gây tê phẫu thuật nội soi u mạc treo</t>
  </si>
  <si>
    <t>Gây tê phẫu thuật nội soi u nang buồng trứng</t>
  </si>
  <si>
    <t>Hồi sức phẫu thuật lấy mỡ mi mắt trên, dưới và tạo hình 2 mi</t>
  </si>
  <si>
    <t>Hồi sức phẫu thuật lấy nhân ở tụy (di căn tụy, u tụy)</t>
  </si>
  <si>
    <t>Hồi sức phẫu thuật lấy sỏi bàng quang lần 2, đóng lỗ rò bàng quang</t>
  </si>
  <si>
    <t>Hồi sức phẫu thuật lấy sỏi bàng quang</t>
  </si>
  <si>
    <t>Gây tê phẫu thuật cắt u buồng trứng, gỡ dính</t>
  </si>
  <si>
    <t>Gây tê phẫu thuật cắt ung thư môi có tạo hình đường kính dưới 5 cm</t>
  </si>
  <si>
    <t>Gây tê phẫu thuật cắt ung thư phần mềm chi trên hoặc chi dưới đường kính dưới 5cm</t>
  </si>
  <si>
    <t>Gây tê phẫu thuật cắt ung thư phần mềm</t>
  </si>
  <si>
    <t xml:space="preserve">Gây tê phẫu thuật cắt ung thư thận </t>
  </si>
  <si>
    <t>Gây tê phẫu thuật cắt ung thư tinh hoàn lạc chỗ</t>
  </si>
  <si>
    <t xml:space="preserve">Gây tê phẫu thuật cắt ung thư tử cung chảy máu </t>
  </si>
  <si>
    <t>Gây tê phẫu thuật cắt ung thư túi mật</t>
  </si>
  <si>
    <t xml:space="preserve">Gây tê phẫu thuật cắt ung thư vòm khẩu cái </t>
  </si>
  <si>
    <t>Gây tê phẫu thuật cắt ung thư vú tiết kiệm da tạo hình ngay</t>
  </si>
  <si>
    <t>Gây tê phẫu thuật cắt ung thư vùng hàm mặt có nạo vét hạch dưới hàm và hạch cổ</t>
  </si>
  <si>
    <t>Gây tê phẫu thuật cắt ung thư vùng hàm mặt có nạo vét hạch dưới hàm, hạch cổ và tạo hình bằng vạt tại chỗ</t>
  </si>
  <si>
    <t>Gây tê phẫu thuật cắt và thắt đường rò khí quản - thực quản</t>
  </si>
  <si>
    <t>Gây tê phẫu thuật cắt vú trên bệnh nhân K vú</t>
  </si>
  <si>
    <t>Gây tê phẫu thuật cắt xương hàm tạo hình</t>
  </si>
  <si>
    <t>Gây tê phẫu thuật cắt, nạo vét hạch cổ tiệt căn</t>
  </si>
  <si>
    <t>Gây tê phẫu thuật mở cơ môn vị</t>
  </si>
  <si>
    <t>Gây tê phẫu thuật mở cơ trực tràng hoặc cắt cơ trực tràng và cơ tròn trong để điều trị co thắt cơ tròn trong</t>
  </si>
  <si>
    <t>Gây tê phẫu thuật mở cung sau và cắt bỏ mỏm khớp dưới</t>
  </si>
  <si>
    <t xml:space="preserve">Gây tê phẫu thuật mở dạ dày xử lý tổn thương </t>
  </si>
  <si>
    <t>Gây tê phẫu thuật mở đường mật ngoài gan lấy sỏi trừ mở ống mật chủ</t>
  </si>
  <si>
    <t xml:space="preserve">Gây tê phẫu thuật mở đường mật, đặt dẫn lưu đường mật  </t>
  </si>
  <si>
    <t>Gây tê phẫu thuật mở góc tiền phòng</t>
  </si>
  <si>
    <t>Gây tê phẫu thuật mở hỗng tràng ra da nuôi ăn / mổ nội soi mở bụng thám sát chẩn đoán</t>
  </si>
  <si>
    <t>Gây tê phẫu thuật mở lồng ngực thăm dò, sinh thiết</t>
  </si>
  <si>
    <t>Gây tê phẫu thuật mở màng phổi tối đa</t>
  </si>
  <si>
    <t xml:space="preserve">Gây tê phẫu thuật mở miệng nối mật ruột lấy sỏi dẫn lưu Kehr hoặc làm lại miệng nối mật ruột  </t>
  </si>
  <si>
    <t>Gây tê phẫu thuật mở ngực giám sát tổn thương</t>
  </si>
  <si>
    <t>Gây tê phẫu thuật mở ngực thăm dò</t>
  </si>
  <si>
    <t>Hồi sức phẫu thuật ghép xương tự thân (chưa bao gồm các phương tiện cố định)</t>
  </si>
  <si>
    <t>Hồi sức phẫu thuật ghép xương tự thân tức thì sau cắt đoạn xương hàm trên</t>
  </si>
  <si>
    <t>Hồi sức phẫu thuật ghép xương tự thân tức thì sau cắt đoạn xương hàm dưới</t>
  </si>
  <si>
    <t>Gây tê phẫu thuật cắt bàng quan toàn bộ, nạo vét hạch và chuyển lưu dòng nước tiểu bằng ruột</t>
  </si>
  <si>
    <t>Gây tê phẫu thuật cắt bàng quang</t>
  </si>
  <si>
    <t>Gây tê phẫu thuật cắt bàng quang, đưa niệu quản ra ngoài da</t>
  </si>
  <si>
    <t>Gây tê phẫu thuật cắt bàng quang, tạo hình bàng quang</t>
  </si>
  <si>
    <t>Gây tê phẫu thuật cắt bán phần 2 thuỳ tuyến giáp trong bướu giáp đa nhân</t>
  </si>
  <si>
    <t>Gây tê phẫu thuật cắt bán phần 2 thuỳ tuyến giáp trong bướu giáp đơn thuần không có nhân</t>
  </si>
  <si>
    <t>Gây tê phẫu thuật cắt bán phần hay toàn phần do nang tuyến giáp, ung thư tuyến giáp có hoặc không kèm theo nạo vét hoạch vùng đầu mặt cổ</t>
  </si>
  <si>
    <t>Gây tê phẫu thuật mở thông dạ dày, khâu lỗ thủng dạ dày, ruột non đơn thuần</t>
  </si>
  <si>
    <t>Gây tê phẫu thuật mở thông hỗng tràng hoặc Gây tê phẫu thuật mở thông hồi tràng</t>
  </si>
  <si>
    <t>Gây tê phẫu thuật mở thông túi mật</t>
  </si>
  <si>
    <t>Gây tê phẫu thuật mở xoang hàm để lấy chóp răng hoặc răng ngầm</t>
  </si>
  <si>
    <t>Gây tê phẫu thuật mộng có ghép (kết mạc tự thân, màng ối...) có hoặc không sử dụng keo dán sinh học</t>
  </si>
  <si>
    <t>Gây tê phẫu thuật laser femtosecond điều trị lão thị (PT: INTRACOR)</t>
  </si>
  <si>
    <t>Gây tê phẫu thuật laser femtosecond điều trị tật khúc xạ</t>
  </si>
  <si>
    <t xml:space="preserve">Gây tê phẫu thuật laser mở bao sau đục </t>
  </si>
  <si>
    <t>Gây tê phẫu thuật lấy bỏ chỏm quay</t>
  </si>
  <si>
    <t>Gây tê phẫu thuật lấy bỏ lồi cầu xương hàm dưới gãy</t>
  </si>
  <si>
    <t>Gây tê phẫu thuật lấy thai trên bệnh nhân Basedow</t>
  </si>
  <si>
    <t xml:space="preserve">Gây tê phẫu thuật lấy thai trên bệnh nhân có bệnh tim </t>
  </si>
  <si>
    <t>Gây tê phẫu thuật lấy thai trên bệnh nhân đa chấn thương</t>
  </si>
  <si>
    <t>Gây tê phẫu thuật lấy thai trên bệnh nhân đái tháo đường</t>
  </si>
  <si>
    <t>Gây tê phẫu thuật lấy thai trên bệnh nhân động kinh + tiền sử động kinh</t>
  </si>
  <si>
    <t>Gây tê phẫu thuật lấy thai trên bệnh nhân giảm tiểu cầu</t>
  </si>
  <si>
    <t>Gây tê phẫu thuật mở rộng điểm lệ</t>
  </si>
  <si>
    <t>Gây tê phẫu thuật mở rộng khe mi</t>
  </si>
  <si>
    <t>Gây tê phẫu thuật KHX gãy xương quay kèm trật khớp quay trụ dưới</t>
  </si>
  <si>
    <t>Gây tê phẫu thuật KHX gãy xương sên và trật khớp</t>
  </si>
  <si>
    <t>Gây tê phẫu thuật KHX khớp giả xương đòn</t>
  </si>
  <si>
    <t>Gây tê phẫu thuật KHX tạo hình điều trị cứng sau chấn thương</t>
  </si>
  <si>
    <t>Gây tê phẫu thuật KHX toác khớp mu (trật khớp)</t>
  </si>
  <si>
    <t>Gây tê phẫu thuật lấy thai trên bệnh nhân rau tiền đạo ra máu</t>
  </si>
  <si>
    <t>Gây tê phẫu thuật nội soi cắt bán phần 1 thùy tuyến giáp</t>
  </si>
  <si>
    <t xml:space="preserve">Gây tê phẫu thuật nội soi cắt bán phần 2 thuỳ tuyến giáp trong bướu giáp đa nhân </t>
  </si>
  <si>
    <t xml:space="preserve">Gây tê phẫu thuật nội soi cắt bán phần 2 thuỳ tuyến giáp trong bướu giáp đa nhân độc </t>
  </si>
  <si>
    <t>Gây tê phẫu thuật nội soi cắt bán phần 2 thùy tuyến giáp</t>
  </si>
  <si>
    <t>Gây tê phẫu thuật nội soi cắt bán phần dưới dạ dày + nạo hạch D1</t>
  </si>
  <si>
    <t>Gây tê phẫu thuật cắt lách bán phần</t>
  </si>
  <si>
    <t>Gây tê phẫu thuật cắt lách bệnh lý</t>
  </si>
  <si>
    <t>Gây tê phẫu thuật cắt lách do chấn thương</t>
  </si>
  <si>
    <t>Gây tê phẫu thuật cắt lách ung thư, apxe</t>
  </si>
  <si>
    <t>Gây tê phẫu thuật cắt lại dạ dày</t>
  </si>
  <si>
    <t>Gây tê phẫu thuật cắt lọc da, cơ, cân dưới 1% diện tích cơ thể</t>
  </si>
  <si>
    <t>Gây tê phẫu thuật cắt lọc da, cơ, cân trên 3% diện tích cơ thể</t>
  </si>
  <si>
    <t>Gây tê phẫu thuật cắt lọc đơn thuần vết thương bàn tay</t>
  </si>
  <si>
    <t xml:space="preserve">Gây tê phẫu thuật cắt lọc nhu mô gan </t>
  </si>
  <si>
    <t>Gây tê phẫu thuật cắt lọc vết thương gãy xương hở, nắm chỉnh và cố định tạm thời</t>
  </si>
  <si>
    <t>Gây tê phẫu thuật cắt lồi xương</t>
  </si>
  <si>
    <t>Gây tê phẫu thuật cắt mạc nối lớn</t>
  </si>
  <si>
    <t>Gây tê phẫu thuật cắt mạc nối lớn, phúc mạc</t>
  </si>
  <si>
    <t>Gây tê phẫu thuật cắt màng ngăn tá tràng</t>
  </si>
  <si>
    <t>Gây tê phẫu thuật cắt màng tim rộng</t>
  </si>
  <si>
    <t>Gây tê phẫu thuật cắt màng xuất tiết diện đồng tử, cắt màng đồng tử</t>
  </si>
  <si>
    <t>Gây tê phẫu thuật cắt manh tràng và đoạn cuối hồi tràng</t>
  </si>
  <si>
    <t>Gây tê phẫu thuật cắt mào tinh</t>
  </si>
  <si>
    <t xml:space="preserve">Gây tê phẫu thuật mở nhu mô gan lấy sỏi </t>
  </si>
  <si>
    <t xml:space="preserve">Gây tê phẫu thuật mở ống mật chủ lấy sỏi có can thiệp đường mật </t>
  </si>
  <si>
    <t>Gây tê phẫu thuật cắt bán phần 1 thuỳ tuyến giáp trong bướu giáp nhân</t>
  </si>
  <si>
    <t>Gây tê phẫu thuật cắt bán phần 1 thuỳ tuyến giáp và lấy nhân thùy còn lại trong bướu giáp nhân</t>
  </si>
  <si>
    <t>Gây tê phẫu thuật mở rộng lỗ liên hợp để giải phóng chèn ép rễ</t>
  </si>
  <si>
    <t>Gây tê phẫu thuật mở rộng lỗ sáo</t>
  </si>
  <si>
    <t xml:space="preserve">Gây tê phẫu thuật đóng đường dò dịch não tuỷ tầng giữa nền sọ bằng đường vào trên xương đá </t>
  </si>
  <si>
    <t xml:space="preserve">Gây tê phẫu thuật đóng đường dò dịch não tuỷ tầng giữa nền sọ qua mở nắp sọ </t>
  </si>
  <si>
    <t>Gây tê phẫu thuật đóng hậu môn nhân tạo</t>
  </si>
  <si>
    <t>Hồi sức phẫu thuật nội soi xử lý viêm phúc mạc tiểu khung</t>
  </si>
  <si>
    <t>Hồi sức phẫu thuật nối tắt ruột non – đại tràng hoặc trực tràng</t>
  </si>
  <si>
    <t>Hồi sức phẫu thuật nối tắt ruột non – ruột non</t>
  </si>
  <si>
    <t xml:space="preserve">Điều trị tuỷ răng có sử dụng kính hiển vi và hàn kín hệ thống ống tuỷ bằng Gutta percha nóng chảy           </t>
  </si>
  <si>
    <t>Điều trị tuỷ răng và hàn kín hệ thống ống tủy bằng Gutta percha nguội có sử dụng trâm xoay cầm tay</t>
  </si>
  <si>
    <t>Điều trị tủy răng và hàn kín hệ thống ống tuỷ bằng Gutta percha nguội có sử dụng trâm xoay máy</t>
  </si>
  <si>
    <t>Điều trị tủy răng và hàn kín hệ thống ống tủy bằng Gutta percha  nóng chảy có sử dụng trâm xoay máy</t>
  </si>
  <si>
    <t xml:space="preserve">Chụp tuỷ bằng Hydroxit canxi </t>
  </si>
  <si>
    <t>Lấy tuỷ buồng răng vĩnh viễn</t>
  </si>
  <si>
    <t>Phẫu thuật nội nha có cắt bỏ chân răng và một phần thân răng</t>
  </si>
  <si>
    <t>Phẫu thuật nội nha - hàn ngược ống tuỷ</t>
  </si>
  <si>
    <t>Điều trị sâu ngà răng phục hồi bằng Composite có sử dụng Laser</t>
  </si>
  <si>
    <t>Điều trị sâu ngà răng phục hồi bằng Composite</t>
  </si>
  <si>
    <t xml:space="preserve">Điều trị sâu ngà răng phục hồi bằng GlassIonomer Cement </t>
  </si>
  <si>
    <t xml:space="preserve">Phục hồi cổ răng bằng GlassIonomer Cement </t>
  </si>
  <si>
    <t>Phục hồi thân răng bằng Inlay/Onlay</t>
  </si>
  <si>
    <t>Phục hồi thân răng có sử dụng chốt chân răng bằng các vật liệu khác nhau</t>
  </si>
  <si>
    <t>Chụp kim loại</t>
  </si>
  <si>
    <t>Chụp hợp kim thường cẩn nhựa</t>
  </si>
  <si>
    <t xml:space="preserve">Chụp hợp kim thường cẩn sứ </t>
  </si>
  <si>
    <t xml:space="preserve">Chụp hợp kim Titanium cẩn sứ </t>
  </si>
  <si>
    <t>Chụp  kim loại quý cẩn sứ</t>
  </si>
  <si>
    <t>Cầu hợp kim thường</t>
  </si>
  <si>
    <t>Cầu kim loại cẩn nhựa</t>
  </si>
  <si>
    <t>Cầu  kim loại cẩn sứ</t>
  </si>
  <si>
    <t>Cầu  hợp kim Titanium cẩn sứ</t>
  </si>
  <si>
    <t>Cầu  kim loại quý cẩn sứ</t>
  </si>
  <si>
    <t xml:space="preserve">Chốt cùi đúc kim loại </t>
  </si>
  <si>
    <t xml:space="preserve">Inlay/Onlay kim loại </t>
  </si>
  <si>
    <t xml:space="preserve">Inlay/Onlay hợp kim Titanium </t>
  </si>
  <si>
    <t>Veneer Composite gián tiếp</t>
  </si>
  <si>
    <t>Veneer sứ toàn phần</t>
  </si>
  <si>
    <t>Hàm giả tháo lắp bán phần nền nhựa thường</t>
  </si>
  <si>
    <t>Hàm giả tháo lắp toàn phần nền nhựa thường</t>
  </si>
  <si>
    <t>Hàm giả tháo lắp bán phần nền nhựa dẻo</t>
  </si>
  <si>
    <t>Hàm giả tháo lắp toàn phần nền nhựa dẻo</t>
  </si>
  <si>
    <t xml:space="preserve">Máng hở mặt nhai </t>
  </si>
  <si>
    <t>Điều trị thói quen nghiến răng bằng máng</t>
  </si>
  <si>
    <t>Đệm hàm nhựa thường</t>
  </si>
  <si>
    <t xml:space="preserve">Sử dụng khí cụ cố định điều trị thói quen xấu mút môi </t>
  </si>
  <si>
    <t xml:space="preserve">Sử dụng khí cụ cố định điều trị thói quen xấu đẩy lưỡi </t>
  </si>
  <si>
    <t xml:space="preserve">Sử dụng khí cụ cố định điều trị thói quen xấu mút ngón tay </t>
  </si>
  <si>
    <t>Nắn chỉnh răng/hàm dùng lực ngoài miệng sử dụng Headgear</t>
  </si>
  <si>
    <t>Điều trị chỉnh hình răng mặt sử dụng khí cụ Facemask và ốc nong nhanh</t>
  </si>
  <si>
    <t>Nắn chỉnh răng/hàm dùng lực ngoài miệng sử dụng Chincup</t>
  </si>
  <si>
    <t xml:space="preserve">Sử dụng khí cụ cố định Nance làm neo chặn trong điều trị nắn chỉnh răng </t>
  </si>
  <si>
    <t xml:space="preserve">Sử dụng cung ngang khẩu cái (TPA) làm neo chặn trong điều trị nắn chỉnh răng </t>
  </si>
  <si>
    <t>Nắn chỉnh răng sử dụng neo chặn bằng Microimplant</t>
  </si>
  <si>
    <t xml:space="preserve">Nắn chỉnh răng ngầm </t>
  </si>
  <si>
    <t>Nắn chỉnh  mũi – cung hàm trước phẫu thuật điều trị khe hở môi - vòm miệng giai đoạn sớm</t>
  </si>
  <si>
    <t>Nắn chỉnh cung hàm trước phẫu thuật điều trị khe hở môi - vòm miệng giai đoạn sớm</t>
  </si>
  <si>
    <t>Nắn chỉnh  mũi trước phẫu thuật điều trị khe hở môi - vòm miệng giai đoạn sớm</t>
  </si>
  <si>
    <t>Làm dài thân răng lâm sàng sử dụng khí cụ cố định</t>
  </si>
  <si>
    <t>Dán mắc cài trực tiếp sử dụng chất gắn hóa trùng hợp</t>
  </si>
  <si>
    <t>Dán mắc cài trực tiếp sử dụng chất gắn quang trùng hợp</t>
  </si>
  <si>
    <t xml:space="preserve">Gắn mắc cài mặt lưỡi bằng kỹ thuật gián tiếp </t>
  </si>
  <si>
    <t xml:space="preserve">Gắn mắc cài mặt ngòai bằng kỹ thuật gián tiếp </t>
  </si>
  <si>
    <t xml:space="preserve">Sử dụng mắc cài tự buộc trong nắn chỉnh răng </t>
  </si>
  <si>
    <t xml:space="preserve">Làm lún các răng cửa hàm dưới sử dụng dây cung bẻ Loop L hoặc dây cung đảo ngược </t>
  </si>
  <si>
    <t xml:space="preserve">Làm lún các răng cửa hàm dưới sử dụng dây cung tiện ích (Utility Archwire) và cung phụ làm lún răng cửa </t>
  </si>
  <si>
    <t>Làm trồi các răng hàm nhỏ hàm dưới sử dụng khí cụ gắn chặt</t>
  </si>
  <si>
    <t>Đóng khoảng răng sử dụng khí cụ cố định</t>
  </si>
  <si>
    <t>Nắn chỉnh khối tiền hàm trước phẫu thuật cho trẻ khe hở môi-vòm việng</t>
  </si>
  <si>
    <t>Đóng khoảng bằng khí cụ tháo lắp</t>
  </si>
  <si>
    <t>Nắn chỉnh mất cân xứng hàm chiều trước sau bằng khí cụ tháo lắp</t>
  </si>
  <si>
    <t>Làm lún các răng cửa hàm dưới sử dụng khí cụ tháo lắp tấm cắn (Bite plate) hoặc mặt phẳng cắn phía trước (Anterior plane)</t>
  </si>
  <si>
    <t xml:space="preserve">Sử dụng khí cụ tháo lắp điều trị thói quen xấu mút môi </t>
  </si>
  <si>
    <t xml:space="preserve">Sử dụng khí cụ tháo lắp điều trị thói quen xấu đẩy lưỡi </t>
  </si>
  <si>
    <t xml:space="preserve">Sử dụng khí cụ tháo lắp điều trị thói quen xấu mút ngón tay </t>
  </si>
  <si>
    <t xml:space="preserve">Sử dụng khí cụ tháo lắp điều trị thói quen xấu thở đường miệng </t>
  </si>
  <si>
    <t xml:space="preserve">Phẫu thuật nhổ răng ngầm </t>
  </si>
  <si>
    <t>Phẫu thuật nhổ răng khôn mọc lệch có cắt thân chia  chân răng</t>
  </si>
  <si>
    <t>Phẫu thuật mở x­ương cho răng mọc</t>
  </si>
  <si>
    <t xml:space="preserve">Phẫu thuật cắt cuống răng </t>
  </si>
  <si>
    <t>Trám bít hố rãnh với GlassIonomer Cement quang trùng hợp</t>
  </si>
  <si>
    <t xml:space="preserve">Trám bít hố rãnh bằng GlassIonomer Cement </t>
  </si>
  <si>
    <t xml:space="preserve">Hàn răng không sang chấn với GlassIonomer Cement </t>
  </si>
  <si>
    <t>Điều trị đóng cuống răng bằng Canxi Hydroxit</t>
  </si>
  <si>
    <t xml:space="preserve">Điều trị răng sữa sâu ngà phục hồi bằng GlassIonomer Cement  </t>
  </si>
  <si>
    <t>Điều trị viêm lợi trẻ em (do mảng bám)</t>
  </si>
  <si>
    <t>Phẫu thuật điều trị gãy lồi cầu xương hàm dưới bằng chỉ thép</t>
  </si>
  <si>
    <t>Phẫu thuật điều trị gãy lồi cầu xương hàm dưới bằng nẹp vít hợp kim</t>
  </si>
  <si>
    <t>An thần phẫu thuật nội soi cắt 2/3 dạ dày</t>
  </si>
  <si>
    <t>An thần phẫu thuật nội soi cắt 3/4 dạ dày</t>
  </si>
  <si>
    <t>An thần phẫu thuật nội soi cắt u sau phúc mạc</t>
  </si>
  <si>
    <t>An thần phẫu thuật nội soi dẫn lưu ápxe gan</t>
  </si>
  <si>
    <t>An thần phẫu thuật nội soi đặt lưới ngả tiền phúc mạc (TEP)</t>
  </si>
  <si>
    <t>An thần phẫu thuật nội soi đặt lưới tiền phúc mạc qua ổ bụng (TAPP)</t>
  </si>
  <si>
    <t>An thần phẫu thuật nội soi đặt lưới trong phúc mạc</t>
  </si>
  <si>
    <t>An thần phẫu thuật nội soi gỡ dính màng phổi</t>
  </si>
  <si>
    <t>An thần phẫu thuật nội soi gỡ dính, hút rửa trong bệnh lý mủ màng phổi</t>
  </si>
  <si>
    <t>An thần phẫu thuật nội soi hỗ trợ cắt polyp to đại tràng</t>
  </si>
  <si>
    <t>An thần phẫu thuật nội soi hổ trợ điều trị gãy xương phạm khớp vùng gối</t>
  </si>
  <si>
    <t>An thần phẫu thuật nội soi khâu hẹp lỗ thực quản + tạo hình tâm vị kiểu LortatJacob</t>
  </si>
  <si>
    <t>An thần phẫu thuật nội soi khâu hẹp lỗ thực quản + tạo hình tâm vị kiểu Dor</t>
  </si>
  <si>
    <t>An thần phẫu thuật nội soi khâu hẹp lỗ thực quản + tạo hình tâm vị kiểu Toupet</t>
  </si>
  <si>
    <t>An thần phẫu thuật nội soi khâu hẹp lỗ thực quản + tạo hình tâm vị kiểu Nissen</t>
  </si>
  <si>
    <t>An thần phẫu thuật nội soi khâu thủng dạ dày + nối dạ dàyhỗng tràng</t>
  </si>
  <si>
    <t>An thần phẫu thuật nội soi khâu thủng tá tràng + nối dạ dàyhỗng tràng</t>
  </si>
  <si>
    <t>An thần phẫu thuật nội soi khâu vết thương dạ dày + nối dạ dàyhỗng tràng</t>
  </si>
  <si>
    <t>An thần phẫu thuật nội soi khâu vết thương tá tràng + nối dạ dàyhỗng tràng</t>
  </si>
  <si>
    <t>An thần phẫu thuật nội soi lấy sỏi niệu quản</t>
  </si>
  <si>
    <t>Hồi sức phẫu thuật nội soi chỉnh vẹo cột sống ngực</t>
  </si>
  <si>
    <t>Hồi sức phẫu thuật nội soi chuyển vị trí tĩnh mạch để tạo dò động mạchtĩnh mạch cho chạy thận nhân tạo</t>
  </si>
  <si>
    <t>Hồi sức phẫu thuật nội soi dẫn lưu ápxe gan</t>
  </si>
  <si>
    <t>Hồi sức phẫu thuật nội soi dẫn lưu ápxe tồn lưu</t>
  </si>
  <si>
    <t>Hồi sức phẫu thuật nội soi dẫn lưu ápxe tụy</t>
  </si>
  <si>
    <t>Hồi sức phẫu thuật nội soi điều trị ápxe ruột thừa</t>
  </si>
  <si>
    <t>Hồi sức phẫu thuật nội soi điều trị rò dịch não tuỷ nền sọ</t>
  </si>
  <si>
    <t>Hồi sức phẫu thuật nội soi điều trị thoát vị nền sọ</t>
  </si>
  <si>
    <t>Hồi sức phẫu thuật nội soi giải phóng lỗ liên hợp cột sống cổ</t>
  </si>
  <si>
    <t>Hồi sức phẫu thuật nội soi hàn khớp cổ chân</t>
  </si>
  <si>
    <t>Hồi sức phẫu thuật nội soi hẹp bể thận, niệu quản</t>
  </si>
  <si>
    <t>Hồi sức phẫu thuật nội soi hỗ trợ giải áp vi mạch</t>
  </si>
  <si>
    <t>Hồi sức phẩu thuật nội soi kẹp ống động mạch</t>
  </si>
  <si>
    <t>Hồi sức phẫu thuật nội soi khâu hẹp lỗ thực quản + tạo hình tâm vị kiểu LortatJacob</t>
  </si>
  <si>
    <t>Hồi sức phẫu thuật nội soi khâu miệng nối đạitrực tràng, rửa bụng, dẫn lưu (xì miệng nối đạitrực tràng)</t>
  </si>
  <si>
    <t>Hồi sức phẫu thuật nội soi khâu thủng dạ dày + nối dạ dàyhỗng tràng</t>
  </si>
  <si>
    <t>Hồi sức phẫu thuật nội soi khâu thủng tá tràng + nối dạ dàyhỗng tràng</t>
  </si>
  <si>
    <t>Hồi sức phẫu thuật nội soi khâu vết thương dạ dày + nối dạ dàyhỗng tràng</t>
  </si>
  <si>
    <t>Hồi sức phẫu thuật nội soi khâu vết thương tá tràng + nối dạ dàyhỗng tràng</t>
  </si>
  <si>
    <t>Hồi sức phẫu thuật nội soi lấy sỏi niệu quản</t>
  </si>
  <si>
    <t>Hồi sức phẫu thuật nội soi lấy u nền sọ</t>
  </si>
  <si>
    <t>Hồi sức phẫu thuật nội soi mở ống mật chủ lấy sỏi + nối ống mật chủ hỗng tràng</t>
  </si>
  <si>
    <t>Hồi sức phẫu thuật nội soi nang thận qua phúc mạc</t>
  </si>
  <si>
    <t>Hồi sức phẫu thuật nội soi nang thận sau phúc mạc</t>
  </si>
  <si>
    <t>Hồi sức phẫu thuật nội soi nối dạ dàyhỗng tràng</t>
  </si>
  <si>
    <t>Hồi sức phẫu thuật nội soi nối dạ dàyhỗng tràng, nối túi mậthỗng tràng</t>
  </si>
  <si>
    <t>Hồi sức phẫu thuật nội soi nối nang tụy dạ dày điều trị nang giả tụy</t>
  </si>
  <si>
    <t>Hồi sức phẫu thuật nội soi nối nang tụyhỗng tràng</t>
  </si>
  <si>
    <t>Hồi sức phẫu thuật nội soi nối OMCtá tràng</t>
  </si>
  <si>
    <t>Hồi sức phẫu thuật nội soi nối ống gan chunghỗng tràng</t>
  </si>
  <si>
    <t>Hồi sức phẫu thuật nội soi nối ống mật chủhỗng tràng</t>
  </si>
  <si>
    <t>Hồi sức phẫu thuật nội soi nối tắt đại tràngđại tràng</t>
  </si>
  <si>
    <t>Hồi sức phẫu thuật nội soi nối tắt hồi tràngđại tràng ngang</t>
  </si>
  <si>
    <t>Hồi sức phẫu thuật nội soi nối tắt ruột nonruột non</t>
  </si>
  <si>
    <t>Hồi sức phẫu thuật nội soi nối tắt thực quảndạ dày bằng đại tràng</t>
  </si>
  <si>
    <t>Hồi sức phẫu thuật nội soi nối túi mậthỗng tràng</t>
  </si>
  <si>
    <t>Hồi sức phẫu thuật nội soi tái tạo dây chằng chéo trước bằng kỹ thuật hai bó)</t>
  </si>
  <si>
    <t>Hồi sức phẫu thuật nội soi tái tạo dây chằng quạ đòn</t>
  </si>
  <si>
    <t>Hồi sức phẫu thuật nội soi tạo hình khúc nối niệu quản  bể thận</t>
  </si>
  <si>
    <t>Hồi sức phẫu thuật nội soi tạo hình tâm vị kiểu LortatJacob</t>
  </si>
  <si>
    <t>Hồi sức phẫu thuật nối Wirsung ruột non + nối ống mật chủ  ruột non + nối dạ dày – ruột non trên ba quai ruột biệt lập</t>
  </si>
  <si>
    <t>Hồi sức tán sỏi thận qua da</t>
  </si>
  <si>
    <t>Gây tê các phẫu thuật áp xe vùng đầu mặt cổ</t>
  </si>
  <si>
    <t>Gây tê phẫu thuật nội soi khâu khoảng gian chóp xoay (Arthroscopic Rotator Interval Closure)</t>
  </si>
  <si>
    <t>Gây tê phẫu thuật nội soi cắt bán phần dưới dạ dày + nạo hạch D1α</t>
  </si>
  <si>
    <t>Gây tê phẫu thuật nội soi cắt bán phần dưới dạ dày + nạo hạch D1β</t>
  </si>
  <si>
    <t>Gây tê phẫu thuật nội soi cắt bán phần dưới dạ dày + nạo hạch D2</t>
  </si>
  <si>
    <t>Gây tê phẫu thuật nội soi cắt bán phần dưới dạ dày + nạo hạch D3</t>
  </si>
  <si>
    <t>Gây tê phẫu thuật nội soi cắt bán phần lách trong chấn thương</t>
  </si>
  <si>
    <t>Gây tê phẫu thuật nội soi cắt bản sống giải ép trong hẹp ống sống lưng</t>
  </si>
  <si>
    <t>Gây tê phẫu thuật nội soi cắt bỏ tuyến thượng thận 1 bên</t>
  </si>
  <si>
    <t>Gây tê phẫu thuật nội soi cắt bỏ tuyến thượng thận 2 bên</t>
  </si>
  <si>
    <t>Gây tê phẫu thuật nội soi cắt bỏ u mạch máu vùng đầu cổ</t>
  </si>
  <si>
    <t>Gây tê phẫu thuật nội soi cắt bóng khí phổi</t>
  </si>
  <si>
    <t>Gây tê phẫu thuật nội soi cắt chỏm nang gan</t>
  </si>
  <si>
    <t>Gây tê phẫu thuật nội soi cắt chỏm nang thận sau phúc mạc</t>
  </si>
  <si>
    <t>Gây tê phẫu thuật nội soi cắt cơ thực quản + tạo hình tâm vị kiểu Lortat-Jacob</t>
  </si>
  <si>
    <t>Gây tê phẫu thuật nội soi cắt cơ thực quản + tạo hình tâm vị kiểu Dor</t>
  </si>
  <si>
    <t>Gây tê phẫu thuật nội soi cắt cơ thực quản + tạo hình tâm vị kiểu Toupet</t>
  </si>
  <si>
    <t>Gây tê phẫu thuật nội soi cắt cơ thực quản + tạo hình tâm vị kiểu Nissen</t>
  </si>
  <si>
    <t>Gây tê phẫu thuật nội soi cắt cơ thực quản + tạo hình tâm vị</t>
  </si>
  <si>
    <t>Gây tê phẫu thuật nội soi cắt cơ thực quản</t>
  </si>
  <si>
    <t>Gây tê phẫu thuật nội soi cắt dạ dày không điển hình</t>
  </si>
  <si>
    <t>Gây tê phẫu thuật nội soi cắt dạ dày kiểu tay áo</t>
  </si>
  <si>
    <t>Gây tê phẫu thuật nội soi cắt đại tràng chậu hông</t>
  </si>
  <si>
    <t>Gây tê phẫu thuật nội soi cắt đại tràng ngang</t>
  </si>
  <si>
    <t>Gây tê phẫu thuật nội soi cắt đại tràng phải mở rộng</t>
  </si>
  <si>
    <t>Gây tê phẫu thuật nội soi cắt đại tràng phải</t>
  </si>
  <si>
    <t>Gây tê phẫu thuật nội soi cắt đại tràng trái</t>
  </si>
  <si>
    <t>Gây tê phẫu thuật nội soi cắt đầu dài gân nhị đầu</t>
  </si>
  <si>
    <t>Gây tê phẫu thuật nội soi cắt dây dính hay dây chằng</t>
  </si>
  <si>
    <t>Gây tê phẫu thuật nội soi cắt đoạn đại tràng nối tay</t>
  </si>
  <si>
    <t>Gây tê phẫu thuật nội soi cắt đoạn đại tràng</t>
  </si>
  <si>
    <t>Gây tê phẫu thuật nội soi cắt đoạn đại trực tràng</t>
  </si>
  <si>
    <t>Gây tê phẫu thuật nội soi cắt đoạn ruột non</t>
  </si>
  <si>
    <t>Gây tê phẫu thuật nội soi cắt đoạn tá tràng</t>
  </si>
  <si>
    <t>Gây tê phẫu thuật nội soi cắt đốt hạch giao cảm cổ (điều trị viêm tắc động mạch chi trên)</t>
  </si>
  <si>
    <t>An thần phẫu thuật nội soi điều trị rung nhĩ</t>
  </si>
  <si>
    <t>An thần phẫu thuật nội soi điều trị sa sinh dục</t>
  </si>
  <si>
    <t>An thần phẫu thuật nội soi điều trị thoái khớp cùng đòn</t>
  </si>
  <si>
    <t xml:space="preserve">An thần phẫu thuật nội soi điều trị thoát vị nền sọ </t>
  </si>
  <si>
    <t xml:space="preserve">An thần phẫu thuật nội soi điều trị tổn thương dây chằng tròn </t>
  </si>
  <si>
    <t>Gây tê phẫu thuật hạ tinh hoàn lạc chỗ 1 bên</t>
  </si>
  <si>
    <t>Gây tê phẫu thuật hẹp eo động mạch chủ</t>
  </si>
  <si>
    <t>Gây tê phẫu thuật hẹp khe mi</t>
  </si>
  <si>
    <t>Gây tê phẫu thuật hội chứng ống cổ tay</t>
  </si>
  <si>
    <t>Gây tê phẫu thuật hội chứng volkmann co cơ ấp có kết hợp xương</t>
  </si>
  <si>
    <t>Gây tê phẫu thuật hội chứng volkmann co cơ gấp không kết hợp xương</t>
  </si>
  <si>
    <t>Hồi sức phẫu thuật cắt vú trên bệnh nhân K vú</t>
  </si>
  <si>
    <t>Hồi sức phẫu thuật cắt xương hàm tạo hình</t>
  </si>
  <si>
    <t>Hồi sức phẫu thuật cắt, nạo vét hạch cổ tiệt căn</t>
  </si>
  <si>
    <t>An thần phẫu thuật nội soi lấy dị vật trong đường mật</t>
  </si>
  <si>
    <t>An thần phẫu thuật nội soi lấy hạch trung thất</t>
  </si>
  <si>
    <t>Gây tê phẫu thuật nội soi hỗ trợ cắt polyp to đại tràng</t>
  </si>
  <si>
    <t>Gây tê phẫu thuật nội soi hổ trợ điều trị gãy xương phạm khớp vùng gối x</t>
  </si>
  <si>
    <t>Gây tê phẫu thuật nội soi hổ trợ điều trị hoại tử chỏm xương đùi bằng khoan giải áp</t>
  </si>
  <si>
    <t xml:space="preserve">Gây tê phẫu thuật nội soi hỗ trợ giải áp vi mạch </t>
  </si>
  <si>
    <t>Gây tê phẫu thuật nội soi hỗ trợ kẹp túi phình</t>
  </si>
  <si>
    <t>Cắt rộng thương tổn phần mềm do ung thư + cắt các cơ liên quan</t>
  </si>
  <si>
    <t>Cắt u máu khu trú, đường kính dưới 5 cm</t>
  </si>
  <si>
    <t>Gây tê phẫu thuật nội soi cắt thận và đuôi tụy + cắt lách</t>
  </si>
  <si>
    <t>Gây tê phẫu thuật nội soi khâu gấp nếp cơ hoành (điều trị liệt thần kinh hoành)</t>
  </si>
  <si>
    <t>Gây tê phẫu thuật KHX gãy ổ cối phức tạp</t>
  </si>
  <si>
    <t>Gây tê phẫu thuật KHX gãy phức tạp chỏm xương đùi – trật hang</t>
  </si>
  <si>
    <t>Gây tê phẫu thuật KHX gãy phức tạp vùng khuỷu</t>
  </si>
  <si>
    <t>Gây tê phẫu thuật KHX gãy Pilon</t>
  </si>
  <si>
    <t>Gây tê phẫu thuật KHX gãy ròng rọc xương cánh  tay</t>
  </si>
  <si>
    <t>Gây tê phẫu thuật KHX gãy sụn tăng trưởng ở đầu xương</t>
  </si>
  <si>
    <t>Gây tê phẫu thuật KHX gãy thân 2 xương cẳng tay</t>
  </si>
  <si>
    <t>Gây tê phẫu thuật KHX gãy thân đốt bàn và ngón tay</t>
  </si>
  <si>
    <t>Gây tê phẫu thuật KHX gãy thân xương cánh tay cánh tay có liệt TK quay</t>
  </si>
  <si>
    <t>Gây tê phẫu thuật KHX gãy thân xương cánh tay phức tạp</t>
  </si>
  <si>
    <t>Gây tê phẫu thuật KHX gãy thân xương chày</t>
  </si>
  <si>
    <t>Gây tê phẫu thuật KHX gãy thân xương đùi phức tạp</t>
  </si>
  <si>
    <t>Gây tê phẫu thuật KHX gãy thân xương đùi</t>
  </si>
  <si>
    <t>Gây tê phẫu thuật KHX gãy trật cổ xương cánh tay</t>
  </si>
  <si>
    <t xml:space="preserve">                     SỞ Y TẾ HÀ NỘI</t>
  </si>
  <si>
    <t xml:space="preserve">      BỆNH VIỆN ĐA KHOA ĐỨC GIANG</t>
  </si>
  <si>
    <t>STT</t>
  </si>
  <si>
    <t>STT trong  TT43</t>
  </si>
  <si>
    <t>TÊN KỸ THUẬT</t>
  </si>
  <si>
    <t>TUYẾN 
KỸ THUẬT</t>
  </si>
  <si>
    <t>Theo dõi huyết áp liên tục không xâm nhập tại giường ≤ 8 giờ</t>
  </si>
  <si>
    <t>Theo dõi điện tim cấp cứu tại giường liên tục  ≤ 8 giờ</t>
  </si>
  <si>
    <t>Đặt catheter tĩnh mạch trung tâm 01 nòng</t>
  </si>
  <si>
    <t>Đặt catheter tĩnh mạch trung tâm nhiều nòng</t>
  </si>
  <si>
    <t>Đặt catheter động mạch</t>
  </si>
  <si>
    <t>Siêu âm Doppler mạch cấp cứu tại giường</t>
  </si>
  <si>
    <t>Siêu âm dẫn đường đặt catheter tĩnh mạch cấp cứu</t>
  </si>
  <si>
    <t>Siêu âm dẫn đường đặt catheter động mạch cấp cứu</t>
  </si>
  <si>
    <t>Gây tê phẫu thuật điều trị phồng và giả phồng động mạch tạng</t>
  </si>
  <si>
    <t>Gây tê phẫu thuật điều trị phồng, giả phồng động mạch chi</t>
  </si>
  <si>
    <t>Gây tê phẫu thuật nội soi điều trị rung nhĩ</t>
  </si>
  <si>
    <t>Gây tê phẫu thuật nội soi điều trị sa sinh dục</t>
  </si>
  <si>
    <t>Gây tê phẫu thuật nội soi điều trị thoái khớp cùng đòn x</t>
  </si>
  <si>
    <t xml:space="preserve">Gây tê phẫu thuật nội soi điều trị thoát vị nền sọ </t>
  </si>
  <si>
    <t>Hồi sức phẫu thuật cắt bán phần hay toàn phần do nang tuyến giáp, ung thư tuyến giáp có hoặc không kèm theo nạo vét hoạch vùng đầu mặt cổ</t>
  </si>
  <si>
    <t>Hồi sức phẫu thuật cắt bàng quan toàn bộ, nạo vét hạch và chuyển lưu dòng nước tiểu bằng ruột</t>
  </si>
  <si>
    <t>Hồi sức phẫu thuật cắt bàng quang</t>
  </si>
  <si>
    <t>Hồi sức phẫu thuật cắt bàng quang, đưa niệu quản ra ngoài da</t>
  </si>
  <si>
    <t>Hồi sức phẫu thuật cắt bàng quang, tạo hình bàng quang</t>
  </si>
  <si>
    <t>Hồi sức phẫu thuật cắt bao da qui đầu do dính hoặc dài</t>
  </si>
  <si>
    <t>Hồi sức phẫu thuật cắt bè sử dụng thuốc chống chuyển hoá hoặc chất antiVEGF</t>
  </si>
  <si>
    <t>Hồi sức phẫu thuật cắt bóng Vater và tạo hình ống mật chủ, ống Wirsung qua đường mở D2 tá tràng</t>
  </si>
  <si>
    <t>Hồi sức phẫu thuật cắt buồng trứng 2 bên</t>
  </si>
  <si>
    <t>Hồi sức phẫu thuật cắt các khối u ở phổi</t>
  </si>
  <si>
    <t>Hồi sức phẫu thuật nạo vét hạch cổ</t>
  </si>
  <si>
    <t>Hồi sức phẫu thuật nạo vét hạch D1</t>
  </si>
  <si>
    <t>Hồi sức phẫu thuật nạo vét hạch D2</t>
  </si>
  <si>
    <t>Hồi sức phẫu thuật nạo vét hạch D3</t>
  </si>
  <si>
    <t>Hồi sức phẫu thuật nạo vét hạch D4</t>
  </si>
  <si>
    <t>Hồi sức phẫu thuật nạo vét hạch trung thất</t>
  </si>
  <si>
    <t>Hồi sức phẫu thuật nạo vét tổ chức hốc mắt</t>
  </si>
  <si>
    <t>Hồi sức phẫu thuật nhuộm giác mạc thẩm mỹ</t>
  </si>
  <si>
    <t>Hồi sức phẫu thuật cắt cụt cẳng tay, cánh tay</t>
  </si>
  <si>
    <t>Hồi sức phẫu thuật cắt cụt chi</t>
  </si>
  <si>
    <t>Hồi sức phẫu thuật cắt da thừa cạnh hậu môn</t>
  </si>
  <si>
    <t>Hồi sức phẫu thuật nội soi bóc vỏ màng phổi</t>
  </si>
  <si>
    <t>Hồi sức phẫu thuật nội soi buồng tử cung + mở thông 2 vòi tử cung</t>
  </si>
  <si>
    <t>Hồi sức phẫu thuật nội soi buồng tử cung cắt dính buồng tử cung</t>
  </si>
  <si>
    <t>Hồi sức phẫu thuật nội soi buồng tử cung cắt polype</t>
  </si>
  <si>
    <t>Hồi sức phẫu thuật nội soi buồng tử cung cắt vách ngăn</t>
  </si>
  <si>
    <t>Gây tê phẫu thuật chỉnh hình xương hàm dưới một bên</t>
  </si>
  <si>
    <t>Gây tê phẫu thuật chỉnh hình xương hàm trên hai bên</t>
  </si>
  <si>
    <t>Gây tê phẫu thuật chỉnh hình xương hàm trên một bên</t>
  </si>
  <si>
    <t>Hồi sức phẫu thuật nối ống dẫn tinh sau phẫu thuật đình sản</t>
  </si>
  <si>
    <t>Hồi sức phẫu thuật nội soi cắm lại niệu quản vào bàng quang</t>
  </si>
  <si>
    <t>Hồi sức phẫu thuật nội soi cầm máu sau phẫu thuật</t>
  </si>
  <si>
    <t>Hồi sức phẫu thuật nội soi căng da trán, căng da mặt, căng da cổ</t>
  </si>
  <si>
    <t>Hồi sức phẫu thuật nội soi cắt 1 thùy tuyến giáp + eo giáp</t>
  </si>
  <si>
    <t>Hồi sức phẫu thuật nội soi cắt 1 thuỳ tuyến giáp trong bướu giáp nhân</t>
  </si>
  <si>
    <t>Gây tê phẫu thuật chấn thương/lao cột sống cổ</t>
  </si>
  <si>
    <t>Gây tê phẫu thuật nội soi khâu thủng đại tràng + hậu môn nhân tạo trên dòng</t>
  </si>
  <si>
    <t>Gây tê phẫu thuật nội soi khâu thủng đại tràng</t>
  </si>
  <si>
    <t>Gây tê phẫu thuật nội soi khâu thủng ruột non + đưa ruột non ra da trên dòng</t>
  </si>
  <si>
    <t>Gây tê phẫu thuật nội soi khâu thủng ruột non</t>
  </si>
  <si>
    <t>Gây tê phẫu thuật nội soi khâu thủng tá tràng + nối dạ dày-hỗng tràng</t>
  </si>
  <si>
    <t>Gây tê phẫu thuật nội soi khâu thủng tá tràng</t>
  </si>
  <si>
    <t>Gây tê phẫu thuật nội soi khâu thủng trực tràng + hậu môn nhân tạo trên dòng</t>
  </si>
  <si>
    <t>Gây tê phẫu thuật nội soi khâu thủng trực tràng</t>
  </si>
  <si>
    <t>Gây tê phẫu thuật nội soi khâu vết thương dạ dày + nối dạ dày-hỗng tràng</t>
  </si>
  <si>
    <t>Gây tê phẫu thuật nội soi khâu vết thương dạ dày</t>
  </si>
  <si>
    <t>Gây tê phẫu thuật nội soi khâu vết thương đại tràng</t>
  </si>
  <si>
    <t>Gây tê phẫu thuật nội soi khâu vết thương ruột non + đưa ruột non ra da trên dòng</t>
  </si>
  <si>
    <t>Gây tê phẫu thuật nội soi khâu vết thương ruột non</t>
  </si>
  <si>
    <t>Gây tê phẫu thuật nội soi khâu vết thương tá tràng + nối dạ dày-hỗng tràng</t>
  </si>
  <si>
    <t>Gây tê phẫu thuật nội soi khâu vết thương tá tràng</t>
  </si>
  <si>
    <t>Gây tê phẫu thuật nội soi khâu vết thương trực tràng + hậu môn nhân tạo trên dòng</t>
  </si>
  <si>
    <t>Gây tê phẫu thuật nội soi khâu vết thương trực tràng</t>
  </si>
  <si>
    <t>Gây tê phẫu thuật nội soi khoan kích thích tủy</t>
  </si>
  <si>
    <t>Gây tê phẫu thuật nội soi khớp bả vai lồng ngực</t>
  </si>
  <si>
    <t>Gây tê phẫu thuật nội soi kỹ thuật Heller điều trị co thắt tâm vị</t>
  </si>
  <si>
    <t>Gây tê phẫu thuật nội soi làm hậu môn nhân tạo</t>
  </si>
  <si>
    <t>Gây tê phẫu thuật nội soi lấy dị vật phổi – màng phổi</t>
  </si>
  <si>
    <t>Siêu âm Doppler tim</t>
  </si>
  <si>
    <t>Siêu âm tim gắng sức (thảm chạy, thuốc)</t>
  </si>
  <si>
    <t>Siêu âm tim cản âm</t>
  </si>
  <si>
    <t>Siêu âm tim 4D</t>
  </si>
  <si>
    <t>Siêu âm tim qua thực quản</t>
  </si>
  <si>
    <t>Siêu âm trong lòng mạch vành (IVUS)</t>
  </si>
  <si>
    <t>Sốc điện điều trị rung nhĩ</t>
  </si>
  <si>
    <t>Sốc điện điều trị các rối loạn nhịp nhanh</t>
  </si>
  <si>
    <t>Gây tê phẫu thuật nội soi cắt đốt hạch giao cảm ngực (điều trị viêm tắc động mạch chi trên)</t>
  </si>
  <si>
    <t>Gây tê phẫu thuật nội soi cắt đốt hạch giao cảm thắt lưng (điều trị viêm tắc động mạch chi dưới)</t>
  </si>
  <si>
    <t xml:space="preserve">Gây tê phẫu thuật nội soi cắt eo thận móng ngựa </t>
  </si>
  <si>
    <t>Gây tê phẫu thuật nội soi cắt gan hạ phân thùy I</t>
  </si>
  <si>
    <t>Gây tê phẫu thuật nội soi cắt gan hạ phân thùy II</t>
  </si>
  <si>
    <t>Gây tê phẫu thuật nội soi cắt gan hạ phân thùy III</t>
  </si>
  <si>
    <t>Gây tê phẫu thuật nội soi cắt gan hạ phân thùy IV</t>
  </si>
  <si>
    <t>Gây tê phẫu thuật nội soi cắt gan hạ phân thùy IVA</t>
  </si>
  <si>
    <t>Gây tê phẫu thuật nội soi cắt gan hạ phân thùy IVB</t>
  </si>
  <si>
    <t>Gây tê phẫu thuật nội soi lồng ngực xử trí tràn máu, tràn khí màng phổi</t>
  </si>
  <si>
    <t>Gây tê phẫu thuật nội soi mở cửa sổ màng tim–màng phổi</t>
  </si>
  <si>
    <t>Gây tê phẫu thuật nội soi mở hồi tràng/hỗng tràng ra da</t>
  </si>
  <si>
    <t>An thần phẫu thuật nội soi lấy máu phế mạc đông</t>
  </si>
  <si>
    <t>An thần phẫu thuật nội soi lấy máu tụ</t>
  </si>
  <si>
    <t>An thần phẫu thuật nội soi lấy nhân đệm cốt sống lưng qua lỗ liên hợp</t>
  </si>
  <si>
    <t>An thần phẫu thuật nội soi khâu rò ống ngực</t>
  </si>
  <si>
    <t>An thần phẫu thuật nội soi khâu sụn chêm (Arthroscopic Meniscus Repair)</t>
  </si>
  <si>
    <t>An thần phẫu thuật nội soi khâu thủng cơ hoành</t>
  </si>
  <si>
    <t>An thần phẫu thuật nội soi khâu thủng dạ dày</t>
  </si>
  <si>
    <t>An thần phẫu thuật nội soi khâu thủng đại tràng + hậu môn nhân tạo trên dòng</t>
  </si>
  <si>
    <t>An thần phẫu thuật nội soi khâu thủng đại tràng</t>
  </si>
  <si>
    <t>An thần phẫu thuật nội soi khâu thủng ruột non + đưa ruột non ra da trên dòng</t>
  </si>
  <si>
    <t>An thần phẫu thuật nội soi khâu thủng ruột non</t>
  </si>
  <si>
    <t>Hút đờm qua ống nội khí quản bằng catheter kín</t>
  </si>
  <si>
    <t xml:space="preserve"> Thở oxy gọng kính</t>
  </si>
  <si>
    <t xml:space="preserve"> Thở oxy lưu lượng cao qua mặt nạ không túi</t>
  </si>
  <si>
    <t>Thở oxy qua mặt nạ có túi</t>
  </si>
  <si>
    <t>Thở oxy qua ống chữ T (T-tube)</t>
  </si>
  <si>
    <t>Thông tiểu</t>
  </si>
  <si>
    <t>Hồi sức chống sốc</t>
  </si>
  <si>
    <t>Xử trí tăng áp lực nội sọ</t>
  </si>
  <si>
    <t>Điện não đồ thường quy</t>
  </si>
  <si>
    <t>Chọc dò tuỷ sống trẻ sơ sinh</t>
  </si>
  <si>
    <t>Điều trị co giật liên tục (điều trị trạng thái động kinh)</t>
  </si>
  <si>
    <t>Nuôi dưỡng người bệnh bằng đường tĩnh mạch trung tâm</t>
  </si>
  <si>
    <t>Nuôi dưỡng người bệnh bằng đường truyền tĩnh mạch ngoại biên</t>
  </si>
  <si>
    <t xml:space="preserve"> E. TOÀN THÂN</t>
  </si>
  <si>
    <t>Nâng thân nhiệt chủ động</t>
  </si>
  <si>
    <t>Chiếu đèn điều trị vàng da sơ sinh</t>
  </si>
  <si>
    <t>Lấy máu động mạch quay làm xét nghiệm khí máu</t>
  </si>
  <si>
    <t>Vận chuyển  người bệnh an toàn</t>
  </si>
  <si>
    <t>Thang sàng lọc tự kỷ cho trẻ nhỏ 18 - 36 tháng (CHAT)</t>
  </si>
  <si>
    <t>Test Denver đánh giá phát triển tâm thần vận động</t>
  </si>
  <si>
    <t>Test hành vi cảm xúc CBCL</t>
  </si>
  <si>
    <t>Test tăng động giảm chú ý Vandebilt</t>
  </si>
  <si>
    <t>Định nhóm máu hệ ABO (Kỹ thuật Scangel/Gelcard trên máy bán tự động)</t>
  </si>
  <si>
    <t>Định nhóm máu hệ ABO (Kỹ thuật ống nghiệm)</t>
  </si>
  <si>
    <t>Định nhóm máu hệ ABO (Kỹ thuật phiến đá)</t>
  </si>
  <si>
    <t>Định nhóm máu hệ ABO (Kỹ thuật trên giấy)</t>
  </si>
  <si>
    <t>Định nhóm máu hệ ABO (Kỹ thuật trên thẻ)</t>
  </si>
  <si>
    <t>Định nhóm máu hệ ABO bằng giấy định nhóm máu để truyền máu toàn phần, khối hồng cầu, khối bạch cầu</t>
  </si>
  <si>
    <t>Định nhóm máu hệ ABO bằng giấy định nhóm máu để truyền chế phẩm tiểu cầu hoặc huyết tương</t>
  </si>
  <si>
    <t>Định nhóm máu hệ ABO trên thẻ định nhóm máu (đã có sẵn huyết thanh mẫu) để truyền máu toàn phần, khối hồng cầu, khối bạch cầu</t>
  </si>
  <si>
    <t>Định nhóm máu hệ ABO trên thẻ định nhóm máu (đã có sẵn huyết thanh mẫu) để truyền chế phẩm tiểu cầu hoặc huyết tương</t>
  </si>
  <si>
    <t>Định nhóm máu hệ ABO, Rh(D) (Kỹ thuật Scangel/Gelcard trên máy bán tự động)</t>
  </si>
  <si>
    <t>Định nhóm máu hệ Rh(D) (Kỹ thuật ống nghiệm)</t>
  </si>
  <si>
    <t>Định nhóm máu hệ Rh(D) (Kỹ thuật phiến đá)</t>
  </si>
  <si>
    <t>Nghiệm pháp Coombs trực tiếp (Kỹ thuật Scangel/Gelcard trên máy bán tự động)</t>
  </si>
  <si>
    <t>Nghiệm pháp Coombs trực tiếp (Kỹ thuật ống nghiệm)</t>
  </si>
  <si>
    <t>Nghiệm pháp Coombs gián tiếp (Kỹ thuật Scangel/Gelcard trên máy bán tự động)</t>
  </si>
  <si>
    <t>Nghiệm pháp Coombs gián tiếp (Kỹ thuật ống nghiệm)</t>
  </si>
  <si>
    <t>Rút máu để điều trị</t>
  </si>
  <si>
    <t>Truyền thay máu</t>
  </si>
  <si>
    <t>Truyền máu tại giường bệnh (bệnh nhân điều trị nội - ngoại trú)</t>
  </si>
  <si>
    <t>Định nhóm máu tại giường bệnh trước truyền máu</t>
  </si>
  <si>
    <t>Định lượng ACTH (Adrenocorticotropic hormone)</t>
  </si>
  <si>
    <t>Định lượng Aldosteron</t>
  </si>
  <si>
    <t>Định lượng Alpha1 Antitrypsin</t>
  </si>
  <si>
    <t>Đo hoạt độ ALP (Alkalin Phosphatase)</t>
  </si>
  <si>
    <t>Đo hoạt độ Amylase</t>
  </si>
  <si>
    <t>Định lượng Amoniac ( NH3)</t>
  </si>
  <si>
    <t>Định lượng Anti CCP</t>
  </si>
  <si>
    <t>Định lượng Anti-Tg (Antibody- Thyroglobulin)</t>
  </si>
  <si>
    <t xml:space="preserve">Định lượng Anti - TPO (Anti-  thyroid Peroxidase antibodies) </t>
  </si>
  <si>
    <t>Định lượng AFP (Alpha Fetoproteine)</t>
  </si>
  <si>
    <t xml:space="preserve">Đo hoạt độ ALT (GPT) </t>
  </si>
  <si>
    <t>Điện mãng châm điều trị đau dây thần kinh liên sườn</t>
  </si>
  <si>
    <t>Điện mãng châm điều trị rối loạn thần kinh chức năng do chấn thương sọ não</t>
  </si>
  <si>
    <t xml:space="preserve">Điện mãng châm điều trị liệt chi trên </t>
  </si>
  <si>
    <t>Điện mãng châm điều trị viêm đa khớp dạng thấp</t>
  </si>
  <si>
    <t>Điện mãng châm điều trị giảm đau do thoái hóa khớp</t>
  </si>
  <si>
    <t xml:space="preserve">Điện mãng châm điều trị rối loạn tiểu tiện </t>
  </si>
  <si>
    <t>Điện mãng châm điều trị bí đái cơ năng</t>
  </si>
  <si>
    <t>Cấy chỉ điều trị liệt nửa người do tai biến mạch máu não</t>
  </si>
  <si>
    <t>Cấy chỉ điều trị tâm căn suy nhược</t>
  </si>
  <si>
    <t>Cấy chỉ châm điều trị hội chứng dạ dày- tá tràng</t>
  </si>
  <si>
    <t>Cấy chỉ điều trị hội chứng thắt lưng- hông</t>
  </si>
  <si>
    <t xml:space="preserve">Cấy chỉ điều trị hen phế quản </t>
  </si>
  <si>
    <t>Cấy chỉ điều trị thiểu năng tuần hoàn não mạn tính</t>
  </si>
  <si>
    <t>Cấy chỉ điều trị liệt chi trên</t>
  </si>
  <si>
    <t>Cấy chỉ điều trị liệt chi dưới</t>
  </si>
  <si>
    <t>Cấy chỉ hỗ trợ điều trị viêm khớp dạng thấp</t>
  </si>
  <si>
    <t xml:space="preserve">Cấy chỉ điều trị đau do thoái hóa khớp </t>
  </si>
  <si>
    <t>Điện châm điều trị huyết áp thấp</t>
  </si>
  <si>
    <t>Điện châm điều trị liệt tay do tổn thương đám rối cánh tay ở trẻ em</t>
  </si>
  <si>
    <t>Điện châm điều trị rối loạn tiểu tiện</t>
  </si>
  <si>
    <t>Điện châm điều trị bí đái cơ năng</t>
  </si>
  <si>
    <t>Điện châm điều trị liệt tứ chi do chấn thương cột sống</t>
  </si>
  <si>
    <t>Điện châm điều trị rối loạn thần kinh chức năng sau chấn thương sọ não</t>
  </si>
  <si>
    <t>Điện châm điều trị đau do thoái hóa khớp</t>
  </si>
  <si>
    <t>Điện châm điều trị ù tai</t>
  </si>
  <si>
    <t>Điện châm điều trị liệt do tổn thương  đám rối dây thần kinh</t>
  </si>
  <si>
    <t>Điện châm điều trị giảm đau do zona</t>
  </si>
  <si>
    <t>Điện châm điều trị liệt do viêm đa rễ, đa dây thần kinh</t>
  </si>
  <si>
    <t>Thuỷ châm điều trị hội chứng thắt lưng- hông</t>
  </si>
  <si>
    <t>Thuỷ châm điều trị liệt nửa người do tai biến mạch máu não</t>
  </si>
  <si>
    <t>Thuỷ châm điều trị tâm căn suy nhược</t>
  </si>
  <si>
    <t>Thuỷ châm điều trị liệt do tổn thương đám rối cánh tay ở trẻ em</t>
  </si>
  <si>
    <t>Thuỷ châm điều trị đau vai gáy</t>
  </si>
  <si>
    <t xml:space="preserve">Gây tê phẫu thuật điều trị sa trực tràng qua đường hậu môn </t>
  </si>
  <si>
    <t>Gây tê phẫu thuật điều trị sẹo giác mạc bằng laser</t>
  </si>
  <si>
    <t>Gây tê phẫu thuật nội soi tán sỏi trong phẫu thuật nội soi đường mật và tán sỏi qua đường hầm Kehr</t>
  </si>
  <si>
    <t>Gây tê phẫu thuật nội soi tán sỏi, dẫn lưu đường mật qua da dưới ECHO</t>
  </si>
  <si>
    <t>Gây tê phẫu thuật nội soi tạo hình cống não</t>
  </si>
  <si>
    <t>Gây tê phẫu thuật nội soi tạo hình khúc nối niệu quản - bể thận</t>
  </si>
  <si>
    <t>Gây tê phẫu thuật nội soi tạo hình mỏm cùng vai (Arthroscopic Subacromial Decompression)</t>
  </si>
  <si>
    <t>Gây tê phẫu thuật nội soi tạo hình niệu quản</t>
  </si>
  <si>
    <t>Gây tê phẫu thuật nội soi tạo hình tâm vị kiểu Dor</t>
  </si>
  <si>
    <t>Gây tê phẫu thuật nội soi tạo hình tâm vị kiểu Lortat-Jacob</t>
  </si>
  <si>
    <t>Gây tê phẫu thuật nội soi tạo hình tâm vị kiểu Nissen</t>
  </si>
  <si>
    <t>Gây tê phẫu thuật nội soi tạo hình tâm vị kiểu Toupet</t>
  </si>
  <si>
    <t>Gây tê phẫu thuật nội soi tạo hình thực quản</t>
  </si>
  <si>
    <t>Gây tê phẫu thuật nội soi thắt động mạch gan điều trị ung thư gan/vết thương gan</t>
  </si>
  <si>
    <t>Gây tê phẫu thuật nội soi thắt động mạch hàm trong</t>
  </si>
  <si>
    <t>Gây tê phẫu thuật nội soi thắt ống ngực (điều trỡ dò bạch huyết)</t>
  </si>
  <si>
    <t>Gây tê phẫu thuật điều trị thoát vị bẹn 2 bên</t>
  </si>
  <si>
    <t>An thần phẫu thuật nội soi tạo hình tâm vị kiểu LortatJacob</t>
  </si>
  <si>
    <t>An thần phẫu thuật nội soi tạo hình thực quản</t>
  </si>
  <si>
    <t>An thần phẫu thuật nội soi tuỷ sống</t>
  </si>
  <si>
    <t>An thần phẫu thuật nội soi tuyến yên qua đường xương bướm</t>
  </si>
  <si>
    <t>An thần phẫu thuật nội soi xoang bướm  trán</t>
  </si>
  <si>
    <t>An thần sau phẫu thuật chấn thương không sốc hoặc sốc nhẹ</t>
  </si>
  <si>
    <t>An thần sau phẫu thuật lấy máu tụ dưới màng cứng cấp tính</t>
  </si>
  <si>
    <t>An thần sau phẫu thuật lấy máu tụ ngoài mầng cứng dưới lều tiểu não (hố sau)</t>
  </si>
  <si>
    <t>An thần sau phẫu thuật lấy máu tụ ngoài màng cứng nhiều vị trí trên lều và/hoặc dưới lều tiểu não</t>
  </si>
  <si>
    <t>An thần sau phẫu thuật lấy máu tụ ngoài màng cứng trên lều tiểu não</t>
  </si>
  <si>
    <t>An thần sau phẫu thuật lấy máu tụ quanh ổ mắt sau CTSN</t>
  </si>
  <si>
    <t>Gây tê phẫu thuật đại phẫu ngực ở trẻ em (các khối u trong lồng ngực, các bệnh lí bẩm sinh tim phổi…)</t>
  </si>
  <si>
    <t>Gây tê phẫu thuật dẫn lưu 2 niệu quản ra thành bụng</t>
  </si>
  <si>
    <t>Gây tê phẫu thuật dẫn lưu 2 thận</t>
  </si>
  <si>
    <t>Gây tê phẫu thuật dẫn lưu áp xe cơ đáy chậu</t>
  </si>
  <si>
    <t>Gây tê phẫu thuật dẫn lưu áp xe gan</t>
  </si>
  <si>
    <t>Gây tê phẫu thuật dẫn lưu niệu quản ra thành bụng 1 bên</t>
  </si>
  <si>
    <t>Gây tê phẫu thuật dẫn lưu thận</t>
  </si>
  <si>
    <t>Gây tê phẫu thuật dẫn lưu túi mật</t>
  </si>
  <si>
    <t>Gây tê phẫu thuật nội soi lấy u thành ngực</t>
  </si>
  <si>
    <t>Gây tê phẫu thuật nội soi lấy u vùng bản lề chẫm cổ qua miệng</t>
  </si>
  <si>
    <t>Gây tê phẫu thuật nội soi lồng ngực cầm máu</t>
  </si>
  <si>
    <t>Gây tê phẫu thuật nội soi lồng ngực cắt 1 phổi</t>
  </si>
  <si>
    <t>Gây tê phẫu thuật nội soi lồng ngực lấy máu tụ, cầm máu</t>
  </si>
  <si>
    <t>Gây tê phẫu thuật nội soi lồng ngực sinh thiết chẩn đoán</t>
  </si>
  <si>
    <t>Chụp X quang cấp cứu tại giường</t>
  </si>
  <si>
    <t>Gây tê phẫu thuật nội soi cắt túi mât, mở OMC lấy sỏi, dẫn lưu Kerh</t>
  </si>
  <si>
    <t xml:space="preserve">Gây tê phẫu thuật nội soi cắt túi thừa bàng quang </t>
  </si>
  <si>
    <t>Gây tê phẫu thuật nội soi cắt túi thừa đại tràng</t>
  </si>
  <si>
    <t>Gây tê phẫu thuật nội soi cắt túi thừa Meckel</t>
  </si>
  <si>
    <t>Gây tê phẫu thuật nội soi cắt túi thừa tá tràng</t>
  </si>
  <si>
    <t>Gây tê phẫu thuật nội soi cắt túi thừa thực quản</t>
  </si>
  <si>
    <t>Gây tê phẫu thuật nội soi mở ống mật chủ lấy sỏi + cắt gan thùy trái</t>
  </si>
  <si>
    <t>Gây tê phẫu thuật nội soi mở ống mật chủ lấy sỏi + cắt túi mật</t>
  </si>
  <si>
    <t>Gây tê phẫu thuật nội soi mở ống mật chủ lấy sỏi + nối ống mật chủ-hỗng tràng</t>
  </si>
  <si>
    <t>Gây tê phẫu thuật nội soi mở ống mật chủ lấy sỏi</t>
  </si>
  <si>
    <t>Gây tê phẫu thuật nội soi mở ruột lấy dị vật</t>
  </si>
  <si>
    <t>Gây tê phẫu thuật nội soi mở ruột non ra da</t>
  </si>
  <si>
    <t>Gây tê phẫu thuật nội soi mở sàng hàm</t>
  </si>
  <si>
    <t>Gây tê phẫu thuật nội soi mở túi mật ra da</t>
  </si>
  <si>
    <t>Gây tê phẫu thuật nội soi mũi xoang điều trị gãy xương hàm mặt</t>
  </si>
  <si>
    <t xml:space="preserve">Gây tê phẫu thuật nội soi nang thận qua phúc mạc </t>
  </si>
  <si>
    <t xml:space="preserve">Gây tê phẫu thuật nội soi nang thận sau phúc mạc </t>
  </si>
  <si>
    <t>Gây tê phẫu thuật nội soi nối dạ dày-hỗng tràng</t>
  </si>
  <si>
    <t>Gây tê phẫu thuật nội soi nối dạ dày-hỗng tràng, nối túi mật-hỗng tràng</t>
  </si>
  <si>
    <t>Gây tê phẫu thuật nội soi nối nang tụy- dạ dày điều trị nang giả tụy</t>
  </si>
  <si>
    <t>Gây tê phẫu thuật nội soi cắt u OMC</t>
  </si>
  <si>
    <t xml:space="preserve">Gây tê phẫu thuật nội soi cắt u sau phúc mạc </t>
  </si>
  <si>
    <t>Gây tê phẫu thuật nội soi cắt u thận ác tính</t>
  </si>
  <si>
    <t>Gây tê phẫu thuật nội soi cắt u thận lành tính</t>
  </si>
  <si>
    <t>Gây tê phẫu thuật nội soi cắt u thực quản</t>
  </si>
  <si>
    <t>Gây tê phẫu thuật nội soi cắt u trung thất</t>
  </si>
  <si>
    <t xml:space="preserve">Gây tê phẫu thuật nội soi cắt u tụy tiết insulin </t>
  </si>
  <si>
    <t>Gây tê phẫu thuật nội soi cắt u tụy</t>
  </si>
  <si>
    <t>Gây tê phẫu thuật nội soi cắt u tuyến thượng thận 1 bên</t>
  </si>
  <si>
    <t>Gây tê phẫu thuật nội soi cắt u tuyến thượng thận 2 bên</t>
  </si>
  <si>
    <t>Gây tê phẫu thuật nội soi cắt u tuyến ức</t>
  </si>
  <si>
    <t>Gây tê phẫu thuật nội soi cắt u xơ vòm mũi</t>
  </si>
  <si>
    <t>Gây tê phẫu thuật nội soi phục hồi thành bụng</t>
  </si>
  <si>
    <t>Gây tê phẫu thuật nội soi qua dạ dày cắt polyp dạ dày</t>
  </si>
  <si>
    <t>Gây tê phẫu thuật nội soi Robotigae</t>
  </si>
  <si>
    <t>Gây tê phẫu thuật nội soi rửa bụng, dẫn lưu</t>
  </si>
  <si>
    <t>Gây tê phẫu thuật nội soi sau phúc mạc lấy sỏi bể thận</t>
  </si>
  <si>
    <t>Gây tê phẫu thuật nội soi sau phúc mạc lấy sỏi niệu quản</t>
  </si>
  <si>
    <t>Gây tê phẫu thuật nội soi sinh thiết hạch ổ bụng</t>
  </si>
  <si>
    <t>Gây tê phẫu thuật nội soi sinh thiết u não thất</t>
  </si>
  <si>
    <t xml:space="preserve">Gây tê phẫu thuật nội soi sửa van hai lá </t>
  </si>
  <si>
    <t>Gây tê phẫu thuật nội soi chửa ngoài tử cung</t>
  </si>
  <si>
    <t>Gây tê phẫu thuật nội soi chuyển vị trí tĩnh mạch để tạo dò động mạch-tĩnh mạch cho chạy thận nhân tạo</t>
  </si>
  <si>
    <t>Gây tê phẫu thuật nội soi cố định các tạng (lồng, sa, thoát vị … )</t>
  </si>
  <si>
    <t>Gây tê phẫu thuật nội soi cố định dạ dày</t>
  </si>
  <si>
    <t>Gây tê phẫu thuật nội soi cố định trực tràng + cắt đoạn đại tràng</t>
  </si>
  <si>
    <t>Gây tê phẫu thuật nội soi cố định trực tràng</t>
  </si>
  <si>
    <t>Gây tê phẫu thuật nội soi dẫn lưu áp-xe gan</t>
  </si>
  <si>
    <t>Gây tê phẫu thuật nội soi dẫn lưu áp-xe tồn lưu</t>
  </si>
  <si>
    <t>Gây tê phẫu thuật điều trị đa chấn thương vùng hàm mặt có ghép sụn xương tự thân</t>
  </si>
  <si>
    <t>Gây mê phẫu thuật cắt nhiều hạ phân thuỳ</t>
  </si>
  <si>
    <t>Gây mê phẫu thuật cắt ống động mạch</t>
  </si>
  <si>
    <t>Gây mê phẫu thuật cắt polyp buồng tử cung</t>
  </si>
  <si>
    <t>Gây mê phẫu thuật cắt rộng tổ chức áp xe vú</t>
  </si>
  <si>
    <t>Gây mê phẫu thuật cắt thận</t>
  </si>
  <si>
    <t>Gây mê phẫu thuật cắt thần kinh X chọn lọc</t>
  </si>
  <si>
    <t>Gây mê phẫu thuật cắt thần kinh X siêu chọn lọc</t>
  </si>
  <si>
    <t>Gây mê phẫu thuật cắt thần kinh X toàn bộ</t>
  </si>
  <si>
    <t>Gây mê phẫu thuật cắt thanh quản bán phần, toàn phần có hoặc không nạo vét hạch đầu mặt cổ</t>
  </si>
  <si>
    <t>Gây mê phẫu thuật cắt thể Morgani xoắn</t>
  </si>
  <si>
    <t>Gây mê phẫu thuật cắt thể thủy tinh, dịch kính có hoặc không  cố định IOL</t>
  </si>
  <si>
    <t>Gây mê phẫu thuật cắt thị thần kinh</t>
  </si>
  <si>
    <t>Gây mê phẫu thuật cắt thực quản có hay không kèm các tạng khác, tạo hình thực quản</t>
  </si>
  <si>
    <t>Gây tê phẫu thuật nội soi dẫn lưu áp-xe tụy</t>
  </si>
  <si>
    <t>Gây tê phẫu thuật nội soi dẫn lưu đường mật qua da dưới siêu âm</t>
  </si>
  <si>
    <t>Gây tê phẫu thuật nội soi dẫn lưu màng ngoài tim</t>
  </si>
  <si>
    <t>Gây tê phẫu thuật nội soi dẫn lưu nang tụy</t>
  </si>
  <si>
    <t>Gây tê phẫu thuật nội soi đặt điện cực tạo nhịp thượng tâm mạc</t>
  </si>
  <si>
    <t>Gây tê phẫu thuật nội soi đặt lưới ngả tiền phúc mạc (TEP)</t>
  </si>
  <si>
    <t>Gây tê phẫu thuật nội soi đặt lưới tiền phúc mạc qua ổ bụng (TAPP)</t>
  </si>
  <si>
    <t>Gây tê phẫu thuật nội soi đặt lưới trong phúc mạc</t>
  </si>
  <si>
    <t>Gây tê phẫu thuật nội soi đặt vòng thắt dạ dày</t>
  </si>
  <si>
    <t>Gây tê phẫu thuật nội soi dị dạng mạch máu thần kinh số V</t>
  </si>
  <si>
    <t>Gây tê phẫu thuật nội soi điều trị áp-xe ruột thừa</t>
  </si>
  <si>
    <t>Gây tê phẫu thuật nội soi điều trị chảy máu đường mật, cắt gan</t>
  </si>
  <si>
    <t>Gây tê phẫu thuật điều trị hội chứng chèn ép thần kinh  trụ</t>
  </si>
  <si>
    <t>Gây tê phẫu thuật điều trị hội chứng ống cổ tay</t>
  </si>
  <si>
    <t>Gây tê phẫu thuật điều trị khe hở chéo mặt hai bên</t>
  </si>
  <si>
    <t>Gây tê phẫu thuật điều trị khe hở chéo mặt một bên</t>
  </si>
  <si>
    <t>Gây tê phẫu thuật điều trị khe hở môi hai bên</t>
  </si>
  <si>
    <t>Gây tê phẫu thuật điều trị khe hở môi một bên</t>
  </si>
  <si>
    <t>Gây tê phẫu thuật điều trị khe hở ngang mặt</t>
  </si>
  <si>
    <t>Gây tê phẫu thuật điều trị khe hở vòm miệng không toàn bộ</t>
  </si>
  <si>
    <t>Gây tê phẫu thuật điều trị khe hở vòm miệng toàn bộ</t>
  </si>
  <si>
    <t>Gây tê phẫu thuật điều trị khuyết hổng phần mềm vùng hàm mặt bằng kỹ thuật vi phẫu</t>
  </si>
  <si>
    <t>Gây tê phẫu thuật điều trị laser hồng ngoại</t>
  </si>
  <si>
    <t>Gây tê phẫu thuật điều trị lật mi dưới có hoặc không ghép</t>
  </si>
  <si>
    <t>Hồi sức phẫu thuật nội soi cắt thần kinh X</t>
  </si>
  <si>
    <t>Gây mê phẫu thuật cắt tuyến cận giáp trong quá sản thứ phát sau suy thận mãn tính</t>
  </si>
  <si>
    <t>Gây mê phẫu thuật cắt tuyến nước bọt mang tai bảo tồn thần kinh VII</t>
  </si>
  <si>
    <t>Gây mê phẫu thuật cắt tuyến ức trong quá sản hoặc u tuyến ức</t>
  </si>
  <si>
    <t>Gây mê phẫu thuật cắt u da đầu</t>
  </si>
  <si>
    <t>Gây mê phẫu thuật cắt u dây thần kinh số VIII</t>
  </si>
  <si>
    <t>Gây mê phẫu thuật cắt u dây V / u dây VIII</t>
  </si>
  <si>
    <t>Gây mê phẫu thuật cắt u hố sau u góc cầu tiểu não</t>
  </si>
  <si>
    <t>Gây mê phẫu thuật cắt u hố sau u tiểu não</t>
  </si>
  <si>
    <t>Phẫu thuật điều trị thoát vị bẹn bằng phương pháp Lichtenstein</t>
  </si>
  <si>
    <t>Phẫu thuật điều trị thoát vị vết mổ thành bụng</t>
  </si>
  <si>
    <t>Phẫu thuật điều trị thoát vị thành bụng khác</t>
  </si>
  <si>
    <t>Phẫu thuật rò, nang ống rốn tràng, niệu rốn</t>
  </si>
  <si>
    <t>Phẫu thuật khâu lỗ thủng cơ hoành do vết thương</t>
  </si>
  <si>
    <t>Phẫu thuật khâu vỡ cơ hoành</t>
  </si>
  <si>
    <t>Phẫu thuật điều trị thoát vị cơ hoành</t>
  </si>
  <si>
    <t>Phẫu thuật điều trị thoát vị khe hoành</t>
  </si>
  <si>
    <t>Phẫu thuật điều trị thoát vị hoành bẩm sinh (Bochdalek)</t>
  </si>
  <si>
    <t>Phẫu thuật điều trị nhão cơ hoành</t>
  </si>
  <si>
    <t>Phẫu thuật cắt u cơ hoành</t>
  </si>
  <si>
    <t xml:space="preserve">Các phẫu thuật cơ hoành khác </t>
  </si>
  <si>
    <t>Phẫu thuật cắt u thành bụng</t>
  </si>
  <si>
    <t>Phẫu thuật khâu phục hồi thành bụng do toác vết mổ</t>
  </si>
  <si>
    <t>Khâu vết thương thành bụng</t>
  </si>
  <si>
    <t xml:space="preserve">Các phẫu thuật thành bụng khác </t>
  </si>
  <si>
    <t xml:space="preserve"> 2. Phúc mạc</t>
  </si>
  <si>
    <t xml:space="preserve">Mở bụng thăm dò, lau rửa ổ bụng, đặt dẫn lưu </t>
  </si>
  <si>
    <t>Bóc phúc mạc douglas</t>
  </si>
  <si>
    <t>Lấy mạc nối lớn và mạc nối nhỏ</t>
  </si>
  <si>
    <t>Lấy u phúc mạc</t>
  </si>
  <si>
    <t>Lấy u sau phúc mạc</t>
  </si>
  <si>
    <t xml:space="preserve">1. Vùng vai-xương đòn </t>
  </si>
  <si>
    <t xml:space="preserve">Phẫu thuật thay khớp vai nhân tạo  </t>
  </si>
  <si>
    <t>Phẫu thuật tạo hình bệnh xương bả vai lên cao</t>
  </si>
  <si>
    <t>Phẫu thuật tháo khớp vai</t>
  </si>
  <si>
    <t>Phẫu thuật kết hợp xương (KHX) gãy xương bả vai</t>
  </si>
  <si>
    <t>Phẫu thuật KHX gãy cổ xương bả vai</t>
  </si>
  <si>
    <t>Phẫu thuật KHX gãy xương đòn</t>
  </si>
  <si>
    <t>Phẫu thuật KHX trật khớp cùng đòn</t>
  </si>
  <si>
    <t>Phẫu thuật KHX khớp giả xương đòn</t>
  </si>
  <si>
    <t>Phẫu thuật KHX trật khớp ức đòn</t>
  </si>
  <si>
    <t>2. Vùng cánh tay</t>
  </si>
  <si>
    <t>Phẫu thuật KHX gãy cổ giải phẫu và phẫu thuật xương cánh tay</t>
  </si>
  <si>
    <t>Phẫu thuật KHX gãy trật cổ xương cánh tay</t>
  </si>
  <si>
    <t xml:space="preserve">Phẫu thuật KHX khớp giả xương cánh tay </t>
  </si>
  <si>
    <t xml:space="preserve"> 3. Vùng cẳng tay</t>
  </si>
  <si>
    <t>Phẫu thuật KHX gãy đài quay phức tạp</t>
  </si>
  <si>
    <t>Phẫu thuật tạo hình cứng khớp cổ tay sau chấn thương</t>
  </si>
  <si>
    <t>Phẫu thuật KHX gãy trật khớp cổ tay</t>
  </si>
  <si>
    <t>4. Vùng bàn tay</t>
  </si>
  <si>
    <t>Phẫu thuật KHX gãy chỏm đốt bàn và ngón tay</t>
  </si>
  <si>
    <t>Phẫu thuật KHX gãy thân đốt bàn và ngón tay</t>
  </si>
  <si>
    <t>Phẫu thuật KHX gãy lồi cầu xương bàn và ngón tay</t>
  </si>
  <si>
    <t>Phẫu thuật tổn thương dây chằng của đốt bàn – ngón tay</t>
  </si>
  <si>
    <t>Phẫu thuật tổn thương gân duỗi cẳng và bàn ngón tay</t>
  </si>
  <si>
    <t>Phẫu thuật tổn thương gân gấp của cổ tay và cẳng  tay</t>
  </si>
  <si>
    <t>Phẫu thuật tổn thương gân gấp bàn – cổ tay</t>
  </si>
  <si>
    <t>Phẫu thuật tổn thương gân gấp ở vùng cấm (Vùng II)</t>
  </si>
  <si>
    <t xml:space="preserve"> 5. Vùng chậu</t>
  </si>
  <si>
    <t>Phẫu thuật KHX gãy cánh chậu</t>
  </si>
  <si>
    <t xml:space="preserve">Phẫu thuật KHX trật khớp cùng chậu </t>
  </si>
  <si>
    <t>Phẫu thuật KHX toác khớp mu ( trật khớp)</t>
  </si>
  <si>
    <t>Phẫu thuật KHX gãy khung chậu – trật khớp mu</t>
  </si>
  <si>
    <t>Phẫu thuật KHX gãy ổ cối đơn thuần</t>
  </si>
  <si>
    <t>Phẫu thuật KHX gãy ổ cối phức tạp</t>
  </si>
  <si>
    <t xml:space="preserve"> 6. Vùng đùi</t>
  </si>
  <si>
    <t>Phẫu thuật KHX gãy bán phần chỏm xương đùi</t>
  </si>
  <si>
    <t>Phẫu thuật KHX gãy phức tạp chỏm xương đùi – trật háng</t>
  </si>
  <si>
    <t>Phẫu thuật KHX gãy cổ xương đùi</t>
  </si>
  <si>
    <t>Phẫu thuật KHX gãy cổ mấu chuyển xương đùi</t>
  </si>
  <si>
    <t>Phẫu thuật KHX gãy liên mấu chuyển xương đùi</t>
  </si>
  <si>
    <t>Phẫu thuật KHX gãy trật cổ xương đùi</t>
  </si>
  <si>
    <t>Phẫu thuật KHX gãy thân xương đùi</t>
  </si>
  <si>
    <t>Phẫu thuật KHX gãy trên lồi cầu xương đùi</t>
  </si>
  <si>
    <t>Phẫu thuật KHX gãy lồi cầu ngoài xương đùi</t>
  </si>
  <si>
    <t>Phẫu thuật KHX gãy lồi cầu trong xương đùi</t>
  </si>
  <si>
    <t>Phẫu thuật KHX gãy trên và liên lồi cầu xương đùi</t>
  </si>
  <si>
    <t>Phẫu thuật KHX gãy thân xương đùi phức tạp</t>
  </si>
  <si>
    <t>Phẫu thuật KHX gãy Hoffa đàu dưới xương đùi</t>
  </si>
  <si>
    <t xml:space="preserve">7. Khớp gối </t>
  </si>
  <si>
    <t>Phẫu thuật KHX gãy bánh chè</t>
  </si>
  <si>
    <t>Phẫu thuật KHX gãy xương bánh chè phức tạp</t>
  </si>
  <si>
    <t>Phẫu thuật lấy toàn bộ xương bánh chè</t>
  </si>
  <si>
    <t>8. Vùng cẳng chân</t>
  </si>
  <si>
    <t>Phẫu thuật KHX gãy mâm chày trong</t>
  </si>
  <si>
    <t>Phẫu thuật KHX gãy mâm chày ngoài</t>
  </si>
  <si>
    <t>Phẫu thuật KHX gãy hai mâm chày</t>
  </si>
  <si>
    <t>Phẫu thuật KHX gãy mâm chày + thân xương chày</t>
  </si>
  <si>
    <t>Phẫu thuật KHX gãy thân xương chày</t>
  </si>
  <si>
    <t xml:space="preserve">Phẫu thuật KHX gãy thân 2 xương cẳng chân </t>
  </si>
  <si>
    <t>Phẫu thuật KHX gãy xương mác đơn thuần</t>
  </si>
  <si>
    <t>Phẫu thuật KHX gãy đầu dưới xương chày (Pilon)</t>
  </si>
  <si>
    <t>Phẫu thuật KHX gãy 2 mắt cá cổ chân</t>
  </si>
  <si>
    <t>Phẫu thuật KHX gãy mắt cá trong</t>
  </si>
  <si>
    <t>Phẫu thuật KHX gãy mắt cá ngoài</t>
  </si>
  <si>
    <t xml:space="preserve">Phẫu thuật KHX gãy mắt cá kèm trật khớp cổ chân </t>
  </si>
  <si>
    <t>9. Vùng gót chân- bàn chân</t>
  </si>
  <si>
    <t>Phẫu thuật KHX gãy xương gót</t>
  </si>
  <si>
    <t>Phẫu thuật KHX gãy trật xương gót</t>
  </si>
  <si>
    <t>Phẫu thuật KHX trật khớp Lisfranc</t>
  </si>
  <si>
    <t>Phẫu thuật KHX gãy trật đốt bàn ngón chân</t>
  </si>
  <si>
    <t>Phẫu thuật KHX gãy nèn đốt bàn ngón 5 (bàn chân)</t>
  </si>
  <si>
    <t>Gây mê phẫu thuật đóng đường dò dịch não tuỷ hoặc một thoát vị màng tuỷ sau phẫu thuật tuỷ sống</t>
  </si>
  <si>
    <t>Gây mê phẫu thuật đóng đường dò dịch não tuỷ hoặc thoát vị màng não tầng trước nền sọ bằng đường qua xoang bướm</t>
  </si>
  <si>
    <t>Gây mê phẫu thuật đóng đường dò dịch não tuỷ hoặc thoát vị màng não ở tầng trước nền sọ qua đường mở nắp sọ</t>
  </si>
  <si>
    <t>Gây mê phẫu thuật đóng đường dò dịch não tuỷ hoặc thoát vị màng não tầng trước nền sọ bằng đường qua xoang sàng</t>
  </si>
  <si>
    <t>Gây mê phẫu thuật đóng đường dò dịch não tuỷ qua xoang trán</t>
  </si>
  <si>
    <t>Gây mê phẫu thuật đóng đường dò dịch não tuỷ sau phẫu thuật các thương tổn nền sọ</t>
  </si>
  <si>
    <t>Gây mê phẫu thuật đóng đường dò dịch não tuỷ tầng giữa nền sọ bằng đường vào trên xương đá</t>
  </si>
  <si>
    <t>Gây mê phẫu thuật đóng đường dò dịch não tuỷ tầng giữa nền sọ qua mở nắp sọ</t>
  </si>
  <si>
    <t>Gây mê phẫu thuật động mạch chủ bụng</t>
  </si>
  <si>
    <t>Gây mê phẫu thuật Frey điều trị sỏi tụy, viêm tụy mạn</t>
  </si>
  <si>
    <t>Gây mê phẫu thuật gan mật</t>
  </si>
  <si>
    <t>Gây mê phẫu thuật ghép da hay vạt da điều trị hở mi do sẹo</t>
  </si>
  <si>
    <t>Gây mê phẫu thuật ghép giác mạc lớp</t>
  </si>
  <si>
    <t>Gây mê phẫu thuật ghép mỡ điều trị lõm mắt</t>
  </si>
  <si>
    <t>Gây mê phẫu thuật hạch ngoại biên</t>
  </si>
  <si>
    <t>Gây mê phẫu thuật hẹp eo động mạch chủ</t>
  </si>
  <si>
    <t>Gây mê phẫu thuật khâu vết thương nhu mô phổi</t>
  </si>
  <si>
    <t>Gây mê phẫu thuật KHX điều trị gãy xương gò má  cung tiếp bằng chỉ thép</t>
  </si>
  <si>
    <t>Gây mê phẫu thuật KHX điều trị gãy xương gò má  cung tiếp bằng nẹp vít tự tiêu</t>
  </si>
  <si>
    <t>Gây mê phẫu thuật KHX điều trị gãy xương gò má  cung tiếp bằng nẹp vít hợp kim</t>
  </si>
  <si>
    <t>Gây mê phẫu thuật KHX gãy cổ chân</t>
  </si>
  <si>
    <t>Gây mê phẫu thuật KHX gãy mắt cá kèm trật khớp cổ chân</t>
  </si>
  <si>
    <t>Gây mê phẫu thuật KHX gãy thân 2 xương cẳng chân</t>
  </si>
  <si>
    <t>Gây mê phẫu thuật KHX gãy thân xương cẳng chân</t>
  </si>
  <si>
    <t>Gây mê phẫu thuật KHX gãy thân xương cánh tay</t>
  </si>
  <si>
    <t>Gây mê phẫu thuật KHX gãy xương đốt bàn và đốt ngón chân</t>
  </si>
  <si>
    <t>Gây mê phẫu thuật nội soi chuyển vị trí tĩnh mạch để tạo dò động mạchtĩnh mạch cho chạy thận nhân tạo</t>
  </si>
  <si>
    <t>Gây mê phẫu thuật nội soi dẫn lưu ápxe gan</t>
  </si>
  <si>
    <t>Gây mê phẫu thuật nội soi dẫn lưu ápxe tồn lưu</t>
  </si>
  <si>
    <t>Gây mê phẫu thuật nội soi dẫn lưu ápxe tụy</t>
  </si>
  <si>
    <t>Gây mê phẫu thuật nội soi điều trị ápxe ruột thừa</t>
  </si>
  <si>
    <t>Gây mê phẫu thuật nội soi điều trị rò dịch não tuỷ nền sọ</t>
  </si>
  <si>
    <t>Gây mê phẫu thuật nội soi giải phóng lỗ liên hợp cột sống cổ</t>
  </si>
  <si>
    <t>Gây mê phẫu thuật nội soi hàn khớp cổ chân</t>
  </si>
  <si>
    <t>Gây mê phẫu thuật nội soi hẹp bể thận, niệu quản</t>
  </si>
  <si>
    <t>Gây mê phẫu thuật nội soi hỗ trợ giải áp vi mạch</t>
  </si>
  <si>
    <t>Gây mê phẩu thuật nội soi kẹp ống động mạch</t>
  </si>
  <si>
    <t>Gây mê phẫu thuật nội soi khâu hẹp lỗ thực quản + tạo hình tâm vị kiểu LortatJacob</t>
  </si>
  <si>
    <t>Gây mê phẫu thuật nội soi khâu miệng nối đạitrực tràng, rửa bụng, dẫn lưu (xì miệng nối đạitrực tràng)</t>
  </si>
  <si>
    <t>Gây mê phẫu thuật nội soi lấy đĩa đệm cột sống ngực đường trước trong vẹo cột sống</t>
  </si>
  <si>
    <t>Gây mê phẫu thuật nội soi lấy sỏi niệu quản</t>
  </si>
  <si>
    <t>Gây mê phẫu thuật nội soi lấy u nền sọ</t>
  </si>
  <si>
    <t>Gây mê phẫu thuật nội soi mở ống mật chủ lấy sỏi + nối ống mật chủ - hỗng tràng</t>
  </si>
  <si>
    <t>Gây mê phẫu thuật nội soi nang thận qua phúc mạc</t>
  </si>
  <si>
    <t>Gây mê phẫu thuật nội soi nang thận sau phúc mạc</t>
  </si>
  <si>
    <t>Gây mê phẫu thuật nội soi nối nang tụy dạ dày điều trị nang giả tụy</t>
  </si>
  <si>
    <t>Gây mê phẫu thuật nội soi tái tạo dây chằng chéo trước bằng kỹ thuật hai bó)</t>
  </si>
  <si>
    <t>Gây mê phẫu thuật nội soi tái tạo dây chằng quạ đòn</t>
  </si>
  <si>
    <t>Gây mê phẫu thuật nội soi tạo hình khúc nối niệu quản  bể thận</t>
  </si>
  <si>
    <t>Gây mê phẫu thuật nội soi tạo hình tâm vị kiểu LortatJacob</t>
  </si>
  <si>
    <t>Gây mê phẫu thuật nối Wirsung ruột non + nối ống mật chủ  ruột non + nối dạ dày – ruột non trên ba quai ruột biệt lập</t>
  </si>
  <si>
    <t>Gây mê tán sỏi thận qua da</t>
  </si>
  <si>
    <t>Hồi sức áp lạnh điều trị u máu mi, kết mạc, hốc mắt trẻ em</t>
  </si>
  <si>
    <t>Hồi sức áp tia bêta điều trị các bệnh lý kết mạc trẻ em</t>
  </si>
  <si>
    <t>Hồi sức bóc nội mạc động mạch cảnh</t>
  </si>
  <si>
    <t>Hồi sức các phẫu thuật áp xe vùng đầu mặt cổ</t>
  </si>
  <si>
    <t>Hồi sức nội soi phế quản sinh thiết chẩn đoán</t>
  </si>
  <si>
    <t>Hồi sức nội soi tán sỏi niệu quản</t>
  </si>
  <si>
    <t>Hồi sức nội soi tán sỏi niệu quản ngược dòng</t>
  </si>
  <si>
    <t>Hồi sức nội soi xẻ hẹp bể thận  niệu quản, mở rộng niệu quản</t>
  </si>
  <si>
    <t>Hồi sức phẫu thuật áp xe dưới màng tủy</t>
  </si>
  <si>
    <t>Hồi sức phẫu thuật áp xe não bằng đường qua mê nhĩ</t>
  </si>
  <si>
    <t>Hồi sức phẫu thuật bóc nhân xơ tử cung</t>
  </si>
  <si>
    <t>Hồi sức phẫu thuật bong võng mạc tái phát</t>
  </si>
  <si>
    <t>Hồi sức phẫu thuật bong võng mạc, cắt dịch kính có hoặc không laser nội nhãn, có hoặc không dùng dầu/khí nội nhãn</t>
  </si>
  <si>
    <t>Hồi sức phẫu thuật bướu cổ</t>
  </si>
  <si>
    <t>Hồi sức phẫu thuật cắt amidan ở người lớn</t>
  </si>
  <si>
    <t>Hồi sức phẫu thuật cắt bè củng giác mạc (Trabeculectomy)</t>
  </si>
  <si>
    <t>Hồi sức phẫu thuật cắt bướu thòng hỗ trợ qua nội soi</t>
  </si>
  <si>
    <t>Hồi sức phẫu thuật cắt chỏm nang gan</t>
  </si>
  <si>
    <t>Hồi sức phẫu thuật cắt cột tuỷ sống điều trị chứng đau thần kinh</t>
  </si>
  <si>
    <t>Hồi sức phẫu thuật cắt dị tật hậu môntrực tràng, làm lại niệu đạo</t>
  </si>
  <si>
    <t>Hồi sức phẫu thuật cắt lọc nhu mô gan</t>
  </si>
  <si>
    <t>Hồi sức phẫu thuật cắt một phần bản sống trong hẹp ống sống cổ</t>
  </si>
  <si>
    <t>Hồi sức phẫu thuật cắt một phần tuỵ</t>
  </si>
  <si>
    <t>Hồi sức phẫu thuật nội soi lấy u não thất</t>
  </si>
  <si>
    <t>Hồi sức phẫu thuật nội soi lấy u não vòm sọ</t>
  </si>
  <si>
    <t>An thần phẫu thuật nội soi nối túi mật-hỗng tràng</t>
  </si>
  <si>
    <t>An thần phẫu thuật nội soi nối vòi tử cung</t>
  </si>
  <si>
    <t>An thần phẫu thuật nội soi ổ bụng chuẩn đoán</t>
  </si>
  <si>
    <t>An thần phẫu thuật nội soi ổ bụng lấy dụng cụ tránh thai</t>
  </si>
  <si>
    <t>An thần phẫu thuật nội soi ổ bụng lấy sỏi bể thận</t>
  </si>
  <si>
    <t>An thần phẫu thuật nội soi phá nang màng nhện dịch não tủy</t>
  </si>
  <si>
    <t>An thần phẫu thuật nội soi phình đại tràng bẩm sinh</t>
  </si>
  <si>
    <t>An thần phẫu thuật nội soi phục hồi thành bụng</t>
  </si>
  <si>
    <t>An thần phẫu thuật nội soi qua dạ dày cắt polyp dạ dày</t>
  </si>
  <si>
    <t>An thần phẫu thuật nội soi Robotigae</t>
  </si>
  <si>
    <t>An thần phẫu thuật nội soi rửa bụng, dẫn lưu</t>
  </si>
  <si>
    <t>An thần phẫu thuật nội soi sau phúc mạc lấy sỏi bể thận</t>
  </si>
  <si>
    <t>An thần phẫu thuật nội soi sau phúc mạc lấy sỏi niệu quản</t>
  </si>
  <si>
    <t>An thần phẫu thuật nội soi sinh thiết hạch ổ bụng</t>
  </si>
  <si>
    <t>An thần phẫu thuật nội soi sinh thiết u não thất</t>
  </si>
  <si>
    <t>An thần phẫu thuật nội soi tái tạo dây chằng chéo sau)</t>
  </si>
  <si>
    <t>An thần phẫu thuật nội soi tái tạo dây chằng chéo trước bằng gân bánh chè tự thân</t>
  </si>
  <si>
    <t>Hồi sức phẫu thuật điều trị laser hồng ngoại</t>
  </si>
  <si>
    <t>Hồi sức phẫu thuật điều trị lật mi dưới có hoặc không ghép</t>
  </si>
  <si>
    <t>Hồi sức phẫu thuật điều trị một số bệnh võng mạc bằng laser (bệnh võng mạc tiểu đường, cao huyết áp, trẻ đẻ non…)</t>
  </si>
  <si>
    <t>Hồi sức phẫu thuật điều trị phồng động mạch cảnh</t>
  </si>
  <si>
    <t>Hồi sức phẫu thuật điều trị phồng và giả phồng động mạch tạng</t>
  </si>
  <si>
    <t>Hồi sức phẫu thuật điều trị phồng, giả phồng động mạch chi</t>
  </si>
  <si>
    <t>Hồi sức phẫu thuật điều trị sẹo giác mạc bằng laser</t>
  </si>
  <si>
    <t>Hồi sức phẫu thuật điều trị són tiểu</t>
  </si>
  <si>
    <t>Hồi sức phẫu thuật điều trị tắc động mạch chi bán cấp tính</t>
  </si>
  <si>
    <t>Hồi sức phẫu thuật nội soi thắt động mạch hàm trong</t>
  </si>
  <si>
    <t>Hồi sức phẫu thuật nội soi thắt ống ngực (điều trỡ dò bạch huyết)</t>
  </si>
  <si>
    <t>Hồi sức phẫu thuật nội soi thắt tuần hoàn bàng hệ</t>
  </si>
  <si>
    <t>Hồi sức phẫu thuật nội soi thay van hai lá</t>
  </si>
  <si>
    <t>Hồi sức phẫu thuật nội soi treo thận để điều trị sa thận</t>
  </si>
  <si>
    <t>Hồi sức phẫu thuật nội soi tuỷ sống</t>
  </si>
  <si>
    <t>Hồi sức phẫu thuật nội soi tuyến yên qua đường xương bướm</t>
  </si>
  <si>
    <t>Hồi sức phẫu thuật nội soi u buồng trứng trên bệnh nhân có thai</t>
  </si>
  <si>
    <t>Hồi sức phẫu thuật nội soi u mạc treo</t>
  </si>
  <si>
    <t>Hồi sức phẫu thuật nội soi u nang buồng trứng</t>
  </si>
  <si>
    <t>Hồi sức phẫu thuật điều trị tắc tá tràng các loại</t>
  </si>
  <si>
    <t>Hồi sức phẫu thuật điều trị táo bón do rối loạn co thắt cơ mu – trực tràng (Anismus)</t>
  </si>
  <si>
    <t>Hồi sức phẫu thuật điều trị tật thiếu xương quay bẩm sinh</t>
  </si>
  <si>
    <t>Hồi sức phẫu thuật điều trị teo đường mật bẩm sinh</t>
  </si>
  <si>
    <t>Hồi sức phẫu thuật điều trị teo, dị dạng quai động mạch chủ</t>
  </si>
  <si>
    <t>Hồi sức phẫu thuật điều trị thoát vị bẹn 2 bên</t>
  </si>
  <si>
    <t>Hồi sức phẫu thuật đặt bản silicon điều trị lõm mắt</t>
  </si>
  <si>
    <t>Hồi sức phẫu thuật đặt stent động mạch chủ bụng</t>
  </si>
  <si>
    <t>Hồi sức phẫu thuật đặt sụn sườn vào dưới màng xương điều trị lõm mắt</t>
  </si>
  <si>
    <t>Hồi sức phẫu thuật dị dạng đường sinh dục</t>
  </si>
  <si>
    <t>Hồi sức phẫu thuật điều trị sa trực tràng đường bụng</t>
  </si>
  <si>
    <t>Hồi sức phẫu thuật điều trị sa trực tràng qua đường hậu môn</t>
  </si>
  <si>
    <t>Hồi sức phẫu thuật điều trị thoát vị bẹn bằng phương pháp Lichtenstein</t>
  </si>
  <si>
    <t>Hồi sức phẫu thuật điều trị thoát vị bẹn bằng phương pháp Shouldice</t>
  </si>
  <si>
    <t>Hồi sức phẫu thuật điều trị thoát vị bẹn tái phát</t>
  </si>
  <si>
    <t>Hồi sức phẫu thuật điều trị thoát vị cơ hoành</t>
  </si>
  <si>
    <t>Hồi sức phẫu thuật điều trị thoát vị đùi</t>
  </si>
  <si>
    <t>Hồi sức phẫu thuật điều trị thoát vị hoành bẩm sinh (Bochdalek)</t>
  </si>
  <si>
    <t>Hồi sức phẫu thuật nội soi xẻ sa lồi lỗ niệu quản</t>
  </si>
  <si>
    <t>Hồi sức phẫu thuật nội soi xoang bướm – trán</t>
  </si>
  <si>
    <t>Hồi sức phẫu thuật điều trị thoát vị khe hoành</t>
  </si>
  <si>
    <t>Hồi sức phẫu thuật điều trị thoát vị qua khe thực quản</t>
  </si>
  <si>
    <t>Hồi sức phẫu thuật điều trị thoát vị thành bụng khác</t>
  </si>
  <si>
    <t>Hồi sức phẫu thuật điều trị thoát vị vết phẫu thuật thành bụng</t>
  </si>
  <si>
    <t>Hồi sức phẫu thuật điều trị thông động – tĩnh mạch cảnh</t>
  </si>
  <si>
    <t>Hồi sức phẫu thuật điều trị thông động – tĩnh mạch chi</t>
  </si>
  <si>
    <t>Hồi sức phẫu thuật nối thông lệ mũi có hoặc không đặt ống Silicon có hoặc không áp thuốc chống chuyển hóa</t>
  </si>
  <si>
    <t>Gây tê rút sonde JJ do nơi khác đặt hoặc thay sonde JJ tại khoa</t>
  </si>
  <si>
    <t>Gây tê tán sỏi qua da bằng laser</t>
  </si>
  <si>
    <t>Gây tê tán sỏi qua da bằng siêu âm</t>
  </si>
  <si>
    <t>Gây tê tán sỏi qua da bằng xung hơi</t>
  </si>
  <si>
    <t xml:space="preserve">Gây tê tán sỏi thận qua da </t>
  </si>
  <si>
    <t>Gây tê thông tim chẩn đoán và điều trị các bệnh lí tim và mạch ở trẻ em</t>
  </si>
  <si>
    <t>Gây tê trung phẫu ngực ở trẻ em</t>
  </si>
  <si>
    <t>Đ. AN THẦN</t>
  </si>
  <si>
    <t>An thần bệnh nhân khi chụp hình ở khoa chẩn đoán hình ảnh</t>
  </si>
  <si>
    <t>An thần bệnh nhân nhổ răng</t>
  </si>
  <si>
    <t>An thần bệnh nhân nội soi đường mật</t>
  </si>
  <si>
    <t>An thần bệnh nhân nội soi đường tiêu hóa</t>
  </si>
  <si>
    <t>An thần bệnh nhân nội soi khí phế quản</t>
  </si>
  <si>
    <t>An thần bệnh nhân phải nắn xương</t>
  </si>
  <si>
    <t>An thần cho bệnh nhân nằm ở hồi sức</t>
  </si>
  <si>
    <t>An thần phẫu thuật nội soi điều trị ổ cặn màng phổi</t>
  </si>
  <si>
    <t>An thần phẫu thuật nội soi điều trị rách sụn viền ổ cối x</t>
  </si>
  <si>
    <t>An thần phẫu thuật nội soi điều trị rách sụn viền trên từ trước ra sau</t>
  </si>
  <si>
    <t xml:space="preserve">An thần phẫu thuật nội soi điều trị rò dịch não tuỷ nền sọ </t>
  </si>
  <si>
    <t>An thần phẫu thuật nội soi điều trị rò hậu môn</t>
  </si>
  <si>
    <t>Hồi sức phẫu thuật mở ống mật chủ lấy sỏi đường mật, không dẫn lưu đường mật</t>
  </si>
  <si>
    <t>Hồi sức phẫu thuật mở rộng điểm lệ</t>
  </si>
  <si>
    <t>Hồi sức phẫu thuật mở rộng khe mi</t>
  </si>
  <si>
    <t>Hồi sức phẫu thuật mở rộng lỗ liên hợp để giải phóng chèn ép rễ</t>
  </si>
  <si>
    <t>Hồi sức phẫu thuật mở rộng lỗ sáo</t>
  </si>
  <si>
    <t>Hồi sức phẫu thuật mở ruột non lấy dị vật (bã thức ăn, giun, mảnh kim loại…)</t>
  </si>
  <si>
    <t>Nuôi dưỡng người bệnh qua ống thông hỗng tràng ≤ 8 giờ</t>
  </si>
  <si>
    <t>Gây mê phẫu thuật nội soi cắt gan hạ phân thùy IV</t>
  </si>
  <si>
    <t>Gây mê phẫu thuật nội soi cắt gan phân thùy trước</t>
  </si>
  <si>
    <t>Gây mê phẫu thuật nội soi cắt gan thùy phải</t>
  </si>
  <si>
    <t>Hồi sức phẫu thuật nội soi mở cửa sổ màng tim–màng phổi</t>
  </si>
  <si>
    <t>Hồi sức phẫu thuật nội soi mở hồi tràng/hỗng tràng ra da</t>
  </si>
  <si>
    <t>Hồi sức phẫu thuật nội soi mở ống mật chủ lấy sỏi + cắt gan thùy trái</t>
  </si>
  <si>
    <t>Hồi sức phẫu thuật nội soi mở ống mật chủ lấy sỏi + cắt túi mật</t>
  </si>
  <si>
    <t>Hồi sức phẫu thuật nội soi mở ống mật chủ lấy sỏi</t>
  </si>
  <si>
    <t>Hồi sức phẫu thuật nội soi mở ruột lấy dị vật</t>
  </si>
  <si>
    <t>Hồi sức phẫu thuật nội soi mở ruột non ra da</t>
  </si>
  <si>
    <t>Hồi sức phẫu thuật nội soi mở sàng hàm</t>
  </si>
  <si>
    <t>Hồi sức phẫu thuật nội soi mở túi mật ra da</t>
  </si>
  <si>
    <t>Hồi sức phẫu thuật nội soi mũi xoang điều trị gãy xương hàm mặt</t>
  </si>
  <si>
    <t>Hồi sức phẫu thuật nội soi nối thông lệ mũi</t>
  </si>
  <si>
    <t>Hồi sức phẫu thuật nội soi nối vòi tử cung</t>
  </si>
  <si>
    <t>Hồi sức phẫu thuật nội soi ổ bụng chuẩn đoán</t>
  </si>
  <si>
    <t>Hồi sức phẫu thuật nội soi ổ bụng lấy dụng cụ tránh thai</t>
  </si>
  <si>
    <t>Hồi sức phẫu thuật nội soi ổ bụng lấy sỏi bể thận</t>
  </si>
  <si>
    <t>Hồi sức phẫu thuật nội soi phá nang màng nhện dịch não tủy</t>
  </si>
  <si>
    <t>Hồi sức phẫu thuật nội soi phá thông sàn não thất III</t>
  </si>
  <si>
    <t>Hồi sức phẫu thuật nội soi phá thông sàn não thất và sinh thiết u não thất</t>
  </si>
  <si>
    <t>Hồi sức phẫu thuật nội soi phình đại tràng bẩm sinh</t>
  </si>
  <si>
    <t>An thần phẫu thuật nội soi tạo hình tâm vị kiểu Toupet</t>
  </si>
  <si>
    <t>An thần phẫu thuật nội soi thắt tuần hoàn bàng hệ</t>
  </si>
  <si>
    <t>An thần phẫu thuật nội soi treo thận để điều trị sa thận</t>
  </si>
  <si>
    <t>An thần phẫu thuật nội soi u buồng trứng trên bệnh nhân có thai</t>
  </si>
  <si>
    <t>An thần phẫu thuật nội soi u mạc treo</t>
  </si>
  <si>
    <t>An thần phẫu thuật nội soi u nang buồng trứng</t>
  </si>
  <si>
    <t>An thần phẫu thuật nội soi viêm phần phụ</t>
  </si>
  <si>
    <t>An thần phẫu thuật nội soi vỡ đại tràng</t>
  </si>
  <si>
    <t>An thần phẫu thuật nội soi vùng nền sọ</t>
  </si>
  <si>
    <t>An thần phẫu thuật nội soi xẻ sa lồi lỗ niệu quản</t>
  </si>
  <si>
    <t>An thần phẫu thuật nội soi xử lý viêm phúc mạc tiểu khung</t>
  </si>
  <si>
    <t>An thần rút sonde JJ do nơi khác đặt hoặc thay sonde JJ tại khoa</t>
  </si>
  <si>
    <t xml:space="preserve">An thần sau phẫu thuật chấn thương không sốc hoặc sốc nhẹ </t>
  </si>
  <si>
    <t>An thần sau phẫu thuật chấn thương sọ não</t>
  </si>
  <si>
    <t xml:space="preserve">An thần sau phẫu thuật lấy máu tụ dưới màng cứng cấp tính </t>
  </si>
  <si>
    <t>Hồi sức phẫu thuật điều trị khe hở vòm miệng toàn bộ</t>
  </si>
  <si>
    <t>Gây mê phẫu thuật lấy thể thủy tinh ngoài bao có hoặc không đặt IOL</t>
  </si>
  <si>
    <t>Gây mê phẫu thuật lấy thể thủy tinh sa, lệch bằng phương pháp phaco, phối hợp cắt dịch kính  có hoặc không đặt IOL</t>
  </si>
  <si>
    <t>Gây mê phẫu thuật lấy thể thủy tinh trong bao, ngoài bao, Phaco có hoặc không đặt IOL trên mắt độc nhất</t>
  </si>
  <si>
    <t>Gây mê phẫu thuật lấy thể thủy tinh trong bao, ngoài bao, Phaco có hoặc không đặt thể thủy tinh nhân tạo trên mắt độc nhất</t>
  </si>
  <si>
    <t>Gây mê phẫu thuật lấy tổ chức ung thư tái phát khu trú tại tụy</t>
  </si>
  <si>
    <t>Gây mê phẫu thuật lấy u cơ, xơ…thực quản đường cổ hoặc đường bụng</t>
  </si>
  <si>
    <t>Gây mê phẫu thuật lấy u cơ, xơ…thực quản đường ngực</t>
  </si>
  <si>
    <t>Gây tê phẫu thuật lấy đĩa đệm đường sau qua đường cắt xương sườn</t>
  </si>
  <si>
    <t>Gây tê phẫu thuật lấy giun, dị vật ở ruột non</t>
  </si>
  <si>
    <t>Gây tê phẫu thuật lấy hạch cổ chọn lọc hoặc vét hạch cổ bảo tồn 1 bên</t>
  </si>
  <si>
    <t xml:space="preserve">Gây tê phẫu thuật lấy hạch cuống gan </t>
  </si>
  <si>
    <t>Hồi sức phẫu thuật nối tụy ruột</t>
  </si>
  <si>
    <t>Hồi sức phẫu thuật nối vị tràng</t>
  </si>
  <si>
    <t>Hồi sức phẫu thuật nối vòi tử cung</t>
  </si>
  <si>
    <t>Hồi sức phẫu thuật nong niệu đạo</t>
  </si>
  <si>
    <t>Hồi sức phẫu thuật Nuss kết hợp nội soi lồng điều trị lõm ngực bẩm sinh (VATS)</t>
  </si>
  <si>
    <t>Hồi sức phẫu thuật ổ bụng trung phẫu ở trẻ em</t>
  </si>
  <si>
    <t>Hồi sức phẫu thuật quặm bẩm sinh</t>
  </si>
  <si>
    <t>Hồi sức phẫu thuật sa bàng quang qua ngõ âm đạo (tạo hình thành trước âm đạo)</t>
  </si>
  <si>
    <t>Hồi sức phẫu thuật sa sinh dục</t>
  </si>
  <si>
    <t>Hồi sức phẫu thuật tạo hình âm đạo + tầng sinh môn</t>
  </si>
  <si>
    <t>Hồi sức phẫu thuật tháo lồng ruột</t>
  </si>
  <si>
    <t>Hồi sức phẫu thuật ứ máu kinh</t>
  </si>
  <si>
    <t>Gây tê phẫu thuật lấy thai trên bệnh nhân tiền sản giật nặng</t>
  </si>
  <si>
    <t>Gây tê phẫu thuật lấy bỏ thân đốt sống ngực và đặt lồng titanium</t>
  </si>
  <si>
    <t>Cắt u máu/u bạch mạch dưới da đường kính từ 5 - 10cm</t>
  </si>
  <si>
    <t>Cắt u máu, u bạch mạch vùng phức tạp, khó</t>
  </si>
  <si>
    <t>Cắt u máu/u bạch mạch lan toả, đường kính bằng và trên 10cm</t>
  </si>
  <si>
    <t>Cắt ung thư phần mềm chi trên hoặc chi dưới đường kính dưới 5cm</t>
  </si>
  <si>
    <t>Gây tê phẫu thuật kéo dài cân cơ nâng mi</t>
  </si>
  <si>
    <t>Gây tê phẫu thuật khâu da thì II</t>
  </si>
  <si>
    <t>Gây tê phẫu thuật khâu phục hồi cơ hoành</t>
  </si>
  <si>
    <t>Gây tê phẫu thuật khâu vết thương nhu mô phổi</t>
  </si>
  <si>
    <t>Gây tê phẫu thuật khe thoát vị rốn, hở thành bụng</t>
  </si>
  <si>
    <t>Gây tê phẫu thuật khoan sọ dẫn lưu ổ tụ mủ dưới màng cứng</t>
  </si>
  <si>
    <t>Gây tê phẫu thuật khớp giả xương chày bẩm sinh có ghép xương</t>
  </si>
  <si>
    <t>Gây tê phẫu thuật KHX chấn thương Lisfranc và bàn chân giữa</t>
  </si>
  <si>
    <t>Gây mê phẫu thuật nội soi cắt gan hạ phân thùy VIIVIII</t>
  </si>
  <si>
    <t>Gây mê phẫu thuật nội soi cắt gan hạ phân thùy VIVIIVIII</t>
  </si>
  <si>
    <t>Gây mê phẫu thuật nội soi cắt gan hạ phân thùy VVI</t>
  </si>
  <si>
    <t>Gây mê phẫu thuật nội soi cắt hạch giao cảm</t>
  </si>
  <si>
    <t>Gây mê phẫu thuật nội soi cắt kén, nang phổi</t>
  </si>
  <si>
    <t>Gây mê phẫu thuật nội soi cắt nang ống mật chủ, nối ống gan chung - hỗng tràng</t>
  </si>
  <si>
    <t>Gây mê phẫu thuật nội soi cắt nang thận</t>
  </si>
  <si>
    <t>Gây mê phẫu thuật nội soi cắt nhân độc tuyến giáp</t>
  </si>
  <si>
    <t>Gây mê phẫu thuật nội soi cắt nối phình động mạch chủ bụng</t>
  </si>
  <si>
    <t>Gây mê phẫu thuật nội soi cắt polyp cổ bọng đái</t>
  </si>
  <si>
    <t>Gây mê phẫu thuật nội soi cắt polyp đại tràng</t>
  </si>
  <si>
    <t>Gây mê phẫu thuật nội soi cắt thận bán phần</t>
  </si>
  <si>
    <t>Gây mê phẫu thuật nội soi cắt thận dư số</t>
  </si>
  <si>
    <t>Gây mê phẫu thuật nội soi cắt thận và niệu quản</t>
  </si>
  <si>
    <t>Gây mê phẫu thuật nội soi cắt thực quản qua ngả ngựcbụng, tạo hình bằng dạ dày</t>
  </si>
  <si>
    <t>Mở bao sau bằng phẫu thuật</t>
  </si>
  <si>
    <t>Cắt chỉ bằng laser</t>
  </si>
  <si>
    <t>Nối thông lệ mũi có hoặc không đặt ống Silicon có hoặc không áp thuốc chống chuyển hóa</t>
  </si>
  <si>
    <t>Nối thông lệ mũi nội soi</t>
  </si>
  <si>
    <t>Phẫu thuật mở rộng điểm lệ</t>
  </si>
  <si>
    <t>Phẫu thuật đặt ống Silicon lệ quản – ống lệ mũi</t>
  </si>
  <si>
    <t xml:space="preserve">Phẫu thuật mộng có ghép (kết mạc rời tự thân, màng ối...) có hoặc không áp thuốc chống chuyển hoá </t>
  </si>
  <si>
    <t>Phẫu thuật mộng có ghép (kết mạc tự thân, màng ối...) có hoặc không sử dụng keo dán sinh học</t>
  </si>
  <si>
    <t>Gọt giác mạc đơn thuần</t>
  </si>
  <si>
    <t>Ghép màng ối, kết mạc điều trị loét, thủng giác mạc</t>
  </si>
  <si>
    <t>Tách dính mi cầu, ghép kết mạc rời hoặc màng ối</t>
  </si>
  <si>
    <t>Lấy dị vật hốc mắt</t>
  </si>
  <si>
    <t>Lấy dị vật trong củng mạc</t>
  </si>
  <si>
    <t>Lấy dị vật tiền phòng</t>
  </si>
  <si>
    <t>Lấy dị vật nội nhãn bằng nam châm</t>
  </si>
  <si>
    <t>Cắt mống mắt quang học có hoặc không tách dính phức tạp</t>
  </si>
  <si>
    <t>Vá da, niêm mạc tạo cùng đồ có hoặc không tách dính mi cầu</t>
  </si>
  <si>
    <t>Cố định bao Tenon tạo cùng đồ dưới</t>
  </si>
  <si>
    <t>Tái tạo lệ quản kết hợp khâu mi</t>
  </si>
  <si>
    <t>Sinh thiết tổ chức mi</t>
  </si>
  <si>
    <t>Sinh thiết tổ chức hốc mắt</t>
  </si>
  <si>
    <t>Sinh thiết tổ chức kết mạc</t>
  </si>
  <si>
    <t>Cắt u da mi không ghép</t>
  </si>
  <si>
    <t>Cắt u mi cả bề dày không ghép</t>
  </si>
  <si>
    <t>Cắt u kết mạc có hoặc không u giác mạc không ghép</t>
  </si>
  <si>
    <t>Cắt u kết mạc, giác mạc có ghép kết mạc, màng ối hoặc giác mạc</t>
  </si>
  <si>
    <t>Laser điều trị u máu mi, kết mạc, hốc mắt</t>
  </si>
  <si>
    <t>Cắt u hốc mắt có hoặc không mở xương hốc mắt</t>
  </si>
  <si>
    <t>Chích mủ hốc mắt</t>
  </si>
  <si>
    <t>Tái tạo cùng đồ</t>
  </si>
  <si>
    <t>Đóng lỗ dò đường lệ</t>
  </si>
  <si>
    <t>Tạo hình đường lệ có hoặc không điểm lệ</t>
  </si>
  <si>
    <t>Phẫu thuật lác thông thường</t>
  </si>
  <si>
    <t>Phẫu thuật lác có chỉnh chỉ</t>
  </si>
  <si>
    <t>Cắt chỉ sau phẫu thuật lác</t>
  </si>
  <si>
    <t>Cắt chỉ sau phẫu thuật sụp mi</t>
  </si>
  <si>
    <t>Cắt chỉ sau phẫu thuật lác, sụp mi</t>
  </si>
  <si>
    <t xml:space="preserve">Phẫu thuật rút ngắn cơ nâng mi trên điều trị sụp mi </t>
  </si>
  <si>
    <t>Phẫu thuật treo mi - cơ trán (bằng Silicon, cân cơ đùi…) điều trị sụp mi</t>
  </si>
  <si>
    <t>Lùi cơ nâng mi</t>
  </si>
  <si>
    <t>Vá da tạo hình mi</t>
  </si>
  <si>
    <t>Phẫu thuật tạo hình nếp mi</t>
  </si>
  <si>
    <t>Phẫu thuật  tạo hình hạ thấp hay nâng nếp mi</t>
  </si>
  <si>
    <t>Phẫu thuật lấy mỡ dưới da mi (trên, dưới, 2 mi)</t>
  </si>
  <si>
    <t xml:space="preserve">Phẫu thuật làm hẹp khe mi, rút ngắn dây chằng mi ngoài, mi trong điều trị hở mi do liệt dây VII </t>
  </si>
  <si>
    <t>Gây mê phẫu thuật nội soi cắt toàn bộ dạ dày + cắt lách + nạo hạch D2</t>
  </si>
  <si>
    <t>Gây mê phẫu thuật nội soi cắt toàn bộ đại tràng</t>
  </si>
  <si>
    <t>Gây mê phẫu thuật nội soi cắt toàn bộ tử cung</t>
  </si>
  <si>
    <t>Gây mê phẫu thuật nội soi cắt toàn bộ tuyến giáp trong bướu giáp đa nhân</t>
  </si>
  <si>
    <t>Cắt âm vật, vét hạch bẹn 2 bên do ung thư</t>
  </si>
  <si>
    <t>Cắt cụt toàn bộ bộ phận sinh dục ngoài do ung thư + nạo vét hạch bẹn hai bên</t>
  </si>
  <si>
    <t>Dẫn lưu dịch, áp xe, nang dưới hướng dẫn cắt lớp vi tính</t>
  </si>
  <si>
    <t xml:space="preserve">XXVII. PHẪU THUẬT NỘI SOI </t>
  </si>
  <si>
    <t>Khâu nối thần kinh khhông sử dụng vi phẫu thuật</t>
  </si>
  <si>
    <t>Khâu nối thần kinh sử dụng vi phẫu thuật</t>
  </si>
  <si>
    <t>An thần phẫu thuật nội soi tái tạo dây chằng chéo trước bằng gân chân ngỗng x</t>
  </si>
  <si>
    <t>An thần phẫu thuật nội soi tái tạo dây chằng chéo trước bằng gân tứ đầu</t>
  </si>
  <si>
    <t>An thần phẫu thuật nội soi tái tạo lại dây chằng chéo sau</t>
  </si>
  <si>
    <t>An thần phẫu thuật nội soi tái tạo lại dây chằng chéo trước</t>
  </si>
  <si>
    <t>Gây tê phẫu thuật nội soi hạ bóng trực tràng + tạo hình hậu môn một thì</t>
  </si>
  <si>
    <t>Gây tê phẫu thuật cắt u tuyến thượng thận 1 bên</t>
  </si>
  <si>
    <t>Gây tê phẫu thuật cắt u tuyến thượng thận 2 bên</t>
  </si>
  <si>
    <t>Gây tê phẫu thuật cắt u tuyến ức / nhược cơ</t>
  </si>
  <si>
    <t>Gây tê phẫu thuật cắt u vú lành tính</t>
  </si>
  <si>
    <t>Gây tê phẫu thuật cắt u vú, vú to nam giới</t>
  </si>
  <si>
    <t xml:space="preserve">Gây tê phẫu thuật cắt u vùng họng miệng </t>
  </si>
  <si>
    <t>Gây tê phẫu thuật cắt u xơ vùng hàm mặt đường kính dưới 3 cm</t>
  </si>
  <si>
    <t>Gây tê phẫu thuật cắt u xương lành</t>
  </si>
  <si>
    <t>Gây tê phẫu thuật cắt u, polyp trực tràng đường hậu môn</t>
  </si>
  <si>
    <t>Gây tê phẫu thuật cắt ung thư âm hộ + vét hạch bẹn 2 bên</t>
  </si>
  <si>
    <t>Gây tê phẫu thuật cắt ung thư âm hộ tái phát</t>
  </si>
  <si>
    <t>Gây tê phẫu thuật cắt ung thư bàng quang có hay không tạo hình bàng quang</t>
  </si>
  <si>
    <t>Gây tê phẫu thuật cắt ung thư da đầu, mặt có tạo hình</t>
  </si>
  <si>
    <t>An thần phẫu thuật nội soi lấy nhân đệm cột sống sống lưng qua đường liên bản sống</t>
  </si>
  <si>
    <t>An thần phẫu thuật nội soi lấy sỏi đường mật trong và ngoài gan có dẫn lưu Kehr</t>
  </si>
  <si>
    <t>An thần phẫu thuật nội soi lấy sỏi OMC có dẫn lưu Kehr</t>
  </si>
  <si>
    <t>An thần phẫu thuật nội soi lấy u não dưới lều</t>
  </si>
  <si>
    <t>An thần phẫu thuật nội soi lấy u não thất</t>
  </si>
  <si>
    <t>An thần phẫu thuật nội soi lấy u não vòm sọ</t>
  </si>
  <si>
    <t xml:space="preserve">An thần phẫu thuật nội soi lấy u nền sọ </t>
  </si>
  <si>
    <t>An thần phẫu thuật nội soi lấy u sọ hầu qua xoang sang</t>
  </si>
  <si>
    <t>An thần phẫu thuật nội soi lấy u thành ngực</t>
  </si>
  <si>
    <t>An thần phẫu thuật nội soi lấy u vùng bản lề chẫm cổ qua miệng</t>
  </si>
  <si>
    <t>An thần phẫu thuật nội soi lấy u</t>
  </si>
  <si>
    <t>An thần phẫu thuật nội soi lồng ngực cầm máu</t>
  </si>
  <si>
    <t>Gây tê phẫu thuật cắt ung thư lưỡi sàn miệng, nạo vét hạch và tạo hình bằng vạt từ xa</t>
  </si>
  <si>
    <t xml:space="preserve">Gây tê phẫu thuật cắt ung thư lưỡi và vét hạch cổ </t>
  </si>
  <si>
    <t>Gây tê phẫu thuật lỗ tiểu lệch thấp, kỹ thuật Mathgieu, Magpi</t>
  </si>
  <si>
    <t>Gây tê phẫu thuật loai 3</t>
  </si>
  <si>
    <t>Gây tê phẫu thuật loạn sản tổ chức tiên thiên khổng lồ (u quái khổng lồ)</t>
  </si>
  <si>
    <t>Gây tê phẫu thuật KHX gãy mỏm khuỷu phức tạp</t>
  </si>
  <si>
    <t>Gây tê phẫu thuật KHX gãy mỏm khuỷu</t>
  </si>
  <si>
    <t>Gây tê phẫu thuật KHX gãy Monteggia</t>
  </si>
  <si>
    <t>Gây tê phẫu thuật KHX gãy nèn đốt bàn ngón 5 (bàn chân)</t>
  </si>
  <si>
    <t>Gây tê phẫu thuật cắt u buồng trứng hoặc bóc u buồng trứng</t>
  </si>
  <si>
    <t>Hồi sức phẫu thuật di thực hàng lông mi</t>
  </si>
  <si>
    <t>Hồi sức phẫu thuật điều trị Arnold Chiarri</t>
  </si>
  <si>
    <t>Hồi sức phẫu thuật điều trị bảo tồn gẫy lồi cầu xương hàm dưới</t>
  </si>
  <si>
    <t>Hồi sức phẫu thuật điều trị bệnh còn ống động mạch ở trẻ lớn và người lớn</t>
  </si>
  <si>
    <t>Hồi sức phẫu thuật điều trị bệnh còn ống động mạch ở trẻ nhỏ</t>
  </si>
  <si>
    <t>Hồi sức phẫu thuật điều trị bệnh DE QUER VAIN và ngón tay cò sung</t>
  </si>
  <si>
    <t>Hồi sức phẫu thuật điều trị bệnh lý mủ màng phổi</t>
  </si>
  <si>
    <t>Hồi sức phẫu thuật điều trị bệnh lý phổi – trung thất ở trẻ em dưới 5 tuổi</t>
  </si>
  <si>
    <t>Hồi sức phẫu thuật điều trị bệnh Rectocelle</t>
  </si>
  <si>
    <t>Hồi sức phẫu thuật điều trị bệnh suy – giãn tĩnh mạch chi dưới</t>
  </si>
  <si>
    <t>Hồi sức phẫu thuật điều trị bệnh Verneuil</t>
  </si>
  <si>
    <t>Hồi sức phẫu thuật điều trị bệnh xuất tinh sớm</t>
  </si>
  <si>
    <t>Hồi sức phẫu thuật điều trị bong hắc mạc: chọc hút dịch bong dưới hắc mạc, bơm hơi tiền phòng</t>
  </si>
  <si>
    <t>Hồi sức phẫu thuật điều trị can sai xương gò má</t>
  </si>
  <si>
    <t>Hồi sức phẫu thuật điều trị can sai xương hàm dưới</t>
  </si>
  <si>
    <t>Hồi sức phẫu thuật điều trị can sai xương hàm trên</t>
  </si>
  <si>
    <t>Hồi sức phẫu thuật điều trị chảy máu do tăng áp tĩnh mạch cửa có chụp và nối mạch máu</t>
  </si>
  <si>
    <t>Hồi sức phẫu thuật điều trị chảy máu do tăng áp tịnh mạch cửa không có nối mạch máu</t>
  </si>
  <si>
    <t>Hồi sức phẫu thuật điều trị chảy máu đường mật, cắt gan</t>
  </si>
  <si>
    <t>Hồi sức phẫu thuật nội soi phình động mạch chủ bụng</t>
  </si>
  <si>
    <t>Hồi sức phẫu thuật nội soi phục hồi thành bụng</t>
  </si>
  <si>
    <t>Hồi sức phẫu thuật nội soi qua dạ dày cắt polyp dạ dày</t>
  </si>
  <si>
    <t>Hồi sức phẫu thuật nội soi Robotigae</t>
  </si>
  <si>
    <t>Hồi sức phẫu thuật nội soi rửa bụng, dẫn lưu</t>
  </si>
  <si>
    <t>Hồi sức phẫu thuật nội soi sau phúc mạc lấy sỏi bể thận</t>
  </si>
  <si>
    <t>Hồi sức phẫu thuật nội soi sau phúc mạc lấy sỏi niệu quản</t>
  </si>
  <si>
    <t>Hồi sức phẫu thuật nội soi sinh thiết hạch ổ bụng</t>
  </si>
  <si>
    <t>Hồi sức phẫu thuật nội soi sinh thiết u não thất</t>
  </si>
  <si>
    <t xml:space="preserve">Hồi sức phẫu thuật nội soi sửa van hai lá </t>
  </si>
  <si>
    <t>Hồi sức phẫu thuật nội soi tái tạo dây chằng chéo sau</t>
  </si>
  <si>
    <t>Hồi sức phẫu thuật nội soi tái tạo dây chằng chéo trước bằng gân bánh chè tự thân)</t>
  </si>
  <si>
    <t>Hồi sức phẫu thuật nội soi tái tạo dây chằng chéo trước bằng gân chân ngỗng</t>
  </si>
  <si>
    <t>Hồi sức phẫu thuật điều trị khe hở môi một bên</t>
  </si>
  <si>
    <t>Hồi sức phẫu thuật điều trị khe hở ngang mặt</t>
  </si>
  <si>
    <t>Hồi sức phẫu thuật điều trị khe hở vòm miệng không toàn bộ</t>
  </si>
  <si>
    <t>Hồi sức phẫu thuật vá da tạo hình mi</t>
  </si>
  <si>
    <t>Hồi sức phẫu thuật vá da, niêm mạc tạo cùng đồ có hoặc không tách dính mi cầu</t>
  </si>
  <si>
    <t>Gây tê phẫu thuật lấy bỏ thân đốt sống ngực và ghép xương</t>
  </si>
  <si>
    <t>Gây tê phẫu thuật lấy da mi sa (mi trên, mi dưới, 2 mi) có hoặc không lấy mỡ dưới da mi</t>
  </si>
  <si>
    <t xml:space="preserve">Gây tê phẫu thuật lấy thai bình thường ở sản phụ không có các bệnh kèm theo </t>
  </si>
  <si>
    <t>Gây tê phẫu thuật lấy đa tạng từ người chết não</t>
  </si>
  <si>
    <t>Gây tê phẫu thuật lấy dị vật giác mạc sâu</t>
  </si>
  <si>
    <t>Gây tê phẫu thuật lấy dị vật hốc mắt</t>
  </si>
  <si>
    <t>Gây tê phẫu thuật lấy dị vật nội nhãn bằng nam châm</t>
  </si>
  <si>
    <t>Hồi sức phẫu thuật viêm phúc mạc ruột thừa ở trẻ dưới 6 tuổi</t>
  </si>
  <si>
    <t>Hồi sức phẫu thuật điều trị vết thương bàn tay bằng ghép da tự thân</t>
  </si>
  <si>
    <t>Hồi sức phẫu thuật điều trị vết thương bàn tay bằng vạt có sử dụng vi phẫu thuật</t>
  </si>
  <si>
    <t>Hồi sức phẫu thuật điều trị vết thương mạch đốt sống</t>
  </si>
  <si>
    <t>Hồi sức phẫu thuật điều trị vết thương ngón tay bằng các vạt da lân cận</t>
  </si>
  <si>
    <t>Gây tê phẫu thuật lấy thai trên bệnh nhân hen phế quản</t>
  </si>
  <si>
    <t>Gây tê phẫu thuật lấy thai trên bệnh nhân hội chứng HELP</t>
  </si>
  <si>
    <t>Gây tê phẫu thuật lấy thai trên bệnh nhân lao + tiền sử lao phổi</t>
  </si>
  <si>
    <t>Gây tê phẫu thuật lấy thai trên bệnh nhân Lupus</t>
  </si>
  <si>
    <t>Gây tê phẫu thuật lấy thai trên bệnh nhân rau bong non</t>
  </si>
  <si>
    <t xml:space="preserve">Gây tê phẫu thuật lấy thai trên bệnh nhân rau cài răng lược </t>
  </si>
  <si>
    <t>Gây tê phẫu thuật lấy thai trên bệnh nhân thai chết lưu</t>
  </si>
  <si>
    <t>Gây tê phẫu thuật lấy thai trên bệnh nhân có bệnh về máu</t>
  </si>
  <si>
    <t>Hồi sức phẫu thuật điều trị viêm mủ màng tim</t>
  </si>
  <si>
    <t>Hồi sức tán sỏi qua da bằng xung hơi</t>
  </si>
  <si>
    <t>Hồi sức thông tim chẩn đoán và điều trị các bệnh lí tim và mạch ở trẻ em</t>
  </si>
  <si>
    <t xml:space="preserve">Gây tê phẫu thuật lấy huyết khối tĩnh mạch cửa </t>
  </si>
  <si>
    <t>Gây tê phẫu thuật lấy mạc nối lớn và mạc nối nhỏ</t>
  </si>
  <si>
    <t xml:space="preserve">Gây tê phẫu thuật lấy máu tụ bao gan </t>
  </si>
  <si>
    <t xml:space="preserve">Gây tê phẫu thuật lấy máu tụ dưới màng cứng cấp tính </t>
  </si>
  <si>
    <t xml:space="preserve">Gây tê phẫu thuật lấy máu tụ dưới màng cứng mạn tính hai bên </t>
  </si>
  <si>
    <t xml:space="preserve">Gây tê phẫu thuật lấy máu tụ ngoài màng cứng nhiều vị trí trên lều và/hoặc dưới lều tiểu não </t>
  </si>
  <si>
    <t xml:space="preserve">Gây tê phẫu thuật lấy máu tụ quanh ổ mắt sau CTSN </t>
  </si>
  <si>
    <t>Gây tê phẫu thuật lấy mỡ mi mắt trên, dưới và tạo hình 2 mi</t>
  </si>
  <si>
    <t>Gây tê nội soi tạo hình niệu quản quặt sau tĩnh mạch chủ</t>
  </si>
  <si>
    <t>Gây tê nội soi thận ống mềm gắp sỏi thận</t>
  </si>
  <si>
    <t>Gây tê nội soi thận ống mềm tán sỏi thận</t>
  </si>
  <si>
    <t>Gây tê nội soi xẻ lỗ niệu quản lấy sỏi</t>
  </si>
  <si>
    <t xml:space="preserve">Gây tê phẫu thuật áp xe dưới màng tủy </t>
  </si>
  <si>
    <t>Gây tê phẫu thuật áp xe gan</t>
  </si>
  <si>
    <t xml:space="preserve">Gây tê phẫu thuật áp xe não bằng đường qua mê nhĩ </t>
  </si>
  <si>
    <t>Gây tê phẫu thuật áp xe não</t>
  </si>
  <si>
    <t>Gây tê phẫu thuật áp xe tồn dư ổ bụng</t>
  </si>
  <si>
    <t xml:space="preserve">Gây tê phẫu thuật bắc cầu động mạch vành /Phẫu thuật nội soi lấy tĩnh mạch hiển </t>
  </si>
  <si>
    <t xml:space="preserve">Gây tê phẫu thuật bắc cầu động mạch vành có hay không dùng tim phổi nhân tạo </t>
  </si>
  <si>
    <t xml:space="preserve">Gây tê phẫu thuật bắc cầu động mạch vành/Phẫu thuật nội soi lấy động mạch ngực trong </t>
  </si>
  <si>
    <t>Gây tê phẫu thuật bắc cầu động mạch vành/Phẫu thuật nội soi lấy động mạch quay</t>
  </si>
  <si>
    <t>Gây tê phẫu thuật bắc cầu động mạch vành/Phẫu thuật nội soi lấy tĩnh mạch hiển và động mạch quay</t>
  </si>
  <si>
    <t>Gây tê phẫu thuật bắc cầu động mạch/Phẫu thuật nội soi lấy tĩnh mạch hiển</t>
  </si>
  <si>
    <t>Gây tê phẫu thuật bắc cầu mạch vành có đặt bóng dội ngược động mạch chủ</t>
  </si>
  <si>
    <t>Gây tê phẫu thuật bàn chân bẹt, bàn chân lồi</t>
  </si>
  <si>
    <t>Gây tê phẫu thuật bàn chân gót và xoay ngoài</t>
  </si>
  <si>
    <t>Gây tê phẫu thuật bàn chân khoèo bẩm sinh</t>
  </si>
  <si>
    <t>Gây tê phẫu thuật bàn chân thuổng</t>
  </si>
  <si>
    <t>Gây tê phẫu thuật bàng quang lộ ngoài bằng nối bàng quang với trực tràng theo Duhamel</t>
  </si>
  <si>
    <t>Gây tê phẫu thuật bảo tồn</t>
  </si>
  <si>
    <t>Gây tê phẫu thuật bất động ngoài xương chày, xương đùi</t>
  </si>
  <si>
    <t>Gây tê phẫu thuật bệnh lý van hai lá trẻ em</t>
  </si>
  <si>
    <t>Gây tê phẫu thuật bệnh nhân chửa ngoài dạ con vỡ</t>
  </si>
  <si>
    <t>Gây tê phẫu thuật bệnh nhân tắc mạch ối</t>
  </si>
  <si>
    <t>Gây tê phẫu thuật bệnh nhân viêm phúc mạc ruột thừa</t>
  </si>
  <si>
    <t>Gây tê phẫu thuật mở ruột non lấy dị vật (bã thức ăn, giun, mảnh kim loại…)</t>
  </si>
  <si>
    <t>Gây tê phẫu thuật mở thông dạ dày</t>
  </si>
  <si>
    <t>An thần phẫu thuật nội soi điều trị viêm khớp vai</t>
  </si>
  <si>
    <t>An thần phẫu thuật nội soi điều trị viêm mỏm trên lồi cầu ngoài  )</t>
  </si>
  <si>
    <t>An thần phẫu thuật nội soi điều trị vô sinh</t>
  </si>
  <si>
    <t>An thần phẫu thuật nội soi điều trị xoắn dạ dày có kèm cắt dạ dày</t>
  </si>
  <si>
    <t>An thần phẫu thuật nội soi đính lại nơi bám gân nhị đầu</t>
  </si>
  <si>
    <t>Hồi sức phẫu thuật Frey điều trị sỏi tụy, viêm tụy mạn</t>
  </si>
  <si>
    <t>Hồi sức phẫu thuật gan mật</t>
  </si>
  <si>
    <t>Hồi sức phẫu thuật ghép da hay vạt da điều trị hở mi do sẹo</t>
  </si>
  <si>
    <t>Hồi sức phẫu thuật ghép giác mạc lớp</t>
  </si>
  <si>
    <t>Hồi sức phẫu thuật ghép mỡ điều trị lõm mắt</t>
  </si>
  <si>
    <t>Hồi sức phẫu thuật ghép nội mô giác mạc</t>
  </si>
  <si>
    <t>Hồi sức phẫu thuật hạch ngoại biên</t>
  </si>
  <si>
    <t>Gây tê phẫu thuật cắt tuyến nước bọt mang tai bảo tồn thần kinh VII</t>
  </si>
  <si>
    <t>Gây tê phẫu thuật cắt tuyến thượng thận 1 bên</t>
  </si>
  <si>
    <t>Gây tê phẫu thuật cắt tuyến thượng thận 2 bên</t>
  </si>
  <si>
    <t>Gây tê phẫu thuật cắt tuyến thượng thận</t>
  </si>
  <si>
    <t>Gây tê phẫu thuật cắt tuyến ức trong quá sản hoặc u tuyến ức</t>
  </si>
  <si>
    <t>Gây tê phẫu thuật cắt u bán phần sau</t>
  </si>
  <si>
    <t>Gây tê phẫu thuật viêm sụn vành tai, dị tật vành tai</t>
  </si>
  <si>
    <t>Gây tê phẫu thuật nội soi phình động mạch chủ bụng</t>
  </si>
  <si>
    <t xml:space="preserve">Gây tê phẫu thuật làm hẹp khe mi, rút ngắn dây chằng mi ngoài, mi trong điều trị hở mi do liệt dây VII </t>
  </si>
  <si>
    <t>Gây tê phẫu thuật làm sâu ngách tiền đình</t>
  </si>
  <si>
    <t>Gây tê phẫu thuật làm thẳng dương vật</t>
  </si>
  <si>
    <t>Gây tê phẫu thuật lạnh đông điều trị K võng mạc</t>
  </si>
  <si>
    <t>Gây tê phẫu thuật lạnh đông đơn thuần phòng bong võng mạc</t>
  </si>
  <si>
    <t>Gây tê phẫu thuật lao cột sống (cổ hoặc ngực hoặc thắt lưng)</t>
  </si>
  <si>
    <t>Gây tê phẫu thuật laser điều trị u máu mi, kết mạc, hốc mắt</t>
  </si>
  <si>
    <t>Gây tê phẫu thuật laser điều trị u nguyên bào võng mạc</t>
  </si>
  <si>
    <t>Gây tê phẫu thuật laser excimer điều trị tật khúc xạ</t>
  </si>
  <si>
    <t>Gây tê phẫu thuật động / tĩnh mạch ngoại biên các loại: tắc mạch , phình mạch, dãn tĩnh mạch chân</t>
  </si>
  <si>
    <t>Gây tê phẫu thuật dò niệu đạo  trực tràng bẩm sinh</t>
  </si>
  <si>
    <t>Gây tê phẫu thuật đóng dị tật nứt đốt sống (spina bifida) kèm theo thoát vị màng tuỷ, bằng đường vào phía sau</t>
  </si>
  <si>
    <t>Gây tê phẫu thuật đóng dò bàng quang  âm đạo</t>
  </si>
  <si>
    <t>Gây tê phẫu thuật ghép da điều trị các trường hợp do rắn cắn, vết thương có diện tích 5 - 10%</t>
  </si>
  <si>
    <t>Gây tê phẫu thuật ghép da hay vạt da điều trị hở mi do sẹo</t>
  </si>
  <si>
    <t>Gây tê phẫu thuật hạch ngoại biên</t>
  </si>
  <si>
    <t>Gây tê phẫu thuật KHX gãy cổ chân</t>
  </si>
  <si>
    <t>Gây tê phẫu thuật KHX gãy mắt cá kèm trật khớp cổ chân</t>
  </si>
  <si>
    <t>Gây tê phẫu thuật KHX gãy thân 2 xương cẳng chân</t>
  </si>
  <si>
    <t>Gây tê phẫu thuật KHX gãy thân xương cẳng chân</t>
  </si>
  <si>
    <t>Gây tê phẫu thuật KHX gãy thân xương cánh tay</t>
  </si>
  <si>
    <t>Gây tê phẫu thuật KHX gãy xương đốt bàn và đốt ngón chân</t>
  </si>
  <si>
    <t>Gây tê phẫu thuật KHX khớp giả xương cánh tay</t>
  </si>
  <si>
    <t>Gây tê phẫu thuật KHX trật khớp cổ chân</t>
  </si>
  <si>
    <t>Gây tê phẫu thuật KHX trật khớp cùng chậu</t>
  </si>
  <si>
    <t>Gây tê phẫu thuật KHX trật khớp dưới sên</t>
  </si>
  <si>
    <t>Gây tê phẫu thuật làm hẹp khe mi, rút ngắn dây chằng mi ngoài, mi trong điều trị hở mi do liệt dây VII</t>
  </si>
  <si>
    <t>Gây tê phẫu thuật lấy bỏ điện cực trong não bằng đường qua da</t>
  </si>
  <si>
    <t>Gây tê phẫu thuật lấy máu tụ trong não thất</t>
  </si>
  <si>
    <t>Gây tê phẫu thuật lấy tổ chức ung thư tái phát khu trú tại tụy</t>
  </si>
  <si>
    <t>Gây tê phẫu thuật mộng có ghép (kết mạc rời tự thân, màng ối...) có hoặc không áp thuốc chống chuyển hoá</t>
  </si>
  <si>
    <t>Gây tê phẫu thuật nối niệu quản  đài thận</t>
  </si>
  <si>
    <t>Gây tê phẫu thuật nội soi cắt nang thận</t>
  </si>
  <si>
    <t>Gây tê phẫu thuật nội soi cắt polyp cổ bọng đái</t>
  </si>
  <si>
    <t>Gây tê phẫu thuật nội soi cắt polyp đại tràng</t>
  </si>
  <si>
    <t>Gây tê phẫu thuật nội soi cắt thận bán phần</t>
  </si>
  <si>
    <t>Gây tê phẫu thuật nội soi cắt thận dư số</t>
  </si>
  <si>
    <t>Gây tê phẫu thuật nội soi cắt tiền liệt tuyến</t>
  </si>
  <si>
    <t>Gây tê phẫu thuật nội soi cắt tinh hoàn</t>
  </si>
  <si>
    <t>Gây tê phẫu thuật nội soi hàn khớp cổ chân</t>
  </si>
  <si>
    <t>Gây tê phẫu thuật nội soi tái tạo dây chằng chéo trước bằng kỹ thuật hai bó)</t>
  </si>
  <si>
    <t>Gây tê tán sỏi thận qua da</t>
  </si>
  <si>
    <t>An thần nội soi phế quản sinh thiết chẩn đoán</t>
  </si>
  <si>
    <t>An thần nội soi tán sỏi niệu quản</t>
  </si>
  <si>
    <t>An thần nội soi tán sỏi niệu quản ngược dòng</t>
  </si>
  <si>
    <t>An thần phẫu thuật đóng dò bàng quang  âm đạo</t>
  </si>
  <si>
    <t>Hồi sức phẫu thuật nội soi cắt gan hạ phân thùy IVV</t>
  </si>
  <si>
    <t>Hồi sức phẫu thuật nội soi cắt gan hạ phân thùy VIIVIII</t>
  </si>
  <si>
    <t>Hồi sức phẫu thuật nội soi cắt gan hạ phân thùy VIVIIVIII</t>
  </si>
  <si>
    <t>Hồi sức phẫu thuật nội soi cắt gan hạ phân thùy VVI</t>
  </si>
  <si>
    <t>Hồi sức phẫu thuật nội soi cắt hạch giao cảm</t>
  </si>
  <si>
    <t>Hồi sức phẫu thuật nội soi cắt kén, nang phổi</t>
  </si>
  <si>
    <t>Hồi sức phẫu thuật nội soi cắt nang ống mật chủ, nối ống gan chung hỗng tràng</t>
  </si>
  <si>
    <t>Hồi sức phẫu thuật nội soi cắt nang thận</t>
  </si>
  <si>
    <t>Hồi sức phẫu thuật nội soi cắt nhân độc tuyến giáp</t>
  </si>
  <si>
    <t>Hồi sức phẫu thuật nội soi cắt nối phình động mạch chủ bụng</t>
  </si>
  <si>
    <t>Hồi sức phẫu thuật nội soi cắt polyp cổ bọng đái</t>
  </si>
  <si>
    <t>Hồi sức phẫu thuật nội soi cắt polyp đại tràng</t>
  </si>
  <si>
    <t>Hồi sức phẫu thuật nội soi cắt thận bán phần</t>
  </si>
  <si>
    <t>Hồi sức phẫu thuật nội soi cắt thận dư số</t>
  </si>
  <si>
    <t>Hồi sức phẫu thuật nội soi cắt thận và niệu quản</t>
  </si>
  <si>
    <t>Hồi sức phẫu thuật nội soi cắt thực quản qua ngả ngựcbụng, tạo hình bằng dạ dày</t>
  </si>
  <si>
    <t>Hồi sức phẫu thuật nội soi cắt thực quản qua ngả ngựcbụng, tạo hình bằng đại tràng</t>
  </si>
  <si>
    <t>Hồi sức phẫu thuật nội soi cắt thực quản và toàn bộ dạ dày qua ngả ngực bụng, tạo hình bằng đại tràng</t>
  </si>
  <si>
    <t>Hồi sức phẫu thuật nội soi cắt tiền liệt tuyến</t>
  </si>
  <si>
    <t>Hồi sức phẫu thuật nội soi cắt tinh hoàn</t>
  </si>
  <si>
    <t>Hồi sức phẫu thuật nội soi cắt toàn bộ dạ dày</t>
  </si>
  <si>
    <t>Hồi sức phẫu thuật nội soi cắt toàn bộ dạ dày + cắt lách + nạo hạch D2</t>
  </si>
  <si>
    <t>Hồi sức phẫu thuật nội soi cắt toàn bộ đại tràng</t>
  </si>
  <si>
    <t>Hồi sức phẫu thuật nội soi cắt toàn bộ tử cung</t>
  </si>
  <si>
    <t>Hồi sức phẫu thuật nội soi cắt toàn bộ tuyến giáp trong bướu giáp đa nhân</t>
  </si>
  <si>
    <t>Hồi sức phẫu thuật nội soi cắt toàn bộ tuyến giáp trong bướu giáp đa nhân độc</t>
  </si>
  <si>
    <t>Hồi sức phẫu thuật nội soi cắt trực tràng, nối đại tràngống hậu môn</t>
  </si>
  <si>
    <t>Hồi sức phẫu thuật nội soi cắt trực tràng, ống hậu môn ngả bụng và tầng sinh môn</t>
  </si>
  <si>
    <t>Hồi sức phẫu thuật nội soi cắt túi thừa bàng quang</t>
  </si>
  <si>
    <t>Hồi sức phẫu thuật nội soi cắt tuyến ức</t>
  </si>
  <si>
    <t>Hồi sức phẫu thuật nội soi cắt u buồng trứng, tử cung, thông vòi trứng</t>
  </si>
  <si>
    <t>Hồi sức phẫu thuật nội soi cắt u nhú tai mũi họng</t>
  </si>
  <si>
    <t>Hồi sức phẫu thuật nội soi cắt u sau phúc mạc</t>
  </si>
  <si>
    <t>Hồi sức phẫu thuật nội soi cắt u tụy tiết insulin</t>
  </si>
  <si>
    <t>Hồi sức phẫu thuật nội soi cắt van niệu đạo sau của trẻ em</t>
  </si>
  <si>
    <t>Gây tê phẫu thuật cắt các loại u vùng da đầu, cổ có đường kính trên 10 cm</t>
  </si>
  <si>
    <t>Gây tê phẫu thuật cắt các loại u vùng mặt có đường kính 5 đến 10 cm</t>
  </si>
  <si>
    <t>Gây tê phẫu thuật cắt chắp có bọc</t>
  </si>
  <si>
    <t>Gây tê phẫu thuật cắt chậu sàn miệng, tạo hình</t>
  </si>
  <si>
    <t>Gây tê phẫu thuật cắt chậu sàn miệng, tạo hình, vét hạch cổ</t>
  </si>
  <si>
    <t>Gây tê phẫu thuật cắt chi, vét hạch do ung thư</t>
  </si>
  <si>
    <t>Gây tê phẫu thuật cắt cổ bàng quang</t>
  </si>
  <si>
    <t>Gây tê phẫu thuật cắt cơ Muller có hoặc không cắt cân cơ nâng mi điều trị hở mi</t>
  </si>
  <si>
    <t>Gây tê phẫu thuật cắt cơ Muller</t>
  </si>
  <si>
    <t>Gây tê phẫu thuật cắt cổ tử cung trên bệnh nhân đã phẫu thuật cắt tử cung bán phần đường âm đạo</t>
  </si>
  <si>
    <t>Hồi sức phẫu thuật KHX gãy bong sụn tiếp vùng khớp gối</t>
  </si>
  <si>
    <t>Hồi sức phẫu thuật KHX gãy bong sụn vùng cổ xương đùi</t>
  </si>
  <si>
    <t>Hồi sức phẫu thuật KHX gãy chỏm đốt bàn và ngón tay</t>
  </si>
  <si>
    <t>Gây tê phẫu thuật cắt cụt cẳng tay, cánh tay</t>
  </si>
  <si>
    <t>Gây tê phẫu thuật cắt cụt chi</t>
  </si>
  <si>
    <t>Gây tê phẫu thuật cắt da thừa cạnh hậu môn</t>
  </si>
  <si>
    <t>Gây tê phẫu thuật cắt dây thần kinh giao cảm ngực</t>
  </si>
  <si>
    <t>Gây tê phẫu thuật cắt dây thần kinh V nhánh dưới hàm</t>
  </si>
  <si>
    <t>Gây tê phẫu thuật cắt dây thần kinh V nhánh ổ mắt</t>
  </si>
  <si>
    <t>Gây tê phẫu thuật cắt dây thần kinh V nhánh thái dương</t>
  </si>
  <si>
    <t>Gây tê phẫu thuật cắt đoạn chi</t>
  </si>
  <si>
    <t>Gây tê phẫu thuật mộng đơn thuần</t>
  </si>
  <si>
    <t>Gây tê phẫu thuật múc nội nhãn</t>
  </si>
  <si>
    <t>Gây tê phẫu thuật nâng sàn hốc mắt</t>
  </si>
  <si>
    <t>Gây tê phẫu thuật nạo vét hạch cổ</t>
  </si>
  <si>
    <t>Gây tê phẫu thuật cắt cổ tử cung trên bệnh nhân đã phẫu thuật cắt tử cung bán phần đường bụng, đường âm đạo</t>
  </si>
  <si>
    <t>Gây tê phẫu thuật cắt cổ tử cung trên bệnh nhân đã phẫu thuật cắt tử cung bán phần đường bụng</t>
  </si>
  <si>
    <t xml:space="preserve">Gây tê phẫu thuật cắt cột tuỷ sống điều trị chứng đau thần kinh </t>
  </si>
  <si>
    <t>Gây tê phẫu thuật cắt củng mạc sâu có hoặc không áp thuốc chống chuyển hóa</t>
  </si>
  <si>
    <t xml:space="preserve">Gây tê phẫu thuật nội kẹp ống động mạch </t>
  </si>
  <si>
    <t>Gây tê phẫu thuật nối mật ruột bên - bên</t>
  </si>
  <si>
    <t>Gây tê phẫu thuật nối nang tụy với dạ dày</t>
  </si>
  <si>
    <t>Gây tê phẫu thuật nối nang tụy với hỗng tràng</t>
  </si>
  <si>
    <t>Gây tê phẫu thuật nối nang tụy với tá tràng</t>
  </si>
  <si>
    <t xml:space="preserve">Gây tê phẫu thuật nối ngã ba đường mật hoặc ống gan phải hoặc ống gan trái với hỗng tràng </t>
  </si>
  <si>
    <t>Gây tê phẫu thuật nối ống dẫn tinh sau phẫu thuật đình sản</t>
  </si>
  <si>
    <t>Gây tê phẫu thuật nội soi bắc cầu nối động mạch chủ xuống-động mạch đùi</t>
  </si>
  <si>
    <t xml:space="preserve">Gây tê phẫu thuật nội soi bịt lỗ dò dịch não tuỷ </t>
  </si>
  <si>
    <t>Gây tê phẫu thuật nội soi bóc u xơ tử cung</t>
  </si>
  <si>
    <t>Gây tê phẫu thuật nội soi bóc vỏ màng phổi</t>
  </si>
  <si>
    <t>Gây tê phẫu thuật nội soi buồng tử cung + mở thông 2 vòi tử cung</t>
  </si>
  <si>
    <t>Gây tê phẫu thuật nội soi buồng tử cung cắt dính buồng tử cung</t>
  </si>
  <si>
    <t>Gây tê phẫu thuật nội soi buồng tử cung cắt polype</t>
  </si>
  <si>
    <t>Gây tê phẫu thuật nội soi buồng tử cung cắt vách ngăn</t>
  </si>
  <si>
    <t xml:space="preserve">Gây tê phẫu thuật nội soi cắm lại niệu quản </t>
  </si>
  <si>
    <t>Gây tê phẫu thuật nội soi cắm lại niệu quản vào bàng quang</t>
  </si>
  <si>
    <t>Gây tê phẫu thuật nội soi cầm máu sau phẫu thuật</t>
  </si>
  <si>
    <t>Gây tê nội soi phế quản sinh thiết chẩn đoán</t>
  </si>
  <si>
    <t>Gây tê nội soi tán sỏi niệu quản</t>
  </si>
  <si>
    <t>Gây tê nội soi tán sỏi niệu quản ngược dòng</t>
  </si>
  <si>
    <t>Gây tê nội soi xẻ hẹp bể thận  niệu quản, mở rộng niệu quản</t>
  </si>
  <si>
    <t>Gây tê phẫu thuật bóc nhân xơ tử cung</t>
  </si>
  <si>
    <t>Gây tê phẫu thuật bướu cổ</t>
  </si>
  <si>
    <t>Gây tê phẫu thuật cắt bướu thòng hỗ trợ qua nội soi</t>
  </si>
  <si>
    <t>Gây tê phẫu thuật cắt chỏm nang gan</t>
  </si>
  <si>
    <t>Gây tê phẫu thuật cắt dị tật hậu môntrực tràng, làm lại niệu đạo</t>
  </si>
  <si>
    <t>Gây tê phẫu thuật cắt nang ống mật chủ</t>
  </si>
  <si>
    <t>Gây tê phẫu thuật cắt polyp buồng tử cung</t>
  </si>
  <si>
    <t>Gây tê phẫu thuật cắt rộng tổ chức áp xe vú</t>
  </si>
  <si>
    <t>Gây tê phẫu thuật cắt thận</t>
  </si>
  <si>
    <t>Gây tê phẫu thuật cắt tinh hoàn lạc chỗ</t>
  </si>
  <si>
    <t>Gây tê phẫu thuật cắt tử cung buồng trứng + phần phụ + mạc nối lớn</t>
  </si>
  <si>
    <t>Gây tê phẫu thuật cắt tử cung hoàn toàn vì Chorio + chửa trứng</t>
  </si>
  <si>
    <t>Gây tê phẫu thuật cắt u da đầu</t>
  </si>
  <si>
    <t>Gây tê phẫu thuật cắt u tiền phòng</t>
  </si>
  <si>
    <t>Gây tê phẫu thuật cắt u tuyến thượng thận</t>
  </si>
  <si>
    <t>Gây tê phẫu thuật dẫn lưu máu tụ vùng miệng  hàm mặt</t>
  </si>
  <si>
    <t>Gây tê phẫu thuật đặt bản silicon điều trị lõm mắt</t>
  </si>
  <si>
    <t>Gây tê phẫu thuật đặt stent động mạch chủ bụng</t>
  </si>
  <si>
    <t>Gây tê phẫu thuật dò niệu đạo  âm đạo bẩm sinh</t>
  </si>
  <si>
    <t>Gây tê phẫu thuật dò niệu đạo  âm đạotrực tràng bẩm sinh</t>
  </si>
  <si>
    <t>Hồi sức phẫu thuật áp xe tồn dư ổ bụng</t>
  </si>
  <si>
    <t xml:space="preserve">Hồi sức phẫu thuật bắc cầu động mạch vành /Phẫu thuật nội soi lấy tĩnh mạch hiển </t>
  </si>
  <si>
    <t xml:space="preserve">Hồi sức phẫu thuật bắc cầu động mạch vành có hay không dùng tim phổi nhân tạo </t>
  </si>
  <si>
    <t xml:space="preserve">Hồi sức phẫu thuật bắc cầu động mạch vành/Phẫu thuật nội soi lấy động mạch ngực trong </t>
  </si>
  <si>
    <t>Hồi sức phẫu thuật lấy sỏi, nối tụy hỗng tràng</t>
  </si>
  <si>
    <t>Dẫn lưu bể thận ngược dòng cấp cứu bằng nội soi</t>
  </si>
  <si>
    <t>Bài niệu cưỡng bức</t>
  </si>
  <si>
    <t>Làm test chết não thực hiện trong 12-24 giờ theo Luật Hiến, lấy ghép mô, bộ phận cơ thể con người</t>
  </si>
  <si>
    <t>Thay băng cho các vết thương hoại tử rộng</t>
  </si>
  <si>
    <t>Gội đầu cho người bệnh tại giường</t>
  </si>
  <si>
    <t>Định nhóm máu tại giường</t>
  </si>
  <si>
    <t>Kỹ thuật di động khớp – trượt khớp</t>
  </si>
  <si>
    <t>Xoa bóp tại giường bệnh cho người bệnh nội trú các khoa</t>
  </si>
  <si>
    <t>Vật lý trị liệu hô hấp tại giường bệnh</t>
  </si>
  <si>
    <t>Nẹp cột sống (áo chỉnh hình cột sống thắt lưng )</t>
  </si>
  <si>
    <t>Gây tê phẫu thuật nội soi tái tạo dây chằng chéo sau</t>
  </si>
  <si>
    <t>Gây tê phẫu thuật nội soi tái tạo dây chằng chéo trước bằng gân bánh chè tự thân)</t>
  </si>
  <si>
    <t>Gây tê phẫu thuật nội soi tái tạo dây chằng chéo trước bằng gân chân ngỗng</t>
  </si>
  <si>
    <t>Gây tê phẫu thuật nội soi tái tạo dây chằng chéo trước bằng gân tứ đầu</t>
  </si>
  <si>
    <t xml:space="preserve">Gây tê phẫu thuật nội soi tái tạo dây chằng quạ đòn </t>
  </si>
  <si>
    <t>Gây tê phẫu thuật nội soi tái tạo lại dây chằng chéo sau</t>
  </si>
  <si>
    <t>Gây tê phẫu thuật nội soi tái tạo lại dây chằng chéo trước</t>
  </si>
  <si>
    <t>Cắt u thần kinh</t>
  </si>
  <si>
    <t>Cắt u xơ cơ xâm lấn</t>
  </si>
  <si>
    <t>Gây tê phẫu thuật nạo vét tổ chức hốc mắt</t>
  </si>
  <si>
    <t>Gây tê phẫu thuật nhuộm giác mạc thẩm mỹ</t>
  </si>
  <si>
    <t>Gây tê phẫu thuật nối diện cắt đầu tụy và thân tụy với ruột non trên quai Y</t>
  </si>
  <si>
    <t>Gây tê phẫu thuật nối diện cắt thân tụy với dạ dày</t>
  </si>
  <si>
    <t>An thần phẫu thuật nội soi ghép sụn xương tự thân x</t>
  </si>
  <si>
    <t>An thần phẫu thuật nội soi giải phóng ống cổ tay</t>
  </si>
  <si>
    <t>An thần phẫu thuật nội soi gỡ dính ruột</t>
  </si>
  <si>
    <t>An thần phẫu thuật nội soi hạ bóng trực tràng + tạo hình hậu môn một thì</t>
  </si>
  <si>
    <t xml:space="preserve">An thần phẫu thuật nội soi hàn khớp cổ chân </t>
  </si>
  <si>
    <t xml:space="preserve">An thần phẫu thuật nội soi hàn khớp dưới sên </t>
  </si>
  <si>
    <t xml:space="preserve">An thần phẫu thuật nội soi hẹp bể thận, niệu quản </t>
  </si>
  <si>
    <t>Gây tê phẫu thuật nội soi cắt thận và đuôi tụy</t>
  </si>
  <si>
    <t xml:space="preserve">Gây tê phẫu thuật nội soi cắt thận và niệu quản </t>
  </si>
  <si>
    <t>Gây tê phẫu thuật nội soi cắt thực quản đôi dạng nang ngực phải</t>
  </si>
  <si>
    <t>Gây tê phẫu thuật nội soi cắt thực quản đôi dạng nang ngực trái</t>
  </si>
  <si>
    <t>Gây tê phẫu thuật nội soi cắt thực quản ngực phải</t>
  </si>
  <si>
    <t>Gây tê phẫu thuật nội soi cắt thực quản qua ngả ngực-bụng, tạo hình bằng dạ dày</t>
  </si>
  <si>
    <t>Hồi sức phẫu thuật lấy da mi sa (mi trên, mi dưới, 2 mi) có hoặc không lấy mỡ dưới da mi</t>
  </si>
  <si>
    <t>Gây tê phẫu thuật nội soi điều trị cứng khớp cổ chân</t>
  </si>
  <si>
    <t>Gây tê phẫu thuật nội soi điều trị cứng khớp khủyu (Arthroscopic Management of Elbow Stiffness)</t>
  </si>
  <si>
    <t>Gây tê phẫu thuật nội soi điều trị đám quánh ruột thừa</t>
  </si>
  <si>
    <t>Gây tê phẫu thuật nội soi điều trị gãy xương vùng khủyu (Arthroscopic Fracture Management in the Elbow)</t>
  </si>
  <si>
    <t>Gây tê phẫu thuật nội soi điều trị hẹp môn vị phì đại</t>
  </si>
  <si>
    <t>Gây tê phẫu thuật nội soi điều trị hoại tử chỏm xương đùi bằng ghép sụn xương</t>
  </si>
  <si>
    <t>Gây tê phẫu thuật nội soi điều trị hội chứng chèn ép trước cổ chân</t>
  </si>
  <si>
    <t>Gây tê phẫu thuật nội soi điều trị mất vững bánh</t>
  </si>
  <si>
    <t>Gây tê phẫu thuật nội soi điều trị mất vững khớp vai theo phương pháp Latarjet</t>
  </si>
  <si>
    <t>Gây tê phẫu thuật nội soi điều trị mất vững khớp vai</t>
  </si>
  <si>
    <t>Gây tê phẫu thuật nội soi điều trị máu đông màng phổi</t>
  </si>
  <si>
    <t>Gây tê phẫu thuật nội soi điều trị Megacolon (phẫu thuật Soave đường hậu môn một thì)</t>
  </si>
  <si>
    <t>Gây tê phẫu thuật nội soi điều trị ổ cặn màng phổi</t>
  </si>
  <si>
    <t>Gây tê phẫu thuật điều trị một số bệnh võng mạc bằng laser (bệnh võng mạc tiểu đường, cao huyết áp, trẻ đẻ non…)</t>
  </si>
  <si>
    <t>Gây tê phẫu thuật điều trị phồng động mạch cảnh</t>
  </si>
  <si>
    <t>Hồi sức phẫu thuật KHX gãy hở độ II trên và liên lồi cầu xương đùi</t>
  </si>
  <si>
    <t>Hồi sức phẫu thuật KHX gãy hở độ III hai xương cẳng chân</t>
  </si>
  <si>
    <t>Gây tê phẫu thuật cắt u da lành tính vành tai</t>
  </si>
  <si>
    <t>Gây tê phẫu thuật cắt u da lành tính vùng da đầu dưới 2cm</t>
  </si>
  <si>
    <t>Gây tê phẫu thuật cắt u da mi có trượt lông mi, vạt da, hay ghép da</t>
  </si>
  <si>
    <t>Gây tê phẫu thuật cắt u da mi không ghép</t>
  </si>
  <si>
    <t>Hồi sức phẫu thuật nội soi tạo hình tâm vị kiểu Nissen</t>
  </si>
  <si>
    <t>Hồi sức phẫu thuật nội soi tạo hình tâm vị kiểu Toupet</t>
  </si>
  <si>
    <t>Hồi sức phẫu thuật nội soi tạo hình thực quản</t>
  </si>
  <si>
    <t>Hồi sức phẫu thuật nội soi thắt động mạch gan điều trị ung thư gan/vết thương gan</t>
  </si>
  <si>
    <t>Gây tê phẫu thuật đóng dò động mạch vành vào các buồng tim</t>
  </si>
  <si>
    <t>Gây tê phẫu thuật đóng dò trực tràng âm đạo</t>
  </si>
  <si>
    <t xml:space="preserve">Gây tê phẫu thuật đóng đường dò dịch não tuỷ hoặc một thoát vị màng tuỷ sau phẫu thuật tuỷ sống </t>
  </si>
  <si>
    <t xml:space="preserve">Gây tê phẫu thuật đóng đường dò dịch não tuỷ hoặc thoát vị màng não tầng trước nền sọ bằng đường qua xoang bướm </t>
  </si>
  <si>
    <t xml:space="preserve">Gây tê phẫu thuật đóng đường dò dịch não tuỷ hoặc thoát vị màng não ở tầng trước nền sọ qua đường mở nắp sọ </t>
  </si>
  <si>
    <t>Nuôi dưỡng người bệnh bằng đường truyền tĩnh mạch trung tâm ≤ 8 giờ</t>
  </si>
  <si>
    <t>Dẫn lưu dịch ổ bụng cấp cứu ≤ 8 giờ</t>
  </si>
  <si>
    <t>Kiểm soát tăng đường huyết chỉ huy ≤ 8 giờ</t>
  </si>
  <si>
    <t>Băng bó vết thương</t>
  </si>
  <si>
    <t>Theo dõi điện tim cấp cứu tại giường liên tục 24 giờ</t>
  </si>
  <si>
    <t xml:space="preserve"> Làm ẩm đường thở qua máy phun sư­ơng mù</t>
  </si>
  <si>
    <t>Chọc thăm dò bể thận dưới hướng dẫn của siêu âm</t>
  </si>
  <si>
    <t>Gây tê phẫu thuật nội soi cắt manh tràng</t>
  </si>
  <si>
    <t>Gây tê phẫu thuật nội soi cắt mấu răng C2 (mỏm nha) qua miệng</t>
  </si>
  <si>
    <t>Gây tê phẫu thuật nội soi cắt mỏm ruột thừa</t>
  </si>
  <si>
    <t>Gây tê phẫu thuật nội soi cắt nang đường mật</t>
  </si>
  <si>
    <t>Gây tê phẫu thuật nội soi cắt nang lách</t>
  </si>
  <si>
    <t>Gây tê phẫu thuật nội soi cắt nang mạc treo ruột</t>
  </si>
  <si>
    <t>Gây tê phẫu thuật nội soi cắt nang ống mật chủ, nối ống gan chung-hỗng tràng</t>
  </si>
  <si>
    <t>Gây tê phẫu thuật nội soi cắt nang trung thất</t>
  </si>
  <si>
    <t>Gây tê phẫu thuật nội soi cắt nang tụy</t>
  </si>
  <si>
    <t>Gây tê phẫu thuật nội soi cắt nang tuyến thượng thận</t>
  </si>
  <si>
    <t xml:space="preserve">Gây tê phẫu thuật nội soi cắt nhân độc tuyến giáp </t>
  </si>
  <si>
    <t>Gây tê phẫu thuật nội soi cắt nhân tuyến giáp</t>
  </si>
  <si>
    <t xml:space="preserve">Gây tê phẫu thuật nội soi cắt nối phình động mạch chủ bụng </t>
  </si>
  <si>
    <t>Gây tê phẫu thuật nội soi cắt phổi không điển hình (cắt kiểu hình chêm)</t>
  </si>
  <si>
    <t xml:space="preserve">Gây tê phẫu thuật nội soi cắt polyp cổ bọng đái </t>
  </si>
  <si>
    <t>Gây tê phẫu thuật nội soi cắt ruột thừa + rửa bụng</t>
  </si>
  <si>
    <t>Gây tê phẫu thuật nội soi cắt ruột thừa</t>
  </si>
  <si>
    <t>Gây tê phẫu thuật nội soi cắt sụn chêm    (Arthroscopic Meniscectomy)</t>
  </si>
  <si>
    <t>Gây tê phẫu thuật nội soi cắt thận đơn giản</t>
  </si>
  <si>
    <t>Gây tê phẫu thuật nội soi cắt thần kinh X chọn lọc</t>
  </si>
  <si>
    <t>Gây tê phẫu thuật nội soi cắt thần kinh X</t>
  </si>
  <si>
    <t>Gây tê phẫu thuật nội soi cắt thận tận gốc</t>
  </si>
  <si>
    <t>Hồi sức phẫu thuật lấy bỏ thân đốt sống ngực và ghép xương</t>
  </si>
  <si>
    <t>Hồi sức nội khí quản phẫu thuật lấy thai trên bệnh nhân động kinh + tiền sử động kinh</t>
  </si>
  <si>
    <t>Hồi sức nội khí quản phẫu thuật lấy thai trên bệnh nhân giảm tiểu cầu</t>
  </si>
  <si>
    <t>Hồi sức nội khí quản phẫu thuật lấy thai trên bệnh nhân hen phế quản</t>
  </si>
  <si>
    <t>Hồi sức nội khí quản phẫu thuật lấy thai trên bệnh nhân hội chứng HELL</t>
  </si>
  <si>
    <t>Hồi sức nội khí quản phẫu thuật lấy thai trên bệnh nhân lao + tiền sử lao phổi</t>
  </si>
  <si>
    <t>Hồi sức nội khí quản phẫu thuật lấy thai trên bệnh nhân Lupus</t>
  </si>
  <si>
    <t>Hồi sức nội khí quản phẫu thuật lấy thai trên bệnh nhân OAP- dọa OAP</t>
  </si>
  <si>
    <t>Hồi sức nội khí quản phẫu thuật lấy thai trên bệnh nhân rau bong non</t>
  </si>
  <si>
    <t>Hồi sức phẫu thuật lấy dị vật thực quản đường ngực</t>
  </si>
  <si>
    <t>Hồi sức phẫu thuật lấy dị vật tiền phòng</t>
  </si>
  <si>
    <t>Gây tê phẫu thuật nội soi lấy dị vật trong đường mật</t>
  </si>
  <si>
    <t>Gây tê phẫu thuật nội soi lấy đĩa đệm cột sống ngực đường trư¬ớc trong vẹo cột sống</t>
  </si>
  <si>
    <t>Gây tê phẫu thuật nội soi lấy hạch trung thất</t>
  </si>
  <si>
    <t>Gây tê phẫu thuật nội soi lấy máu phế mạc đông</t>
  </si>
  <si>
    <t>Gây tê phẫu thuật nội soi lấy máu tụ</t>
  </si>
  <si>
    <t>Gây tê phẫu thuật nội soi lấy nhân đệm cốt sống lưng qua lỗ liên hợp</t>
  </si>
  <si>
    <t>Gây tê phẫu thuật nội soi lấy nhân đệm cột sống sống lưng qua đường liên bản sống</t>
  </si>
  <si>
    <t>Gây tê phẫu thuật nội soi lấy sỏi đường mật trong và ngoài gan có dẫn lưu Kehr</t>
  </si>
  <si>
    <t xml:space="preserve">Gây tê phẫu thuật nội soi lấy sỏi niệu quản </t>
  </si>
  <si>
    <t>Gây tê phẫu thuật nội soi lấy sỏi OMC có dẫn lưu Kehr</t>
  </si>
  <si>
    <t>Gây tê phẫu thuật nội soi lấy thoát vị đĩa đệm cột sống cổ đường sau</t>
  </si>
  <si>
    <t>Gây tê phẫu thuật nội soi lấy u não dưới lều</t>
  </si>
  <si>
    <t>Gây tê phẫu thuật nội soi lấy u não thất</t>
  </si>
  <si>
    <t>Gây tê phẫu thuật nội soi lấy u não vòm sọ</t>
  </si>
  <si>
    <t xml:space="preserve">Gây tê phẫu thuật nội soi lấy u nền sọ </t>
  </si>
  <si>
    <t>Hồi sức phẫu thuật dẫn lưu viêm mủ khớp, không sai khớp</t>
  </si>
  <si>
    <t>Hồi sức phẫu thuật nội soi lấy u thành ngực</t>
  </si>
  <si>
    <t>Hồi sức phẫu thuật nội soi lấy u vùng bản lề chẫm cổ qua miệng</t>
  </si>
  <si>
    <t>Hồi sức phẫu thuật nội soi lồng ngực cầm máu</t>
  </si>
  <si>
    <t>Hồi sức phẫu thuật nội soi lồng ngực cắt 1 phổi</t>
  </si>
  <si>
    <t>Hồi sức phẫu thuật nội soi lồng ngực lấy máu tụ, cầm máu</t>
  </si>
  <si>
    <t>Hồi sức phẫu thuật nội soi lồng ngực sinh thiết chẩn đoán</t>
  </si>
  <si>
    <t>Hồi sức phẫu thuật nội soi lồng ngực xử trí tràn máu, tràn khí màng phổi</t>
  </si>
  <si>
    <t>Gây tê phẫu thuật đóng lỗ dò đường lệ</t>
  </si>
  <si>
    <t>Gây tê phẫu thuật đóng lỗ mở bàng quang ra da</t>
  </si>
  <si>
    <t>Gây tê phẫu thuật động mạch chủ bụng</t>
  </si>
  <si>
    <t>Hồi sức phẫu thuật lấy thể thủy tinh sa, lệch bằng phương pháp phaco, phối hợp cắt dịch kính  có hoặc không đặt IOL</t>
  </si>
  <si>
    <t>Hồi sức phẫu thuật lấy thể thủy tinh trong bao, ngoài bao, Phaco có hoặc không đặt IOL trên mắt độc nhất</t>
  </si>
  <si>
    <t>Hồi sức phẫu thuật lấy thể thủy tinh trong bao, ngoài bao, Phaco có hoặc không đặt thể thủy tinh nhân tạo trên mắt độc nhất</t>
  </si>
  <si>
    <t>Hồi sức phẫu thuật lấy thoát vị đĩa đệm cột sống thắt lưng đa tầng</t>
  </si>
  <si>
    <t>Hồi sức phẫu thuật lấy thoát vị đĩa đệm cột sống thắt lưng sử dụng nẹp cố định liên gai sau (DIAM, Silicon, Coflex, Gelfix ...)</t>
  </si>
  <si>
    <t>Hồi sức phẫu thuật lấy thoát vị đĩa đệm cột sống thắt lưng vi phẫu</t>
  </si>
  <si>
    <t>Hồi sức phẫu thuật lấy thoát vị đĩa đệm cột sống thắt lưng</t>
  </si>
  <si>
    <t>Hồi sức phẫu thuật lấy tổ chức tụy hoại tử, dẫn lưu</t>
  </si>
  <si>
    <t>Hồi sức phẫu thuật lấy toàn bộ trĩ vòng</t>
  </si>
  <si>
    <t>Hồi sức phẫu thuật lấy toàn bộ xương bánh chè</t>
  </si>
  <si>
    <t>Hồi sức phẫu thuật lấy trĩ tắc mạch</t>
  </si>
  <si>
    <t>Hồi sức phẫu thuật lấy u cơ, xơ…thực quản đường cổ hoặc đường bụng</t>
  </si>
  <si>
    <t>Hồi sức phẫu thuật lấy u cơ, xơ…thực quản đường ngực</t>
  </si>
  <si>
    <t>Hồi sức phẫu thuật lấy u xương (ghép xi măng)</t>
  </si>
  <si>
    <t>Hồi sức phẫu thuật lấy xương chết, nạo rò điều trị viêm xương hàm</t>
  </si>
  <si>
    <t>An thần phẫu thuật nội soi khâu thủng tá tràng</t>
  </si>
  <si>
    <t>An thần phẫu thuật nội soi lồng ngực lấy máu tụ, cầm máu</t>
  </si>
  <si>
    <t>An thần phẫu thuật nội soi lồng ngực sinh thiết chẩn đoán</t>
  </si>
  <si>
    <t>An thần phẫu thuật nội soi lồng ngực xử trí tràn máu, tràn khí màng phổi</t>
  </si>
  <si>
    <t>An thần phẫu thuật nội soi mở hồi tràng/hỗng tràng ra da</t>
  </si>
  <si>
    <t>An thần phẫu thuật nội soi mở ống mật chủ lấy sỏi + cắt gan thùy trái</t>
  </si>
  <si>
    <t>An thần phẫu thuật nội soi mở ống mật chủ lấy sỏi + cắt túi mật</t>
  </si>
  <si>
    <t>An thần phẫu thuật nội soi mở ống mật chủ lấy sỏi + nối ống mật chủ-hỗng tràng</t>
  </si>
  <si>
    <t>An thần phẫu thuật nội soi mở ống mật chủ lấy sỏi</t>
  </si>
  <si>
    <t>An thần phẫu thuật nội soi mở ruột lấy dị vật</t>
  </si>
  <si>
    <t>An thần phẫu thuật nội soi mở ruột non ra da</t>
  </si>
  <si>
    <t>An thần phẫu thuật nội soi mở sàng hàm</t>
  </si>
  <si>
    <t>An thần phẫu thuật nội soi mở túi mật ra da</t>
  </si>
  <si>
    <t>Thang đánh giá triệu chứng ngoại tháp (SIMPSON)</t>
  </si>
  <si>
    <t>Mãng châm</t>
  </si>
  <si>
    <t>Điện mãng châm điều trị hội chứng thắt lưng- hông</t>
  </si>
  <si>
    <t>Điện mãng châm điều trị liệt nửa người do tai biến mạch máu não</t>
  </si>
  <si>
    <t>Điện mãng châm điều trị hội chứng- dạ dày tá tràng</t>
  </si>
  <si>
    <t>Điện mãng châm điều trị liệt dây thần kinh VII ngoại biên</t>
  </si>
  <si>
    <t>Điện mãng châm điều trị tắc tia sữa</t>
  </si>
  <si>
    <t>Gây tê phẫu thuật KHX gãy trật cổ xương đùi</t>
  </si>
  <si>
    <t>Gây tê phẫu thuật KHX gãy trật đốt bàn ngón chân</t>
  </si>
  <si>
    <t>Gây tê phẫu thuật KHX gãy trật khớp cổ chân ở trẻ em</t>
  </si>
  <si>
    <t>Gây tê phẫu thuật KHX gãy trật khớp cổ tay</t>
  </si>
  <si>
    <t>Gây tê phẫu thuật KHX gãy trật xương gót</t>
  </si>
  <si>
    <t>Gây tê phẫu thuật KHX gãy trật xương sên</t>
  </si>
  <si>
    <t>Gây tê phẫu thuật KHX gãy trên lồi cầu xương cánh tay có tổn thương mạch và thần kinh</t>
  </si>
  <si>
    <t>Gây tê phẫu thuật KHX gãy trên lồi cầu xương cánh tay</t>
  </si>
  <si>
    <t>Gây tê phẫu thuật KHX gãy trên lồi cầu xương đùi</t>
  </si>
  <si>
    <t>Gây tê phẫu thuật KHX gãy trên và liên lồi cầu xương đùi</t>
  </si>
  <si>
    <t>Gây tê phẫu thuật KHX gãy xương bả vai</t>
  </si>
  <si>
    <t>Gây tê phẫu thuật KHX gãy xương bánh chè phức tạp</t>
  </si>
  <si>
    <t>Gây tê phẫu thuật KHX gãy xương bệnh lý</t>
  </si>
  <si>
    <t>Gây tê phẫu thuật KHX gãy xương đòn</t>
  </si>
  <si>
    <t>Gây tê phẫu thuật KHX gãy xương đốt bàn ngón tay</t>
  </si>
  <si>
    <t>Gây tê phẫu thuật KHX gãy xương gót</t>
  </si>
  <si>
    <t>Gây tê phẫu thuật KHX gãy xương mác đơn thuần</t>
  </si>
  <si>
    <t>Gây tê phẫu thuật điều trị viêm xoang hàm do răng</t>
  </si>
  <si>
    <t>Gây tê phẫu thuật điều trị vỡ phế quản do chấn thương ngực</t>
  </si>
  <si>
    <t>Gây tê phẫu thuật điều trị vỡ tim do chấn thương</t>
  </si>
  <si>
    <t>Gây tê phẫu thuật đính chỗ bám cơ vào dây chằng mi điều trị lác liệt</t>
  </si>
  <si>
    <t>Gây tê phẫu thuật dính khớp quay trụ bẩm sinh</t>
  </si>
  <si>
    <t>Gây tê phẫu thuật Doenig</t>
  </si>
  <si>
    <t>Gây tê phẫu thuật độn củng mạc bằng collagen điều trị cận thị</t>
  </si>
  <si>
    <t>Gây tê phẫu thuật độn khuyết xương sọ bằng sụn tự thân</t>
  </si>
  <si>
    <t>Gây tê phẫu thuật đóng các lỗ rò niệu đạo</t>
  </si>
  <si>
    <t>Gây tê phẫu thuật đóng cứng khớp cổ chân (chưa bao gồm phương tiện cố định)</t>
  </si>
  <si>
    <t>Gây tê phẫu thuật đóng cứng khớp khác</t>
  </si>
  <si>
    <t>Gây tê phẫu thuật đóng dẫn lưu niệu quản 2 bên</t>
  </si>
  <si>
    <t xml:space="preserve">Gây tê phẫu thuật đóng dị tật nứt đốt sống (spina bifida) kèm theo thoát vị màng tuỷ, bằng đường vào phía sau </t>
  </si>
  <si>
    <t>Gây tê phẫu thuật đóng đinh nội tủy kín có chốt xương chày dưới màng hình tăng sáng</t>
  </si>
  <si>
    <t xml:space="preserve">Gây tê phẫu thuật điều trị sa trực tràng đường bụng </t>
  </si>
  <si>
    <t>Gây tê phẫu thuật chỉnh sửa sẹo xấu dương vật</t>
  </si>
  <si>
    <t>Gây tê phẫu thuật chỉnh, xoay, lấy IOL có hoặc không cắt dịch kính</t>
  </si>
  <si>
    <t>Gây tê phẫu thuật chọc thăm dò u, nang vùng hàm mặt</t>
  </si>
  <si>
    <t xml:space="preserve">Gây tê phẫu thuật chồng khớp sọ, hẹp hộp sọ </t>
  </si>
  <si>
    <t>Gây tê phẫu thuật chửa ngoài dạ con vỡ</t>
  </si>
  <si>
    <t>Gây tê phẫu thuật chữa túi thừa bàng quang</t>
  </si>
  <si>
    <t>Gây tê phẫu thuật chuyển gân điều trị mắt hở mi (2 mắt)</t>
  </si>
  <si>
    <t xml:space="preserve">An thần sau phẫu thuật lấy máu tụ quanh ổ mắt sau CTSN </t>
  </si>
  <si>
    <t xml:space="preserve">An thần sau phẫu thuật lấy máu tụ trong não thất </t>
  </si>
  <si>
    <t>An thần sau phẫu thuật lấy thai trên bệnh nhân Basedow</t>
  </si>
  <si>
    <t>An thần sau phẫu thuật lấy thai trên bệnh nhân đa chấn thương</t>
  </si>
  <si>
    <t>An thần sau phẫu thuật lấy thai trên bệnh nhân động kinh + tiền sử động kinh</t>
  </si>
  <si>
    <t>An thần tán sỏi qua da bằng laser</t>
  </si>
  <si>
    <t>An thần tán sỏi qua da bằng siêu âm</t>
  </si>
  <si>
    <t>An thần tán sỏi qua da bằng xung hơi</t>
  </si>
  <si>
    <t xml:space="preserve">An thần tán sỏi thận qua da </t>
  </si>
  <si>
    <t>Gây tê phẫu thuật nội soi cắt thực quản qua ngả ngực-bụng, tạo hình bằng đại tràng</t>
  </si>
  <si>
    <t>Gây tê phẫu thuật nội soi cắt thực quản và toàn bộ dạ dày qua ngả ngực-bụng, tạo hình bằng đại tràng</t>
  </si>
  <si>
    <t xml:space="preserve">Gây tê phẫu thuật nội soi cắt toàn bộ dạ dày </t>
  </si>
  <si>
    <t xml:space="preserve">Gây tê phẫu thuật nội soi cắt toàn bộ dạ dày + cắt lách + nạo hạch D2 </t>
  </si>
  <si>
    <t>Gây tê phẫu thuật nội soi cắt toàn bộ dạ dày + cắt lách</t>
  </si>
  <si>
    <t>Gây tê phẫu thuật nội soi cắt toàn bộ dạ dày + nạo hạch D2</t>
  </si>
  <si>
    <t xml:space="preserve">Gây tê phẫu thuật nội soi cắt toàn bộ đại tràng </t>
  </si>
  <si>
    <t xml:space="preserve">Gây tê phẫu thuật nội soi cắt toàn bộ tử cung  </t>
  </si>
  <si>
    <t>Gây tê phẫu thuật nội soi cắt toàn bộ tụy + cắt lách</t>
  </si>
  <si>
    <t>Gây tê phẫu thuật nội soi cắt toàn bộ tụy</t>
  </si>
  <si>
    <t>Gây tê phẫu thuật nội soi cắt toàn bộ tuyến giáp + nạo hạch cổ 2 bên</t>
  </si>
  <si>
    <t xml:space="preserve">Gây tê phẫu thuật nội soi cắt toàn bộ tuyến giáp trong bướu giáp đa nhân </t>
  </si>
  <si>
    <t xml:space="preserve">Gây tê phẫu thuật nội soi cắt toàn bộ tuyến giáp trong bướu giáp đa nhân độc </t>
  </si>
  <si>
    <t>Gây tê phẫu thuật nội soi cắt toàn bộ tuyến giáp</t>
  </si>
  <si>
    <t>Gây tê phẫu thuật nội soi cắt trực tràng thấp</t>
  </si>
  <si>
    <t>Gây tê phẫu thuật nội soi cắt trực tràng, đóng mỏm cụt trực tràng, mở hậu môn nhân tạo</t>
  </si>
  <si>
    <t>Gây tê phẫu thuật nội soi cắt trực tràng, nối đại tràng-ống hậu môn</t>
  </si>
  <si>
    <t xml:space="preserve">Gây tê phẫu thuật nội soi cắt trực tràng, ống hậu môn ngả bụng và tầng sinh môn </t>
  </si>
  <si>
    <t>Gây tê phẫu thuật nội soi cắt tử cung vét hạch tiểu khung</t>
  </si>
  <si>
    <t>Gây tê phẫu thuật nội soi cắt túi mật</t>
  </si>
  <si>
    <t>Gây tê phẫu thuật cứng khớp vai do xơ hóa cơ Delta</t>
  </si>
  <si>
    <t>Gây tê phẫu thuật đa chấn thương</t>
  </si>
  <si>
    <t>Hồi sức phẫu thuật nội soi khâu thủng đại tràng + hậu môn nhân tạo trên dòng</t>
  </si>
  <si>
    <t>Hồi sức phẫu thuật nội soi tái tạo dây chằng chéo trước bằng gân tứ đầu</t>
  </si>
  <si>
    <t>Hồi sức phẫu thuật nội soi tái tạo lại dây chằng chéo sau</t>
  </si>
  <si>
    <t>Hồi sức phẫu thuật nội soi tái tạo lại dây chằng chéo trước</t>
  </si>
  <si>
    <t>Hồi sức phẫu thuật nội soi tán sỏi trong phẫu thuật nội soi đường mật và tán sỏi qua đường hầm Kehr</t>
  </si>
  <si>
    <t>Hồi sức phẫu thuật nội soi tán sỏi, dẫn lưu đường mật qua da dưới ECHO</t>
  </si>
  <si>
    <t>Hồi sức phẫu thuật nội soi tạo hình cống não</t>
  </si>
  <si>
    <t>Hồi sức phẫu thuật nội soi tạo hình mỏm cùng vai (Arthroscopic Subacromial Decompression)</t>
  </si>
  <si>
    <t>Hồi sức phẫu thuật nội soi tạo hình niệu quản</t>
  </si>
  <si>
    <t>Hồi sức phẫu thuật nội soi tạo hình tâm vị kiểu Dor</t>
  </si>
  <si>
    <t>Gây tê phẫu thuật cắt toàn bộ tuyến giáp kèm nạo vét hạch 1 bên trong ung thư tuyến giáp</t>
  </si>
  <si>
    <t>Gây tê phẫu thuật cắt toàn bộ tuyến giáp kèm nạo vét hạch 2 bên trong ung thư tuyến giáp</t>
  </si>
  <si>
    <t>Gây tê phẫu thuật cắt toàn bộ tuyến giáp trong Basedow</t>
  </si>
  <si>
    <t>Gây tê phẫu thuật cắt toàn bộ tuyến giáp trong bướu giáp đa nhân</t>
  </si>
  <si>
    <t>Gây tê phẫu thuật nội soi cắt lọc khớp bàn ngón chân cái (Arthroscopy of the First Metatarsophalangeal Joint)</t>
  </si>
  <si>
    <t>Gây tê phẫu thuật nội soi cắt lọc sụn khớp gối (Debridement of Articular Cartilage in the Knee)</t>
  </si>
  <si>
    <t>Gây tê phẫu thuật nội soi cắt lọc tụy hoại tử</t>
  </si>
  <si>
    <t>Gây tê phẫu thuật nội soi cắt màng ngoài tim (điều trị tràn dịch màng ngoài tim)</t>
  </si>
  <si>
    <t>Gây tê phẫu thuật cắt thực quản, tạo hình thực quản bằng đại tràng đường bụng, ngực</t>
  </si>
  <si>
    <t>Gây tê phẫu thuật cắt thực quản, tạo hình thực quản bằng đại tràng không mở ngực</t>
  </si>
  <si>
    <t>Gây tê phẫu thuật cắt thực quản, tạo hình thực quản bằng quai ruột (ruột non, đại tràng vi phẫu)</t>
  </si>
  <si>
    <t xml:space="preserve">Gây tê phẫu thuật cắt thuỳ gan trái </t>
  </si>
  <si>
    <t>Gây tê phẫu thuật cắt thùy gan trái, phải do ung thư</t>
  </si>
  <si>
    <t>Gây tê phẫu thuật cắt thuỳ hoặc phần thuỳ phổi do ung thư</t>
  </si>
  <si>
    <t>Gây tê phẫu thuật cắt thuỳ phổi, phần phổi còn lại</t>
  </si>
  <si>
    <t>Gây tê phẫu thuật cắt thùy tuyến giáp</t>
  </si>
  <si>
    <t>Gây tê phẫu thuật cắt tinh hoàn</t>
  </si>
  <si>
    <t>Gây tê phẫu thuật cắt tinh mạc</t>
  </si>
  <si>
    <t>Gây tê phẫu thuật cắt toàn bộ bàng quang kèm tạo hình bàng quang kiểu Studder, Camey</t>
  </si>
  <si>
    <t>Gây tê phẫu thuật cắt toàn bộ bàng quang và tạo hình.</t>
  </si>
  <si>
    <t>Gây tê phẫu thuật cắt toàn bộ bàng quang, cắm niệu quản vào ruột</t>
  </si>
  <si>
    <t>Gây tê phẫu thuật cắt toàn bộ dạ dày</t>
  </si>
  <si>
    <t>Gây tê phẫu thuật cắt toàn bộ đại tràng, nối ngay ruột non – trực tràng</t>
  </si>
  <si>
    <t>Gây tê phẫu thuật cắt toàn bộ đại tràng, trực tràng</t>
  </si>
  <si>
    <t>Gây mê phẫu thuật điều trị viêm xoang hàm do răng</t>
  </si>
  <si>
    <t>Gây mê phẫu thuật điều trị vỡ phế quản do chấn thương ngực</t>
  </si>
  <si>
    <t>Gây mê phẫu thuật điều trị vỡ tim do chấn thương</t>
  </si>
  <si>
    <t>Gây mê phẫu thuật đính chỗ bám cơ vào dây chằng mi điều trị lác liệt</t>
  </si>
  <si>
    <t>Gây mê phẫu thuật dính khớp quay trụ bẩm sinh</t>
  </si>
  <si>
    <t xml:space="preserve">Hồi sức nội khí quản phẫu thuật lấy thai trên bệnh nhân rau cài răng lược </t>
  </si>
  <si>
    <t>Hồi sức nội khí quản phẫu thuật lấy thai trên bệnh nhân rau tiền đạo ra máu</t>
  </si>
  <si>
    <t>Hồi sức nội khí quản phẫu thuật lấy thai trên bệnh nhân thai chết lưu</t>
  </si>
  <si>
    <t>Gây tê phẫu thuật điều trị đa chấn thương vùng hàm mặt có ghép vật liệu thay thế</t>
  </si>
  <si>
    <t>Gây tê phẫu thuật điều trị đa chấn thương vùng hàm mặt</t>
  </si>
  <si>
    <t>Gây tê phẫu thuật điều trị glôcôm bằng tạo hình vùng bè (Trabeculoplasty)</t>
  </si>
  <si>
    <t>Gây tê phẫu thuật điều trị hẹp khít động mạch cảnh do xơ vữa</t>
  </si>
  <si>
    <t>Gây tê phẫu thuật điều trị hẹp môn vị phì đại</t>
  </si>
  <si>
    <t>Gây tê phẫu thuật điều trị hở mi</t>
  </si>
  <si>
    <t>Gây tê phẫu thuật điều trị hoại tử xương hàm do tia xạ</t>
  </si>
  <si>
    <t>Gây tê phẫu thuật điều trị hoại tử xương và phần mềm vùng hàm mặt do tia xạ</t>
  </si>
  <si>
    <t>Gây tê phẫu thuật điều trị hội chứng chèn ép thần kinh  quay</t>
  </si>
  <si>
    <t>Hồi sức phẫu thuật nội soi cắt nhân tuyến giáp</t>
  </si>
  <si>
    <t>Hồi sức phẫu thuật lấy đĩa đệm đốt sống, cố định CS và ghép xương liên thân đốt đường trước (xương tự thân có hoặc không có lồng titanium) (ALIF)</t>
  </si>
  <si>
    <t>Hồi sức phẫu thuật lấy đĩa đệm đường sau qua đường cắt xương sườn</t>
  </si>
  <si>
    <t>Hồi sức phẫu thuật lấy giun, dị vật ở ruột non</t>
  </si>
  <si>
    <t>Hồi sức phẫu thuật lấy hạch cổ chọn lọc hoặc vét hạch cổ bảo tồn 1 bên</t>
  </si>
  <si>
    <t>Hồi sức phẫu thuật lấy mạc nối lớn và mạc nối nhỏ</t>
  </si>
  <si>
    <t>Hồi sức nội soi nối vòi tử cung</t>
  </si>
  <si>
    <t>Hồi sức nội soi nong hẹp thực quản</t>
  </si>
  <si>
    <t>Hồi sức nội soi nong niệu quản hẹp</t>
  </si>
  <si>
    <t>Hồi sức nội soi ổ bụng chẩn đoán</t>
  </si>
  <si>
    <t>Hồi sức nội soi ổ bụng hỗ trợ đốt u gan bằng sóng cao tần (RFA)</t>
  </si>
  <si>
    <t>Hồi sức nội soi tạo hình niệu quản quặt sau tĩnh mạch chủ</t>
  </si>
  <si>
    <t>Hồi sức nội soi thận ống mềm gắp sỏi thận</t>
  </si>
  <si>
    <t>Hồi sức nội soi thận ống mềm tán sỏi thận</t>
  </si>
  <si>
    <t>Hồi sức nội soi xẻ lỗ niệu quản lấy sỏi</t>
  </si>
  <si>
    <t>Hồi sức phẫu thuật áp xe gan</t>
  </si>
  <si>
    <t>Hồi sức phẫu thuật áp xe não</t>
  </si>
  <si>
    <t>Gây mê phẫu thuật Epicanthus</t>
  </si>
  <si>
    <t>Gây mê phẫu thuật Frey – Beger điều trị sỏi tụy, viêm tụy mạn</t>
  </si>
  <si>
    <t xml:space="preserve">Gây mê phẫu thuật Frey điều trị sỏi tụy, viêm tụy mạn </t>
  </si>
  <si>
    <t xml:space="preserve">Hồi sức phẫu thuật lấy thai ở sản phụ không có các bệnh kèm theo </t>
  </si>
  <si>
    <t>Hồi sức phẫu thuật lấy thể thủy tinh (trong bao, ngoài bao, Phaco) có hoặc không  đặt IOL trên mắt độc nhất</t>
  </si>
  <si>
    <t>Hồi sức phẫu thuật lấy thể thủy tinh ngoài bao có hoặc không đặt IOL</t>
  </si>
  <si>
    <t>Hồi sức phẫu thuật bóc nhân xơ vú</t>
  </si>
  <si>
    <t>Hồi sức phẫu thuật bóc u xơ tiền liệt tuyến</t>
  </si>
  <si>
    <t>Hồi sức phẫu thuật bơm dầu Silicon, khí bổ sung sau PT cắt DK điều trị BVM</t>
  </si>
  <si>
    <t>Hồi sức phẫu thuật bong hay đứt dây chằng bên khớp gối</t>
  </si>
  <si>
    <t xml:space="preserve">Hồi sức phẫu thuật bong võng mạc tái phát </t>
  </si>
  <si>
    <t>Hồi sức phẫu thuật nội soi cắt thận tận gốc</t>
  </si>
  <si>
    <t>Hồi sức phẫu thuật nội soi cắt thận và đuôi tụy + cắt lách</t>
  </si>
  <si>
    <t>Hồi sức phẫu thuật cắt thực quản, tạo hình thực quản bằng đại tràng không mở ngực</t>
  </si>
  <si>
    <t>Hồi sức phẫu thuật cắt thực quản, tạo hình thực quản bằng quai ruột (ruột non, đại tràng vi phẫu)</t>
  </si>
  <si>
    <t>Hồi sức phẫu thuật cắt thùy gan trái, phải do ung thư</t>
  </si>
  <si>
    <t>Hồi sức phẫu thuật cắt thuỳ hoặc phần thuỳ phổi do ung thư</t>
  </si>
  <si>
    <t>Hồi sức phẫu thuật cắt thuỳ phổi, phần phổi còn lại</t>
  </si>
  <si>
    <t>Hồi sức phẫu thuật cắt thùy tuyến giáp</t>
  </si>
  <si>
    <t>Hồi sức phẫu thuật cắt tinh hoàn</t>
  </si>
  <si>
    <t>Gây tê phẫu thuật điều trị sẹo hẹp khí quản cổ - ngực cao</t>
  </si>
  <si>
    <t>Gây tê phẫu thuật điều trị són tiểu</t>
  </si>
  <si>
    <t>Gây tê phẫu thuật điều trị tắc động mạch chi bán cấp tính</t>
  </si>
  <si>
    <t>Gây tê phẫu thuật điều trị tắc động mạch chi cấp tính do huyết khối, mảnh sùi, dị vật</t>
  </si>
  <si>
    <t>Gây tê phẫu thuật điều trị tắc tá tràng các loại</t>
  </si>
  <si>
    <t>Gây mê phẫu thuật cắt u hốc mắt bằng đường xuyên sọ</t>
  </si>
  <si>
    <t>Gây mê phẫu thuật cắt u hốc mắt có hoặc không mở xương hốc mắt</t>
  </si>
  <si>
    <t>Gây mê phẫu thuật cắt u kết mạc, giác mạc có ghép kết mạc, màng ối hoặc giác mạc</t>
  </si>
  <si>
    <t>Gây mê phẫu thuật cắt u kết mạc, giác mạc không vỏ</t>
  </si>
  <si>
    <t>Gây mê phẫu thuật cắt u máu, u bạch huyết thành ngực đường kính dưới 5 cm</t>
  </si>
  <si>
    <t>Gây mê phẫu thuật cắt u máu, u bạch huyết vùng cổ, nách, bẹn có đường kính trên 10 cm</t>
  </si>
  <si>
    <t>Gây mê phẫu thuật cắt u nang giáp lưỡi</t>
  </si>
  <si>
    <t>Gây mê phẫu thuật cắt u nang giáp trạng</t>
  </si>
  <si>
    <t>Gây mê phẫu thuật cắt u sau phúc mạc</t>
  </si>
  <si>
    <t>Gây mê phẫu thuật cắt u thành ngực</t>
  </si>
  <si>
    <t>Gây mê phẫu thuật cắt u tiền phòng</t>
  </si>
  <si>
    <t>Gây mê phẫu thuật cắt u trung thất to xâm lấn mạch máu</t>
  </si>
  <si>
    <t>Gây mê phẫu thuật cắt u tuyến thượng thận</t>
  </si>
  <si>
    <t>Gây mê phẫu thuật cắt u vùng họng miệng</t>
  </si>
  <si>
    <t>Gây mê phẫu thuật cắt ung thư lưỡi và vét hạch cổ</t>
  </si>
  <si>
    <t>Gây mê phẫu thuật cắt ung thư thận</t>
  </si>
  <si>
    <t>Gây mê phẫu thuật cắt ung thư tử cung chảy máu</t>
  </si>
  <si>
    <t>Gây mê phẫu thuật cắt ung thư vòm khẩu cái</t>
  </si>
  <si>
    <t>Gây mê phẫu thuật cắt và thắt đường rò khí quản  thực quản</t>
  </si>
  <si>
    <t>Gây mê phẫu thuật chấn thương không sốc hoặc sốc nhẹ</t>
  </si>
  <si>
    <t>Gây mê phẫu thuật chồng khớp sọ, hẹp hộp sọ</t>
  </si>
  <si>
    <t>Gây mê phẫu thuật dẫn lưu máu tụ vùng miệng  hàm mặt</t>
  </si>
  <si>
    <t>Gây mê phẫu thuật đặt khung định vị u não</t>
  </si>
  <si>
    <t>Gây mê phẫu thuật đặt ống silicon tiền phòng điều trị glôcôm</t>
  </si>
  <si>
    <t>Gây mê phẫu thuật đặt sụn sườn vào dưới màng xương điều trị lõm mắt</t>
  </si>
  <si>
    <t>Gây mê phẫu thuật dị dạng đường sinh dục</t>
  </si>
  <si>
    <t>Gây mê phẫu thuật điều trị bệnh còn ống động mạch ở trẻ lớn và người lớn</t>
  </si>
  <si>
    <t>Gây mê phẫu thuật điều trị bệnh còn ống động mạch ở trẻ nhỏ</t>
  </si>
  <si>
    <t>Gây mê phẫu thuật điều trị chảy máu do tăng áp tĩnh mạch cửa có chụp và nối mạch máu</t>
  </si>
  <si>
    <t>Gây mê phẫu thuật điều trị chảy máu do tăng áp tịnh mạch cửa không có nối mạch máu</t>
  </si>
  <si>
    <t>Gây mê phẫu thuật điều trị glôcôm bằng tạo hình vùng bè (Trabeculoplasty)</t>
  </si>
  <si>
    <t>Gây mê phẫu thuật điều trị hẹp khít động mạch cảnh do xơ vữa</t>
  </si>
  <si>
    <t>Gây mê phẫu thuật điều trị hoại tử xương hàm do tia xạ</t>
  </si>
  <si>
    <t>Gây mê phẫu thuật điều trị hoại tử xương và phần mềm vùng hàm mặt do tia xạ</t>
  </si>
  <si>
    <t>Gây mê phẫu thuật điều trị phồng động mạch cảnh</t>
  </si>
  <si>
    <t>Gây mê phẫu thuật điều trị phồng và giả phồng động mạch tạng</t>
  </si>
  <si>
    <t>Gây mê phẫu thuật điều trị phồng, giả phồng động mạch chi</t>
  </si>
  <si>
    <t>Gây mê phẫu thuật điều trị sa trực tràng đường bụng</t>
  </si>
  <si>
    <t>Gây mê phẫu thuật điều trị sa trực tràng qua đường hậu môn</t>
  </si>
  <si>
    <t>Gây mê phẫu thuật điều trị sẹo hẹp khí quản cổ  ngực cao</t>
  </si>
  <si>
    <t>Gây mê phẫu thuật điều trị teo thực quản</t>
  </si>
  <si>
    <t>Gây mê phẫu thuật điều trị teo, dị dạng quai động mạch chủ</t>
  </si>
  <si>
    <t>Gây mê phẫu thuật điều trị thoát vị qua khe thực quản</t>
  </si>
  <si>
    <t>Gây mê phẫu thuật điều trị thông động – tĩnh mạch cảnh</t>
  </si>
  <si>
    <t>Gây mê phẫu thuật điều trị thực quản đôi</t>
  </si>
  <si>
    <t>Gây mê phẫu thuật dò niệu đạo  âm đạo bẩm sinh</t>
  </si>
  <si>
    <t>Gây mê phẫu thuật dò niệu đạo  âm đạotrực tràng bẩm sinh</t>
  </si>
  <si>
    <t>Gây mê phẫu thuật dò niệu đạo  trực tràng bẩm sinh</t>
  </si>
  <si>
    <t>Gây mê phẫu thuật đóng dị tật nứt đốt sống (spina bifida) kèm theo thoát vị màng tuỷ, bằng đường vào phía sau</t>
  </si>
  <si>
    <t>Gây mê phẫu thuật đóng dò bàng quang  âm đạo</t>
  </si>
  <si>
    <t>Hồi sức phẫu thuật nội soi cắt u trung thất</t>
  </si>
  <si>
    <t>Hồi sức phẫu thuật nội soi cắt u tụy</t>
  </si>
  <si>
    <t>Hồi sức phẫu thuật nội soi cắt u tuyến thượng thận 1 bên</t>
  </si>
  <si>
    <t>Hồi sức phẫu thuật nội soi cắt u tuyến thượng thận 2 bên</t>
  </si>
  <si>
    <t>Hồi sức phẫu thuật nội soi cắt u tuyến ức</t>
  </si>
  <si>
    <t>Hồi sức phẫu thuật nội soi cắt u xơ vòm mũi</t>
  </si>
  <si>
    <t>Hồi sức phẫu thuật cắt tuyến thượng thận</t>
  </si>
  <si>
    <t>Hồi sức phẫu thuật nội soi cắt xương sườn số 1 (điều trị hội chứng đường thóat lồng ngực)</t>
  </si>
  <si>
    <t>Hồi sức phẫu thuật nội soi chửa ngoài tử cung</t>
  </si>
  <si>
    <t>Hồi sức phẫu thuật chuyển gân điều trị mắt hở mi (2 mắt)</t>
  </si>
  <si>
    <t>Hồi sức phẫu thuật chuyển vạt da cân có cuống mạch nuôi</t>
  </si>
  <si>
    <t>Hồi sức phẫu thuật cố định bao Tenon tạo cùng đồ dưới</t>
  </si>
  <si>
    <t>Hồi sức phẫu thuật cố định điều trị gãy xương hàm dưới bằng các nút Ivy</t>
  </si>
  <si>
    <t>Hồi sức phẫu thuật cố định điều trị gãy xương hàm dưới bằng vít neo chặn</t>
  </si>
  <si>
    <t>Hồi sức phẫu thuật cố định IOL thì hai + cắt dịch kính</t>
  </si>
  <si>
    <t>Hồi sức phẫu thuật cố định kết hợp xương nẹp vit gãy thân xương cánh tay</t>
  </si>
  <si>
    <t>Gây mê phẫu thuật nội soi cắt toàn bộ tuyến giáp trong bướu giáp đa nhân độc</t>
  </si>
  <si>
    <t>Gây mê phẫu thuật nội soi cắt trực tràng, nối đại tràngống hậu môn</t>
  </si>
  <si>
    <t>Gây mê phẫu thuật nội soi cắt trực tràng, ống hậu môn ngả bụng và tầng sinh môn</t>
  </si>
  <si>
    <t>Gây mê phẫu thuật nội soi cắt túi thừa bàng quang</t>
  </si>
  <si>
    <t>Gây mê phẫu thuật nội soi cắt tuyến ức</t>
  </si>
  <si>
    <t>Gây mê phẫu thuật nội soi cắt u buồng trứng, tử cung, thông vòi trứng</t>
  </si>
  <si>
    <t>Gây mê phẫu thuật nội soi cắt u nang màng ngoài tim</t>
  </si>
  <si>
    <t>Gây mê phẫu thuật nội soi cắt u nhú tai mũi họng</t>
  </si>
  <si>
    <t>Gây mê phẫu thuật nội soi cắt u sau phúc mạc</t>
  </si>
  <si>
    <t>Gây mê phẫu thuật nội soi cắt u tụy tiết insulin</t>
  </si>
  <si>
    <t>Gây mê phẫu thuật nội soi cắt van niệu đạo sau của trẻ em</t>
  </si>
  <si>
    <t>Gây mê phẫu thuật nội soi chỉnh vẹo cột sống ngực</t>
  </si>
  <si>
    <t>Hồi sức phẫu thuật nội soi cắt đốt hạch giao cảm ngực (điều trị viêm tắc động mạch chi trên)</t>
  </si>
  <si>
    <t>Hồi sức phẫu thuật nội soi cắt đốt hạch giao cảm thắt lưng (điều trị viêm tắc động mạch chi dưới)</t>
  </si>
  <si>
    <t>Hồi sức phẫu thuật nội soi cắt gan hạ phân thùy I</t>
  </si>
  <si>
    <t>Hồi sức phẫu thuật nội soi cắt gan hạ phân thùy II</t>
  </si>
  <si>
    <t>Hồi sức phẫu thuật nội soi cắt gan hạ phân thùy III</t>
  </si>
  <si>
    <t>Hồi sức phẫu thuật nội soi cắt gan hạ phân thùy IV</t>
  </si>
  <si>
    <t>Hồi sức phẫu thuật nội soi cắt gan hạ phân thùy IVA</t>
  </si>
  <si>
    <t>Hồi sức phẫu thuật nội soi cắt gan hạ phân thùy IVB</t>
  </si>
  <si>
    <t>Hồi sức phẫu thuật nội soi cắt gan hạ phân thùy V</t>
  </si>
  <si>
    <t>Hồi sức phẫu thuật nội soi cắt gan hạ phân thùy VI</t>
  </si>
  <si>
    <t>Hồi sức phẫu thuật nội soi cắt gan hạ phân thùy VII</t>
  </si>
  <si>
    <t>Hồi sức phẫu thuật nội soi cắt gan hạ phân thùy VIII</t>
  </si>
  <si>
    <t>Hồi sức phẫu thuật nội soi cắt gan không điển hình</t>
  </si>
  <si>
    <t>Hồi sức phẫu thuật nội soi cắt gan phải</t>
  </si>
  <si>
    <t>Hồi sức phẫu thuật nội soi cắt gan phân thùy sau</t>
  </si>
  <si>
    <t>Hồi sức phẫu thuật nội soi cắt gan phân thùy trước</t>
  </si>
  <si>
    <t>Hồi sức phẫu thuật nội soi cắt gan thùy phải</t>
  </si>
  <si>
    <t>Hồi sức phẫu thuật nội soi cắt gan thùy trái</t>
  </si>
  <si>
    <t>Gây tê phẫu thuật nội soi cắt tuyến cận giáp</t>
  </si>
  <si>
    <t>Gây tê phẫu thuật nội soi cắt tuyến thượng thận</t>
  </si>
  <si>
    <t xml:space="preserve">Gây tê phẫu thuật nội soi cắt tuyến ức  </t>
  </si>
  <si>
    <t>Gây tê phẫu thuật nội soi cắt u buồng trứng</t>
  </si>
  <si>
    <t xml:space="preserve">Gây tê phẫu thuật nội soi cắt u buồng trứng, tử cung, thông vòi trứng </t>
  </si>
  <si>
    <t>Gây tê phẫu thuật nội soi cắt u buồng trứng+ tử cung</t>
  </si>
  <si>
    <t>Gây tê phẫu thuật nội soi cắt u đường mật ngoài gan thay thế OMC bằng quai ruột rời</t>
  </si>
  <si>
    <t>Gây tê phẫu thuật nội soi cắt u họat dịch cổ tay (arthroscopic ganglion resection)</t>
  </si>
  <si>
    <t>Gây tê phẫu thuật nội soi cắt u lành thực quản ngực phải</t>
  </si>
  <si>
    <t>Gây tê phẫu thuật nội soi cắt u mạc treo ruột + cắt đoạn ruột non</t>
  </si>
  <si>
    <t>Gây tê phẫu thuật nội soi cắt u mạc treo ruột, không cắt ruột</t>
  </si>
  <si>
    <t>Gây tê phẫu thuật nội soi cắt u màng tim</t>
  </si>
  <si>
    <t xml:space="preserve">Gây tê phẫu thuật nội soi cắt u nang màng ngoài tim </t>
  </si>
  <si>
    <t xml:space="preserve">Gây tê phẫu thuật nội soi cắt u nhú tai mũi họng  </t>
  </si>
  <si>
    <t>Gây tê phẫu thuật điều trị bệnh suy – giãn tĩnh mạch chi dưới</t>
  </si>
  <si>
    <t>Gây tê phẫu thuật điều trị bệnh Verneuil</t>
  </si>
  <si>
    <t>Gây tê phẫu thuật điều trị bệnh xuất tinh sớm</t>
  </si>
  <si>
    <t>Hồi sức phẫu thuật nội soi cắt mấu răng C2 (mỏm nha) qua miệng</t>
  </si>
  <si>
    <t>Hồi sức phẫu thuật nội soi cắt mỏm ruột thừa</t>
  </si>
  <si>
    <t>Hồi sức phẫu thuật nội soi cắt nang đường mật</t>
  </si>
  <si>
    <t>Hồi sức phẫu thuật nội soi cắt nang lách</t>
  </si>
  <si>
    <t>Hồi sức phẫu thuật nội soi cắt nang mạc treo ruột</t>
  </si>
  <si>
    <t>Hồi sức phẫu thuật nội soi cắt nang trung thất</t>
  </si>
  <si>
    <t>Hồi sức phẫu thuật nội soi cắt nang tụy</t>
  </si>
  <si>
    <t xml:space="preserve">Gây tê phẫu thuật nội soi cắt van niệu đạo sau của trẻ em </t>
  </si>
  <si>
    <t>Hồi sức phẫu thuật cắt nang ống mật chủ</t>
  </si>
  <si>
    <t>Hồi sức phẫu thuật cắt ngã ba đường mật hoặc ống gan phải ống gan trái</t>
  </si>
  <si>
    <t>Hồi sức phẫu thuật cắt nhiều hạ phân thuỳ</t>
  </si>
  <si>
    <t>Hồi sức phẫu thuật cắt ống động mạch</t>
  </si>
  <si>
    <t>Hồi sức phẫu thuật cắt polyp buồng tử cung</t>
  </si>
  <si>
    <t>Hồi sức phẫu thuật cắt rộng tổ chức áp xe vú</t>
  </si>
  <si>
    <t>Hồi sức phẫu thuật cắt thận</t>
  </si>
  <si>
    <t>Hồi sức phẫu thuật cắt thực quản có hay không kèm các tạng khác, tạo hình thực quản</t>
  </si>
  <si>
    <t>Hồi sức phẫu thuật cắt thuỳ gan trái</t>
  </si>
  <si>
    <t>Hồi sức phẫu thuật cắt tinh hoàn lạc chỗ</t>
  </si>
  <si>
    <t>Hồi sức phẫu thuật cắt toàn bộ đại trực tràng, nối ngay ruột non  ống hậu môn</t>
  </si>
  <si>
    <t>Hồi sức phẫu thuật cắt toàn bộ hạ họng  tạo hình thực quản</t>
  </si>
  <si>
    <t>Hồi sức phẫu thuật cắt từ 3 tạng trở lên trong điều trị ung thư</t>
  </si>
  <si>
    <t>Hồi sức phẫu thuật cắt tử cung buồng trứng + phần phụ + mạc nối lớn</t>
  </si>
  <si>
    <t>Hồi sức phẫu thuật cắt tử cung hoàn toàn vì Chorio + chửa trứng</t>
  </si>
  <si>
    <t>Hồi sức phẫu thuật cắt túi mật</t>
  </si>
  <si>
    <t>Hồi sức phẫu thuật cắt túi thừa niệu đạo</t>
  </si>
  <si>
    <t>Hồi sức phẫu thuật cắt u da đầu</t>
  </si>
  <si>
    <t>Hồi sức phẫu thuật cắt u nang giáp lưỡi</t>
  </si>
  <si>
    <t>Hồi sức phẫu thuật cắt u nang giáp trạng</t>
  </si>
  <si>
    <t>Hồi sức phẫu thuật cắt u sau phúc mạc</t>
  </si>
  <si>
    <t>Hồi sức phẫu thuật cắt u thành ngực</t>
  </si>
  <si>
    <t>Hồi sức phẫu thuật cắt u tiền phòng</t>
  </si>
  <si>
    <t>Hồi sức phẫu thuật cắt u trung thất to xâm lấn mạch máu</t>
  </si>
  <si>
    <t>Hồi sức phẫu thuật cắt u tuyến thượng thận</t>
  </si>
  <si>
    <t>Hồi sức phẫu thuật cắt u vùng họng miệng</t>
  </si>
  <si>
    <t>Hồi sức phẫu thuật cắt ung thư lưỡi và vét hạch cổ</t>
  </si>
  <si>
    <t>Hồi sức phẫu thuật cắt ung thư thận</t>
  </si>
  <si>
    <t>Hồi sức phẫu thuật cắt ung thư tử cung chảy máu</t>
  </si>
  <si>
    <t>Hồi sức phẫu thuật cắt ung thư vòm khẩu cái</t>
  </si>
  <si>
    <t>Hồi sức phẫu thuật cắt và thắt đường rò khí quản  thực quản</t>
  </si>
  <si>
    <t>Hồi sức phẫu thuật chấn thương không sốc hoặc sốc nhẹ</t>
  </si>
  <si>
    <t>Hồi sức phẫu thuật chồng khớp sọ, hẹp hộp sọ</t>
  </si>
  <si>
    <t>Hồi sức phẫu thuật dẫn lưu máu tụ vùng miệng  hàm mặt</t>
  </si>
  <si>
    <t>Hồi sức phẫu thuật nội soi cắt thần kinh X chọn lọc</t>
  </si>
  <si>
    <t>Hồi sức phẫu thuật cắt thực quản, tạo hình thực quản bằng đại tràng đường bụng, ngực, cổ</t>
  </si>
  <si>
    <t>Hồi sức phẫu thuật cắt thực quản, tạo hình thực quản bằng đại tràng đường bụng, ngực</t>
  </si>
  <si>
    <t>Hồi sức phẫu thuật nội soi cắt toàn bộ dạ dày + cắt lách</t>
  </si>
  <si>
    <t>Hồi sức phẫu thuật nội soi cắt toàn bộ dạ dày + nạo hạch D2</t>
  </si>
  <si>
    <t>Hồi sức phẫu thuật nội soi cắt toàn bộ tụy + cắt lách</t>
  </si>
  <si>
    <t>Hồi sức phẫu thuật nội soi cắt toàn bộ tụy</t>
  </si>
  <si>
    <t>Hồi sức phẫu thuật nội soi cắt toàn bộ tuyến giáp + nạo hạch cổ 2 bên</t>
  </si>
  <si>
    <t>Hồi sức phẫu thuật nội soi cắt toàn bộ tuyến giáp trong ung thư tuyến giáp.</t>
  </si>
  <si>
    <t>Hồi sức phẫu thuật nội soi cắt toàn bộ tuyến giáp</t>
  </si>
  <si>
    <t>Hồi sức phẫu thuật nội soi cắt trực tràng thấp</t>
  </si>
  <si>
    <t>Hồi sức phẫu thuật nội soi cắt trực tràng, đóng mỏm cụt trực tràng, mở hậu môn nhân tạo</t>
  </si>
  <si>
    <t>Hồi sức phẫu thuật nội soi cắt tử cung vét hạch tiểu khung</t>
  </si>
  <si>
    <t>Hồi sức phẫu thuật nội soi cắt túi mật</t>
  </si>
  <si>
    <t>Hồi sức phẫu thuật nội soi cắt túi mât, mở OMC lấy sỏi, dẫn lưu Kerh</t>
  </si>
  <si>
    <t>Hồi sức phẫu thuật nội soi cắt túi thừa đại tràng</t>
  </si>
  <si>
    <t>Hồi sức phẫu thuật nội soi cắt túi thừa Meckel</t>
  </si>
  <si>
    <t>Hồi sức phẫu thuật nội soi cắt túi thừa tá tràng</t>
  </si>
  <si>
    <t>Hồi sức phẫu thuật điều trị sẹo hẹp khí quản cổ  ngực cao</t>
  </si>
  <si>
    <t>Hồi sức phẫu thuật điều trị teo thực quản</t>
  </si>
  <si>
    <t>Hồi sức phẫu thuật điều trị thực quản đôi</t>
  </si>
  <si>
    <t>Hồi sức phẫu thuật dò niệu đạo  âm đạo bẩm sinh</t>
  </si>
  <si>
    <t>Hồi sức phẫu thuật dò niệu đạo  trực tràng bẩm sinh</t>
  </si>
  <si>
    <t>Hồi sức phẫu thuật đóng dị tật nứt đốt sống (spina bifida) kèm theo thoát vị màng tuỷ, bằng đường vào phía sau</t>
  </si>
  <si>
    <t>Hồi sức phẫu thuật đóng dò bàng quang  âm đạo</t>
  </si>
  <si>
    <t>Hồi sức phẫu thuật đóng đường dò dịch não tuỷ hoặc một thoát vị màng tuỷ sau phẫu thuật tuỷ sống</t>
  </si>
  <si>
    <t>Hồi sức phẫu thuật đóng đường dò dịch não tuỷ hoặc thoát vị màng não tầng trước nền sọ bằng đường qua xoang bướm</t>
  </si>
  <si>
    <t>Hồi sức phẫu thuật đóng đường dò dịch não tuỷ hoặc thoát vị màng não ở tầng trước nền sọ qua đường mở nắp sọ</t>
  </si>
  <si>
    <t>Hồi sức phẫu thuật đóng đường dò dịch não tuỷ hoặc thoát vị màng não tầng trước nền sọ bằng đường qua xoang sàng</t>
  </si>
  <si>
    <t>Hồi sức phẫu thuật đóng đường dò dịch não tuỷ qua xoang trán</t>
  </si>
  <si>
    <t>Hồi sức phẫu thuật đóng đường dò dịch não tuỷ sau phẫu thuật các thương tổn nền sọ</t>
  </si>
  <si>
    <t>Hồi sức phẫu thuật đóng đường dò dịch não tuỷ tầng giữa nền sọ bằng đường vào trên xương đá</t>
  </si>
  <si>
    <t>Hồi sức phẫu thuật đóng đường dò dịch não tuỷ tầng giữa nền sọ qua mở nắp sọ</t>
  </si>
  <si>
    <t>Hồi sức phẫu thuật động mạch chủ ngực đoạn lên có thay van động mạch chủ (PT Bental )</t>
  </si>
  <si>
    <t>An thần phẫu thuật nội soi điều trị hoại tử chỏm xương đùi bằng ghép sụn xương</t>
  </si>
  <si>
    <t>An thần phẫu thuật nội soi điều trị hội chứng chèn ép trước cổ chân</t>
  </si>
  <si>
    <t>An thần phẫu thuật nội soi điều trị mất vững bánh chè x</t>
  </si>
  <si>
    <t>An thần phẫu thuật nội soi điều trị mất vững khớp vai theo phương pháp Latarjet</t>
  </si>
  <si>
    <t>An thần phẫu thuật nội soi điều trị mất vững khớp vai x</t>
  </si>
  <si>
    <t>An thần phẫu thuật nội soi Điều trị Megacolon (phẫu thuật Soave đường hậu môn một thì)</t>
  </si>
  <si>
    <t>Gây tê phẫu thuật điều trị u lợi bằng laser</t>
  </si>
  <si>
    <t>Gây tê phẫu thuật điều trị u máu bằng hoá chất</t>
  </si>
  <si>
    <t>Gây tê phẫu thuật điều trị vẹo cổ</t>
  </si>
  <si>
    <t>Gây tê phẫu thuật điều trị vết thương bàn tay bằng ghép da tự thân</t>
  </si>
  <si>
    <t>Gây tê phẫu thuật điều trị vết thương bàn tay bằng vạt có sử dụng vi phẫu thuật</t>
  </si>
  <si>
    <t>Gây tê phẫu thuật điều trị vết thương mạch đốt sống</t>
  </si>
  <si>
    <t>Hồi sức phẫu thuật nội soi cắt u OMC</t>
  </si>
  <si>
    <t>Hồi sức phẫu thuật cắt tuyến thượng thận 2 bên</t>
  </si>
  <si>
    <t>Hồi sức phẫu thuật cắt tụy trung tâm</t>
  </si>
  <si>
    <t>Hồi sức phẫu thuật cắt tuyến cận giáp trong cường tuyến cận giáp nguyên phát do quá sản tuyến hoặc u tuyến hoặc ung thư tuyến cận giáp</t>
  </si>
  <si>
    <t>Hồi sức phẫu thuật cắt tuyến cận giáp trong quá sản thứ phát sau suy thận mãn tính</t>
  </si>
  <si>
    <t>Hồi sức phẫu thuật cắt tuyến nước bọt mang tai bảo tồn thần kinh VII</t>
  </si>
  <si>
    <t>Hồi sức phẫu thuật cắt tuyến thượng thận 1 bên</t>
  </si>
  <si>
    <t>Gây mê phẫu thuật mở ruột non lấy dị vật (bã thức ăn, giun, mảnh kim loại…)</t>
  </si>
  <si>
    <t>Gây mê phẫu thuật mở thông dạ dày</t>
  </si>
  <si>
    <t>Gây mê phẫu thuật mở thông dạ dày, khâu lỗ thủng dạ dày, ruột non đơn thuần</t>
  </si>
  <si>
    <t>Gây mê phẫu thuật mở thông hỗng tràng hoặc Gây mê phẫu thuật mở thông hồi tràng</t>
  </si>
  <si>
    <t>Gây mê phẫu thuật mở thông túi mật</t>
  </si>
  <si>
    <t>Gây mê phẫu thuật mở xoang hàm để lấy chóp răng hoặc răng ngầm</t>
  </si>
  <si>
    <t>Gây mê phẫu thuật mộng có ghép (kết mạc tự thân, màng ối...) có hoặc không sử dụng keo dán sinh học</t>
  </si>
  <si>
    <t>Gây mê phẫu thuật mộng đơn thuần</t>
  </si>
  <si>
    <t>Gây mê phẫu thuật múc nội nhãn</t>
  </si>
  <si>
    <t>Gây mê phẫu thuật nâng sàn hốc mắt</t>
  </si>
  <si>
    <t>Gây mê phẫu thuật nạo vét hạch cổ</t>
  </si>
  <si>
    <t>Hồi sức phẫu thuật cắt tuyến ức trong quá sản hoặc u tuyến ức</t>
  </si>
  <si>
    <t>Hồi sức phẫu thuật cắt u bán phần sau</t>
  </si>
  <si>
    <t>Hồi sức phẫu thuật cắt u bàng quang đường trên</t>
  </si>
  <si>
    <t>Hồi sức phẫu thuật cắt u biểu bì</t>
  </si>
  <si>
    <t>Hồi sức phẫu thuật cắt u buồng trứng hoặc bóc u buồng trứng</t>
  </si>
  <si>
    <t>Hồi sức phẫu thuật cắt u buồng trứng, gỡ dính</t>
  </si>
  <si>
    <t>Hồi sức phẫu thuật nội soi cố định các tạng (lồng, sa, thoát vị …)</t>
  </si>
  <si>
    <t>Hồi sức phẫu thuật nội soi cố định dạ dày</t>
  </si>
  <si>
    <t>Hồi sức phẫu thuật nội soi cố định trực tràng + cắt đoạn đại tràng</t>
  </si>
  <si>
    <t>Hồi sức phẫu thuật nội soi cố định trực tràng</t>
  </si>
  <si>
    <t>Hồi sức phẫu thuật nội soi dẫn lưu đường mật qua da dưới siêu âm</t>
  </si>
  <si>
    <t>Hồi sức phẫu thuật nội soi dẫn lưu màng ngoài tim</t>
  </si>
  <si>
    <t>Hồi sức phẫu thuật nội soi dẫn lưu nang tụy</t>
  </si>
  <si>
    <t>Hồi sức phẫu thuật nội soi đặt điện cực tạo nhịp thượng tâm mạc</t>
  </si>
  <si>
    <t>Hồi sức phẫu thuật nội soi đặt lưới ngả tiền phúc mạc (TEP)</t>
  </si>
  <si>
    <t>Hồi sức phẫu thuật điều trị khuyết hổng phần mềm vùng hàm mặt bằng kỹ thuật vi phẫu</t>
  </si>
  <si>
    <t>Hồi sức phẫu thuật điều trị lác bằng thuốc (botox, dysport...)</t>
  </si>
  <si>
    <t>Gây mê phẫu thuật nội soi cắt toàn bộ tuyến giáp trong ung thư tuyến giáp.</t>
  </si>
  <si>
    <t>Gây mê phẫu thuật nội soi cắt toàn bộ tuyến giáp</t>
  </si>
  <si>
    <t>Gây mê phẫu thuật nội soi cắt trực tràng thấp</t>
  </si>
  <si>
    <t>Gây mê phẫu thuật nội soi cắt trực tràng, đóng mỏm cụt trực tràng, mở hậu môn nhân tạo</t>
  </si>
  <si>
    <t>Gây mê phẫu thuật nội soi cắt tử cung vét hạch tiểu khung</t>
  </si>
  <si>
    <t>Hồi sức phẫu thuật điều trị tắc động mạch chi cấp tính do huyết khối, mảnh sùi, dị vật</t>
  </si>
  <si>
    <t>Hồi sức phẫu thuật viêm sụn vành tai, dị tật vành tai</t>
  </si>
  <si>
    <t>Hồi sức rút sonde JJ do nơi khác đặt hoặc thay sonde JJ tại khoa</t>
  </si>
  <si>
    <t>Hồi sức tán sỏi qua da bằng laser</t>
  </si>
  <si>
    <t>Hồi sức tán sỏi qua da bằng siêu âm</t>
  </si>
  <si>
    <t>Gây tê phẫu thuật lấy dị vật phổi – màng phổi</t>
  </si>
  <si>
    <t>Gây tê phẫu thuật lấy dị vật thực quản đường bụng</t>
  </si>
  <si>
    <t>Gây tê phẫu thuật lấy dị vật thực quản đường cổ</t>
  </si>
  <si>
    <t>Gây tê phẫu thuật lấy dị vật thực quản đường ngực</t>
  </si>
  <si>
    <t>Gây tê phẫu thuật lấy dị vật tiền phòng</t>
  </si>
  <si>
    <t>Gây tê phẫu thuật lấy dị vật trong củng mạc</t>
  </si>
  <si>
    <t>Gây tê phẫu thuật lấy dị vật trực tràng</t>
  </si>
  <si>
    <t>Gây tê phẫu thuật lấy dị vật vùng hàm mặt</t>
  </si>
  <si>
    <t>Gây tê phẫu thuật lấy đĩa đệm đốt sống, cố định CS và ghép xương liên thân đốt đường trước (xương tự thân có hoặc không có lồng titanium) (ALIF)</t>
  </si>
  <si>
    <t>An thần phẫu thuật nội soi cắt 1 thùy tuyến giáp + eo giáp</t>
  </si>
  <si>
    <t>An thần phẫu thuật nội soi cắt 1 thuỳ tuyến giáp trong bướu giáp nhân</t>
  </si>
  <si>
    <t>An thần phẫu thuật nội soi cắt 1 thuỳ tuyến giáp trong bướu giáp nhân độc</t>
  </si>
  <si>
    <t>An thần phẫu thuật nội soi cắt 1 thùy tuyến giáp</t>
  </si>
  <si>
    <t xml:space="preserve">An thần phẫu thuật nội soi cắt bạch mạch thận </t>
  </si>
  <si>
    <t>An thần phẫu thuật nội soi cắt bán phần 1 thùy tuyến giáp</t>
  </si>
  <si>
    <t>An thần phẫu thuật nội soi cắt bán phần lách trong chấn thương</t>
  </si>
  <si>
    <t>An thần phẫu thuật nội soi cắt u họat dịch cổ tay</t>
  </si>
  <si>
    <t>An thần phẫu thuật nội soi cắt u mạc treo ruột + cắt đoạn ruột non</t>
  </si>
  <si>
    <t>An thần phẫu thuật nội soi cắt u mạc treo ruột, không cắt ruột</t>
  </si>
  <si>
    <t>An thần phẫu thuật nội soi cắt u OMC</t>
  </si>
  <si>
    <t>An thần phẫu thuật nội soi cắt u thận ác tính</t>
  </si>
  <si>
    <t>An thần phẫu thuật nội soi cắt u thận lành tính</t>
  </si>
  <si>
    <t>An thần phẫu thuật nội soi cắt u thực quản</t>
  </si>
  <si>
    <t>An thần phẫu thuật nội soi cắt u trung thất</t>
  </si>
  <si>
    <t>An thần phẫu thuật nội soi cắt u tụy</t>
  </si>
  <si>
    <t>An thần phẫu thuật nội soi cắt u tuyến thượng thận 1 bên</t>
  </si>
  <si>
    <t>An thần phẫu thuật nội soi cắt u tuyến thượng thận 2 bên</t>
  </si>
  <si>
    <t>An thần phẫu thuật nội soi cắt u tuyến ức</t>
  </si>
  <si>
    <t>An thần phẫu thuật nội soi cắt u xơ vòm mũi</t>
  </si>
  <si>
    <t>An thần phẫu thuật nội soi cắt xương sườn số 1 (điều trị hội chứng đường thóat lồng ngực)</t>
  </si>
  <si>
    <t>An thần phẫu thuật nội soi chửa ngoài tử cung</t>
  </si>
  <si>
    <t>An thần phẫu thuật nội soi chuyển vị trí tĩnh mạch để tạo dò động mạch-tĩnh mạch cho chạy thận nhân tạo</t>
  </si>
  <si>
    <t>An thần phẫu thuật nội soi cố định dạ dày</t>
  </si>
  <si>
    <t>Gây tê phẫu thuật KHX điều trị gãy lồi cầu xương hàm dưới bằng ghép xương, sụn tự thân</t>
  </si>
  <si>
    <t>Gây tê phẫu thuật KHX điều trị gãy lồi cầu xương hàm dưới bằng nẹp vít hợp kim</t>
  </si>
  <si>
    <t>Gây mê phẫu thuật nội soi cắt thực quản qua ngả ngựcbụng, tạo hình bằng đại tràng</t>
  </si>
  <si>
    <t>Gây mê phẫu thuật nội soi cắt thực quản và toàn bộ dạ dày qua ngả ngực - bụng, tạo hình bằng đại tràng</t>
  </si>
  <si>
    <t>Gây mê phẫu thuật nội soi cắt tiền liệt tuyến</t>
  </si>
  <si>
    <t>Gây mê phẫu thuật nội soi cắt tinh hoàn</t>
  </si>
  <si>
    <t>Gây mê phẫu thuật nội soi cắt toàn bộ dạ dày</t>
  </si>
  <si>
    <t>Gây tê phẫu thuật KHX điều trị gãy xương chính mũi bằng các vật liệu thay thế</t>
  </si>
  <si>
    <t>Gây tê phẫu thuật KHX điều trị gãy xương chính mũi bằng chỉ thép</t>
  </si>
  <si>
    <t>Gây tê phẫu thuật KHX điều trị gãy xương chính mũi bằng nẹp vít hợp kim</t>
  </si>
  <si>
    <t>Gây tê phẫu thuật KHX điều trị gãy xương chính mũi bằng nẹp vít tự tiêu</t>
  </si>
  <si>
    <t>Gây tê phẫu thuật KHX điều trị gãy xương gò má - cung tiếp bằng chỉ thép</t>
  </si>
  <si>
    <t>Gây tê phẫu thuật KHX điều trị gãy xương gò má - cung tiếp bằng nẹp vít tự tiêu</t>
  </si>
  <si>
    <t>Gây tê phẫu thuật KHX điều trị gãy xương gò má - cung tiếp bằng nẹp vít hợp kim</t>
  </si>
  <si>
    <t>Gây tê phẫu thuật KHX điều trị gãy xương gò má bằng chỉ thép</t>
  </si>
  <si>
    <t>Gây tê phẫu thuật KHX điều trị gãy xương gò má bằng nẹp vít hợp kim</t>
  </si>
  <si>
    <t>Gây tê phẫu thuật KHX điều trị gãy xương gò má bằng nẹp vít tự tiêu</t>
  </si>
  <si>
    <t>Gây tê phẫu thuật KHX điều trị gãy xương hàm dưới bằng chỉ thép</t>
  </si>
  <si>
    <t>Gây tê phẫu thuật KHX điều trị gãy xương hàm dưới bằng nẹp vít hợp kim</t>
  </si>
  <si>
    <t>An thần phẫu thuật nội soi bắc cầu nối động mạch chủ xuống-động mạch đùi</t>
  </si>
  <si>
    <t xml:space="preserve">An thần phẫu thuật nội soi bịt lỗ dò dịch não tuỷ </t>
  </si>
  <si>
    <t>An thần phẫu thuật nội soi bóc u xơ tử cung</t>
  </si>
  <si>
    <t>An thần phẫu thuật nội soi bóc vỏ màng phổi</t>
  </si>
  <si>
    <t>An thần phẫu thuật nội soi buồng tử cung + mở thông 2 vòi tử cung</t>
  </si>
  <si>
    <t>An thần phẫu thuật nội soi buồng tử cung cắt dính buồng tử cung</t>
  </si>
  <si>
    <t>An thần phẫu thuật nội soi buồng tử cung cắt polype</t>
  </si>
  <si>
    <t>An thần phẫu thuật nội soi buồng tử cung cắt u xơ</t>
  </si>
  <si>
    <t>An thần phẫu thuật nội soi buồng tử cung cắt vách ngăn</t>
  </si>
  <si>
    <t xml:space="preserve">An thần phẫu thuật nội soi cắm lại niệu quản </t>
  </si>
  <si>
    <t>An thần phẫu thuật nội soi cắm lại niệu quản vào bàng quang</t>
  </si>
  <si>
    <t>An thần phẫu thuật nội soi cầm máu sau phẫu thuật</t>
  </si>
  <si>
    <t>An thần phẫu thuật nội soi căng da trán, căng da mặt, căng da cổ</t>
  </si>
  <si>
    <t>Gây tê phẫu thuật cắt u thần kinh vùng hàm mặt</t>
  </si>
  <si>
    <t>Gây tê phẫu thuật nội soi Frey điều trị viêm tụy mạn</t>
  </si>
  <si>
    <t>Gây tê phẫu thuật nội soi gây dính màng phổi</t>
  </si>
  <si>
    <t>Gây tê phẫu thuật nội soi GEU thể huyết tụ thành nang</t>
  </si>
  <si>
    <t>Gây tê phẫu thuật nội soi ghép sụn chêm</t>
  </si>
  <si>
    <t>Gây tê phẫu thuật nội soi ghép sụn xương tự thân</t>
  </si>
  <si>
    <t>Gây tê phẫu thuật nội soi ghép thần kinh điều trị liệt mặt</t>
  </si>
  <si>
    <t xml:space="preserve">Gây tê phẫu thuật nội soi giải phóng lỗ liên hợp cột sống cổ </t>
  </si>
  <si>
    <t>Gây tê phẫu thuật nội soi giải phóng ống cổ tay</t>
  </si>
  <si>
    <t>Gây tê phẫu thuật nội soi giảm áp dây thần kinh II</t>
  </si>
  <si>
    <t>Gây tê phẫu thuật nội soi giảm áp ổ mắt</t>
  </si>
  <si>
    <t>Gây tê phẫu thuật nội soi gỡ dính màng phổi</t>
  </si>
  <si>
    <t>Gây tê phẫu thuật nội soi gỡ dính ruột</t>
  </si>
  <si>
    <t>Gây tê phẫu thuật nội soi gỡ dính, hút rửa trong bệnh lý mủ màng phổi</t>
  </si>
  <si>
    <t>Gây mê phẫu thuật nội soi cắt chỏm nang thận sau phúc mạc</t>
  </si>
  <si>
    <t>Hồi sức phẫu thuật chấn thương sọ não</t>
  </si>
  <si>
    <t>Hồi sức phẫu thuật chấn thương/lao cột sống cổ</t>
  </si>
  <si>
    <t>Hồi sức phẫu thuật chấn thương/lao cột sống ngực, thắt lưng</t>
  </si>
  <si>
    <t>Hồi sức phẫu thuật chích áp xe gan</t>
  </si>
  <si>
    <t>Hồi sức phẫu thuật chỉnh , xoay, lấy IOL có hoặc không cắt DK</t>
  </si>
  <si>
    <t>Hồi sức phẫu thuật chỉnh gù vẹo cột sống</t>
  </si>
  <si>
    <t>Hồi sức phẫu thuật chỉnh hình cong dương vật</t>
  </si>
  <si>
    <t>Hồi sức phẫu thuật chỉnh hình vùi dương vật</t>
  </si>
  <si>
    <t>Hồi sức phẫu thuật chỉnh hình vùng đầu mặt cổ</t>
  </si>
  <si>
    <t>Hồi sức phẫu thuật chỉnh hình xương 2 hàm</t>
  </si>
  <si>
    <t>Hồi sức phẫu thuật chỉnh hình xương hàm dưới hai bên</t>
  </si>
  <si>
    <t>Hồi sức phẫu thuật chỉnh hình xương hàm dưới một bên</t>
  </si>
  <si>
    <t>Hồi sức phẫu thuật chỉnh hình xương hàm trên hai bên</t>
  </si>
  <si>
    <t>Hồi sức phẫu thuật chỉnh hình xương hàm trên một bên</t>
  </si>
  <si>
    <t>Hồi sức phẫu thuật chỉnh sửa sẹo xấu dương vật</t>
  </si>
  <si>
    <t>Hồi sức phẫu thuật chọc thăm dò u, nang vùng hàm mặt</t>
  </si>
  <si>
    <t>Hồi sức phẫu thuật chửa ngoài dạ con vỡ</t>
  </si>
  <si>
    <t>Hồi sức phẫu thuật nội soi khâu thủng đại tràng</t>
  </si>
  <si>
    <t>Hồi sức phẫu thuật nội soi khâu thủng ruột non + đưa ruột non ra da trên dòng</t>
  </si>
  <si>
    <t>Hồi sức phẫu thuật nội soi khâu thủng ruột non</t>
  </si>
  <si>
    <t>Hồi sức phẫu thuật nội soi khâu thủng tá tràng</t>
  </si>
  <si>
    <t>Hồi sức phẫu thuật nội soi khâu thủng trực tràng + hậu môn nhân tạo trên dòng</t>
  </si>
  <si>
    <t>Hồi sức phẫu thuật nội soi khâu thủng trực tràng</t>
  </si>
  <si>
    <t>Hồi sức phẫu thuật nội soi khâu vết thương dạ dày</t>
  </si>
  <si>
    <t>Hồi sức phẫu thuật nội soi khâu vết thương đại tràng</t>
  </si>
  <si>
    <t>Hồi sức phẫu thuật nội soi khâu vết thương ruột non + đưa ruột non ra da trên dòng</t>
  </si>
  <si>
    <t>Hồi sức phẫu thuật nội soi khâu vết thương ruột non</t>
  </si>
  <si>
    <t>Hồi sức phẫu thuật nội soi khâu vết thương tá tràng</t>
  </si>
  <si>
    <t>Hồi sức phẫu thuật nội soi khâu vết thương trực tràng + hậu môn nhân tạo trên dòng</t>
  </si>
  <si>
    <t>Hồi sức phẫu thuật nội soi khâu vết thương trực tràng</t>
  </si>
  <si>
    <t>Hồi sức phẫu thuật nội soi khoan kích thích tủy</t>
  </si>
  <si>
    <t>Hồi sức phẫu thuật nội soi khớp bả vai lồng ngực</t>
  </si>
  <si>
    <t>Dẫn lưu trung thất liên tục ≤ 8 giờ</t>
  </si>
  <si>
    <t>Dẫn lưu bể thận qua da cấp cứu ≤ 8 giờ</t>
  </si>
  <si>
    <t>Bài niệu cưỡng bức ≤ 8 giờ</t>
  </si>
  <si>
    <t>Thay huyết tương sử dụng huyết tương</t>
  </si>
  <si>
    <t>Dẫn lưu não thất cấp cứu ≤ 8 giờ</t>
  </si>
  <si>
    <t>Nuôi dưỡng người bệnh qua ống thông dạ dày bằng bơm tay (một lần)</t>
  </si>
  <si>
    <t>Hồi sức phẫu thuật đặt ống tiền phòng điều trị glôcôm (đặt shunt mini express)</t>
  </si>
  <si>
    <t>Hồi sức phẫu thuật đặt stent các động mạch ngoại vi</t>
  </si>
  <si>
    <t>Hồi sức phẫu thuật đặt stent động mạch chủ ngực</t>
  </si>
  <si>
    <t>Hồi sức phẫu thuật đặt stent động mạch đùi</t>
  </si>
  <si>
    <t>Hồi sức phẫu thuật đặt stent quai động mạch chủ</t>
  </si>
  <si>
    <t>Hồi sức phẫu thuật đặt thể thủy tinh nhân tạo (IOL) thì 2 (không cắt dịch kính)</t>
  </si>
  <si>
    <t>Hồi sức phẫu thuật đặt van dẫn lưu tiền phòng điều trị glôcôm</t>
  </si>
  <si>
    <t>Hồi sức phẫu thuật dị dạng tử cung</t>
  </si>
  <si>
    <t>Hồi sức phẫu thuật cắt tử cung hoàn toàn vì K cổ tử cung</t>
  </si>
  <si>
    <t>Hồi sức phẫu thuật cắt tử cung hoàn toàn vì u xơ tử cung</t>
  </si>
  <si>
    <t>Hồi sức phẫu thuật cắt tử cung toàn bộ, vét hạch tiểu khung</t>
  </si>
  <si>
    <t>Hồi sức phẫu thuật cắt tử cung</t>
  </si>
  <si>
    <t>Hồi sức phẫu thuật cắt túi lệ</t>
  </si>
  <si>
    <t>Hồi sức phẫu thuật cắt túi sa niệu quản</t>
  </si>
  <si>
    <t>Hồi sức phẫu thuật cắt túi thừa đại tràng</t>
  </si>
  <si>
    <t>Hồi sức phẫu thuật cắt túi thừa Meckel</t>
  </si>
  <si>
    <t>Hồi sức phẫu thuật cắt túi thừa tá tràng</t>
  </si>
  <si>
    <t>Hồi sức phẫu thuật cắt túi thừa thực quản cổ</t>
  </si>
  <si>
    <t>Hồi sức phẫu thuật cắt túi thừa thực quản ngực</t>
  </si>
  <si>
    <t>Gây mê phẫu thuật mở rộng lỗ sáo</t>
  </si>
  <si>
    <t>Nắn chỉnh dùng lực ngoài miệng sử dụng Facemask</t>
  </si>
  <si>
    <t>Nắn chỉnh dùng lực ngoài miệng sử dụng Chincup</t>
  </si>
  <si>
    <t xml:space="preserve">Duy trì kết quả điều trị nắn chỉnh răng bằng khí cụ cố định </t>
  </si>
  <si>
    <t>Gây tê phẫu thuật điều trị vết thương ngực hở đơn thuần</t>
  </si>
  <si>
    <t>Gây tê phẫu thuật điều trị vết thương ngực hở nặng có chỉ định mở ngực cấp cứu</t>
  </si>
  <si>
    <t>Gây tê phẫu thuật điều trị vết thương phần mềm vùng hàm mặt có thiếu hổng tổ chức</t>
  </si>
  <si>
    <t>Hồi sức phẫu thuật nội soi cắt u lành thực quản ngực phải</t>
  </si>
  <si>
    <t>Hồi sức phẫu thuật nội soi cắt u mạc treo ruột + cắt đoạn ruột non</t>
  </si>
  <si>
    <t>Hồi sức phẫu thuật nội soi cắt u mạc treo ruột, không cắt ruột</t>
  </si>
  <si>
    <t>Hồi sức phẫu thuật nội soi cắt u màng tim</t>
  </si>
  <si>
    <t xml:space="preserve">Hồi sức phẫu thuật nội soi cắt u nang màng ngoài tim </t>
  </si>
  <si>
    <t>Nắn chỉnh khối tiền hàm trước phẫu thuật cho trẻ khe hở môi-vòm miệng</t>
  </si>
  <si>
    <t>Phẫu thuật cấy ghép Implant</t>
  </si>
  <si>
    <t>Phẫu thuật nâng sàn xoang hàm sử dụng vật liệu tự thân để cấy ghép Implant</t>
  </si>
  <si>
    <t>Phẫu thuật nâng sàn xoang hàm sử dụng vật liệu nhân tạo để cấy ghép Implant</t>
  </si>
  <si>
    <t>Phẫu thuật nâng sàn xoang hàm sử dụng vật liệu hỗn hợp để cấy ghép Implant</t>
  </si>
  <si>
    <t>Gây mê phẫu thuật nạo vét hạch D1</t>
  </si>
  <si>
    <t>Gây mê phẫu thuật nạo vét hạch D2</t>
  </si>
  <si>
    <t>Gây mê phẫu thuật nạo vét hạch D3</t>
  </si>
  <si>
    <t>Gây mê phẫu thuật nạo vét hạch D4</t>
  </si>
  <si>
    <t>Gây mê phẫu thuật nạo vét hạch trung thất</t>
  </si>
  <si>
    <t>Gây mê phẫu thuật nạo vét tổ chức hốc mắt</t>
  </si>
  <si>
    <t>Gây mê phẫu thuật nhuộm giác mạc thẩm mỹ</t>
  </si>
  <si>
    <t>Gây mê phẫu thuật nối diện cắt đầu tụy và thân tụy với ruột non trên quai Y</t>
  </si>
  <si>
    <t>Gây mê phẫu thuật nối diện cắt thân tụy với dạ dày</t>
  </si>
  <si>
    <t>Gây mê phẫu thuật nối nang tụy với dạ dày</t>
  </si>
  <si>
    <t>Hồi sức phẫu thuật cắt u kết mạc có hoặc không u giác mạc không ghép</t>
  </si>
  <si>
    <t>Hồi sức phẫu thuật cắt u kết mạc, giác mạc có ghép kết mạc, màng ối hoặc giác mạc</t>
  </si>
  <si>
    <t>Hồi sức phẫu thuật cắt u kết mạc, giác mạc không vỏ</t>
  </si>
  <si>
    <t>Hồi sức phẫu thuật cắt u lành phần mềm đường kính trên 10cm</t>
  </si>
  <si>
    <t>Hồi sức phẫu thuật cắt u lành tính ống hậu môn (u cơ, polyp…)</t>
  </si>
  <si>
    <t>Hồi sức phẫu thuật cắt u lành tính vùng mũi dưới 2cm</t>
  </si>
  <si>
    <t>Hồi sức phẫu thuật cắt u lợi hàm</t>
  </si>
  <si>
    <t>Hồi sức phẫu thuật cắt u lưỡi</t>
  </si>
  <si>
    <t>Hồi sức phẫu thuật cắt u mạc nối lớn</t>
  </si>
  <si>
    <t>Hồi sức phẫu thuật cắt u mạc treo ruột</t>
  </si>
  <si>
    <t>Hồi sức phẫu thuật cắt u màng tim</t>
  </si>
  <si>
    <t>Hồi sức phẫu thuật cắt u da lành tính vành tai</t>
  </si>
  <si>
    <t>Hồi sức phẫu thuật cắt u da lành tính vùng da đầu dưới 2cm</t>
  </si>
  <si>
    <t>Hồi sức phẫu thuật cắt u da mi có trượt lông mi, vạt da, hay ghép da</t>
  </si>
  <si>
    <t>Hồi sức phẫu thuật cắt u da mi không ghép</t>
  </si>
  <si>
    <t>Hồi sức phẫu thuật cắt u đáy lưỡi và mở khí quản</t>
  </si>
  <si>
    <t>Hồi sức phẫu thuật cắt u đáy lưỡi</t>
  </si>
  <si>
    <t>Hồi sức phẫu thuật cắt u dây thần kinh số VIII</t>
  </si>
  <si>
    <t>Hồi sức phẫu thuật cắt u dây V / u dây VIII</t>
  </si>
  <si>
    <t>Hồi sức phẫu thuật cắt u hố sau u góc cầu tiểu não</t>
  </si>
  <si>
    <t>Hồi sức phẫu thuật cắt u hố sau u tiểu não</t>
  </si>
  <si>
    <t>Hồi sức phẫu thuật điều trị vết thương ngón tay bằng các vạt da tại chỗ</t>
  </si>
  <si>
    <t>Hồi sức phẫu thuật điều trị vết thương ngực – bụng qua đường bụng</t>
  </si>
  <si>
    <t>Hồi sức phẫu thuật vá vỡ xương hốc mắt (thành dưới, thành trong có hoặc không dùng sụn sườn)</t>
  </si>
  <si>
    <t>Hồi sức phẫu thuật điều trị vết thương ngực hở đơn thuần</t>
  </si>
  <si>
    <t>Hồi sức phẫu thuật điều trị vết thương ngực hở nặng có chỉ định mở ngực cấp cứu</t>
  </si>
  <si>
    <t>Hồi sức phẫu thuật điều trị vết thương phần mềm vùng hàm mặt có thiếu hổng tổ chức</t>
  </si>
  <si>
    <t>Hồi sức phẫu thuật điều trị vết thương phần mềm vùng hàm mặt không thiếu hổng tổ chức</t>
  </si>
  <si>
    <t>Hồi sức phẫu thuật điều trị vết thương tim</t>
  </si>
  <si>
    <t>Hồi sức phẫu thuật điều trị vết thương vùng hàm mặt do hoả khí</t>
  </si>
  <si>
    <t>Hồi sức phẫu thuật điều trị viêm bao hoạt dịch của gân gấp bàn ngón tay</t>
  </si>
  <si>
    <t>Hồi sức phẫu thuật điều trị viêm lợi miệng loét hoại tử cấp</t>
  </si>
  <si>
    <t>Hồi sức phẫu thuật nội soi điều trị cứng khớp khủyu (Arthroscopic Management of Elbow Stiffness)</t>
  </si>
  <si>
    <t>Hồi sức phẫu thuật nội soi đặt lưới tiền phúc mạc qua ổ bụng (TAPP)</t>
  </si>
  <si>
    <t>Hồi sức phẫu thuật nội soi đặt lưới trong phúc mạc</t>
  </si>
  <si>
    <t>Hồi sức phẫu thuật nội soi đặt vòng thắt dạ dày</t>
  </si>
  <si>
    <t>Hồi sức phẫu thuật lấy đa tạng từ người chết não</t>
  </si>
  <si>
    <t>Hồi sức phẫu thuật lấy dị vật giác mạc sâu</t>
  </si>
  <si>
    <t>Hồi sức phẫu thuật lấy dị vật hốc mắt</t>
  </si>
  <si>
    <t>Hồi sức phẫu thuật lấy dị vật nội nhãn bằng nam châm</t>
  </si>
  <si>
    <t>Hồi sức phẫu thuật lấy dị vật phổi – màng phổi</t>
  </si>
  <si>
    <t>Hồi sức phẫu thuật lấy dị vật thực quản đường bụng</t>
  </si>
  <si>
    <t>Hồi sức phẫu thuật lấy dị vật thực quản đường cổ</t>
  </si>
  <si>
    <t>Gây tê phẫu thuật KHX gãy bong sụn tiếp đầu dưới xương chày</t>
  </si>
  <si>
    <t>Gây tê phẫu thuật KHX gãy bong sụn tiếp vùng khớp gối</t>
  </si>
  <si>
    <t>Gây tê phẫu thuật KHX gãy bong sụn vùng cổ xương đùi</t>
  </si>
  <si>
    <t>Gây tê phẫu thuật KHX gãy chỏm đốt bàn và ngón tay</t>
  </si>
  <si>
    <t>Gây tê phẫu thuật KHX gãy cổ giải phẫu và phẫu thuật xương cánh tay</t>
  </si>
  <si>
    <t>Gây tê phẫu thuật KHX gãy cổ xương bả vai</t>
  </si>
  <si>
    <t>Gây tê phẫu thuật KHX gãy cổ xương đùi</t>
  </si>
  <si>
    <t>Gây tê phẫu thuật KHX gãy đài quay (Gãy cổ xương quay)</t>
  </si>
  <si>
    <t>Gây tê phẫu thuật KHX gãy đài quay phức tạp</t>
  </si>
  <si>
    <t>Gây tê phẫu thuật KHX gãy đài quay</t>
  </si>
  <si>
    <t>Gây tê phẫu thuật KHX gãy đầu dưới xương chày (Pilon)</t>
  </si>
  <si>
    <t>Gây tê phẫu thuật KHX gãy đầu dưới xương quay</t>
  </si>
  <si>
    <t>Gây tê phẫu thuật gấp cân cơ nâng mi trên điều trị sụp mi</t>
  </si>
  <si>
    <t>Gây tê phẫu thuật gấp và khép khớp háng do bại não</t>
  </si>
  <si>
    <t>Gây tê phẫu thuật gãy xương đốt bàn ngón tay</t>
  </si>
  <si>
    <t xml:space="preserve">An thần sau phẫu thuật lấy máu tụ ngoài mầng cứng dưới lều tiểu não (hố sau)  </t>
  </si>
  <si>
    <t xml:space="preserve">An thần sau phẫu thuật lấy máu tụ ngoài màng cứng nhiều vị trí trên lều và/hoặc dưới lều tiểu não </t>
  </si>
  <si>
    <t>Gây tê phẫu thuật bệnh tim bẩm sinh không tím có và không tuần hoàn ngoài cơ thể của trẻ em</t>
  </si>
  <si>
    <t>Gây tê phẫu thuật bệnh võng mạc trẻ đẻ non</t>
  </si>
  <si>
    <t>Hồi sức phẫu thuật KHX điều trị gãy xương gò má  cung tiếp bằng chỉ thép</t>
  </si>
  <si>
    <t>Hồi sức phẫu thuật KHX điều trị gãy xương gò má  cung tiếp bằng nẹp vít tự tiêu</t>
  </si>
  <si>
    <t>Hồi sức phẫu thuật KHX điều trị gãy xương gò má  cung tiếp bằng nẹp vít hợp kim</t>
  </si>
  <si>
    <t>Hồi sức phẫu thuật KHX gãy cổ chân</t>
  </si>
  <si>
    <t>Hồi sức phẫu thuật KHX gãy mắt cá kèm trật khớp cổ chân</t>
  </si>
  <si>
    <t>Hồi sức phẫu thuật KHX gãy thân 2 xương cẳng chân</t>
  </si>
  <si>
    <t>Hồi sức phẫu thuật KHX gãy thân xương cẳng chân</t>
  </si>
  <si>
    <t>Hồi sức phẫu thuật KHX gãy thân xương cánh tay</t>
  </si>
  <si>
    <t>Hồi sức phẫu thuật KHX gãy xương đốt bàn và đốt ngón chân</t>
  </si>
  <si>
    <t>Hồi sức phẫu thuật KHX khớp giả xương cánh tay</t>
  </si>
  <si>
    <t>Hồi sức phẫu thuật KHX trật khớp cổ chân</t>
  </si>
  <si>
    <t>Hồi sức phẫu thuật KHX trật khớp cùng chậu</t>
  </si>
  <si>
    <t>Hồi sức phẫu thuật KHX trật khớp dưới sên</t>
  </si>
  <si>
    <t>Hồi sức phẫu thuật làm hẹp khe mi, rút ngắn dây chằng mi ngoài, mi trong điều trị hở mi do liệt dây VII</t>
  </si>
  <si>
    <t>Hồi sức phẫu thuật lấy bỏ điện cực trong não bằng đường qua da</t>
  </si>
  <si>
    <t>Hồi sức phẫu thuật lấy hạch cuống gan</t>
  </si>
  <si>
    <t>Hồi sức phẫu thuật lấy huyết khối tĩnh mạch cửa</t>
  </si>
  <si>
    <t>Hồi sức phẫu thuật lấy máu tụ bao gan</t>
  </si>
  <si>
    <t>Hồi sức phẫu thuật lấy máu tụ dưới màng cứng cấp tính</t>
  </si>
  <si>
    <t>Hồi sức phẫu thuật lấy máu tụ dưới màng cứng mạn tính hai bên</t>
  </si>
  <si>
    <t>Hồi sức phẫu thuật lấy máu tụ ngoài màng cứng nhiều vị trí trên lều và/hoặc dưới lều tiểu não</t>
  </si>
  <si>
    <t>Hồi sức phẫu thuật lấy máu tụ quanh ổ mắt sau CTSN</t>
  </si>
  <si>
    <t>Hồi sức phẫu thuật lấy máu tụ trong não thất</t>
  </si>
  <si>
    <t>Hồi sức phẫu thuật lấy tổ chức ung thư tái phát khu trú tại tụy</t>
  </si>
  <si>
    <t>Hồi sức phẫu thuật mở bụng thăm dò, lau rửa ổ bụng, đặt dẫn lưu</t>
  </si>
  <si>
    <t>Hồi sức phẫu thuật mở dạ dày xử lý tổn thương</t>
  </si>
  <si>
    <t>Hồi sức phẫu thuật mở đường mật, đặt dẫn lưu đường mật</t>
  </si>
  <si>
    <t>Hồi sức phẫu thuật mở miệng nối mật ruột lấy sỏi dẫn lưu Kehr hoặc làm lại miệng nối mật ruột</t>
  </si>
  <si>
    <t>Hồi sức phẫu thuật mở nhu mô gan lấy sỏi</t>
  </si>
  <si>
    <t>Hồi sức phẫu thuật mở ống mật chủ lấy sỏi có can thiệp đường mật</t>
  </si>
  <si>
    <t>Hồi sức phẫu thuật mở ống mật chủ lấy sỏi đường mật, dẫn lưu đường mật</t>
  </si>
  <si>
    <t>Hồi sức phẫu thuật mộng có ghép (kết mạc rời tự thân, màng ối...) có hoặc không áp thuốc chống chuyển hoá</t>
  </si>
  <si>
    <t>Hồi sức phẫu thuật nội kẹp ống động mạch</t>
  </si>
  <si>
    <t>Hồi sức phẫu thuật nối mật ruột bên  bên</t>
  </si>
  <si>
    <t>Hồi sức phẫu thuật nối ngã ba đường mật hoặc ống gan phải hoặc ống gan trái với hỗng tràng</t>
  </si>
  <si>
    <t>Hồi sức phẫu thuật nối niệu quản  đài thận</t>
  </si>
  <si>
    <t>Hồi sức phẫu thuật nội soi bắc cầu nối động mạch chủ xuốngđộng mạch đùi</t>
  </si>
  <si>
    <t>Hồi sức phẫu thuật nội soi bịt lỗ dò dịch não tuỷ</t>
  </si>
  <si>
    <t>Hồi sức phẫu thuật nội soi cắm lại niệu quản</t>
  </si>
  <si>
    <t>Hồi sức phẫu thuật nội soi cắt 1 phần thùy phổi</t>
  </si>
  <si>
    <t>Hồi sức phẫu thuật nội soi cắt 1 thuỳ phổi</t>
  </si>
  <si>
    <t>Hồi sức phẫu thuật nội soi cắt 2/3 dạ dày</t>
  </si>
  <si>
    <t>Hồi sức phẫu thuật nội soi cắt 3/4 dạ dày</t>
  </si>
  <si>
    <t>Hồi sức phẫu thuật nội soi cắt bạch mạch thận</t>
  </si>
  <si>
    <t>Hồi sức phẫu thuật nội soi cắt bán phần 2 thuỳ tuyến giáp trong bướu giáp đa nhân</t>
  </si>
  <si>
    <t>Hồi sức phẫu thuật nội soi cắt bán phần 2 thuỳ tuyến giáp trong bướu giáp đa nhân độc</t>
  </si>
  <si>
    <t>Hồi sức phẫu thuật nội soi cắt cơ thực quản + tạo hình tâm vị kiểu LortatJacob</t>
  </si>
  <si>
    <t>Hồi sức phẫu thuật nội soi cắt eo thận móng ngựa</t>
  </si>
  <si>
    <t>Gây tê phẫu thuật cắt 1 thuỳ tuyến giáp trong bướu giáp khồng lồ</t>
  </si>
  <si>
    <t>Gây tê phẫu thuật cắt 1 thuỳ tuyến giáp trong bướu giáp nhân độc</t>
  </si>
  <si>
    <t>Gây tê phẫu thuật cắt 1 thuỳ tuyến giáp trong bướu giáp nhân</t>
  </si>
  <si>
    <t>Gây tê phẫu thuật cắt 1 thuỳ tuyến giáp trong ung thư tuyến giáp</t>
  </si>
  <si>
    <t>Hồi sức phẫu thuật ghép màng ối, kết mạc điều trị loét, thủng giác mạc</t>
  </si>
  <si>
    <t>Hồi sức phẫu thuật ghép màng sinh học bề mặt nhãn cầu</t>
  </si>
  <si>
    <t>Hồi sức phẫu thuật ghép mỡ tự thân coleman điều trị lõm mắt</t>
  </si>
  <si>
    <t>Hồi sức phẫu thuật ghép toàn bộ mũi và bộ phận xung quanh đứt rời có sử dụng vi phẫu</t>
  </si>
  <si>
    <t>Hồi sức phẫu thuật ghép van tim đồng loài</t>
  </si>
  <si>
    <t>Hồi sức phẫu thuật ghép vòng căng / hoặc thấu kính trong nhu mô giác mạc</t>
  </si>
  <si>
    <t>Hồi sức phẫu thuật ghép xương bằng vật liệu thay thế tức thì sau cắt đoạn xương hàm trên</t>
  </si>
  <si>
    <t>Hồi sức phẫu thuật ghép xương nhân tạo (chưa bao gồm xương nhân tạo và phương tiện kết hợp)</t>
  </si>
  <si>
    <t>Gây mê phẫu thuật nội soi khâu hẹp lỗ thực quản + tạo hình tâm vị kiểu Toupet</t>
  </si>
  <si>
    <t>Gây mê phẫu thuật nội soi khâu hẹp lỗ thực quản + tạo hình tâm vị kiểu Nissen</t>
  </si>
  <si>
    <t>Gây mê phẫu thuật nội soi khâu khoảng gian chóp xoay (Arthroscopic Rotator Interval Closure)</t>
  </si>
  <si>
    <t>Gây mê phẫu thuật nội soi khâu mạc treo</t>
  </si>
  <si>
    <t>Gây tê phẫu thuật lớn trên dạ dày hoặc ruột</t>
  </si>
  <si>
    <t>Gây tê phẫu thuật lùi cơ nâng mi</t>
  </si>
  <si>
    <t>Gây tê phẫu thuật màng da cổ (Pterygium Coilli)</t>
  </si>
  <si>
    <t>Gây tê phẫu thuật mắt ở trẻ em</t>
  </si>
  <si>
    <t>Gây tê phẫu thuật miless</t>
  </si>
  <si>
    <t xml:space="preserve">Gây tê phẫu thuật mở bao sau </t>
  </si>
  <si>
    <t>Gây tê phẫu thuật mở bao sau đục bằng laser</t>
  </si>
  <si>
    <t>Gây tê phẫu thuật mở bè có hoặc không cắt bè</t>
  </si>
  <si>
    <t>Gây tê phẫu thuật mở bụng bóc nhân ung thư nguyên bào nuôi bảo tồn tử cung</t>
  </si>
  <si>
    <t>Gây tê phẫu thuật mở bụng thăm dò</t>
  </si>
  <si>
    <t xml:space="preserve">Gây tê phẫu thuật mở bụng thăm dò, lau rửa ổ bụng, đặt dẫn lưu </t>
  </si>
  <si>
    <t>Gây tê phẫu thuật mở bụng thăm dò, sinh thiết</t>
  </si>
  <si>
    <t>Gây tê phẫu thuật cắt 1 thuỳ tuyến giáp và cắt bán phần thùy còn lại trong Basedow</t>
  </si>
  <si>
    <t>Gây tê phẫu thuật cắt 1 thuỳ tuyến giáp và cắt bán phần thùy còn lại trong bướu giáp khổng lồ</t>
  </si>
  <si>
    <t>Gây tê phẫu thuật cắt 1 thuỳ tuyến giáp và lấy nhân thùy còn lại trong bướu giáp nhân</t>
  </si>
  <si>
    <t>Gây tê phẫu thuật cắt 2 tạng trong ổ bụng (tiểu khung) trở lên</t>
  </si>
  <si>
    <t>Gây tê phẫu thuật cắt âm hộ + vét hạch trên bệnh nhân K âm hộ</t>
  </si>
  <si>
    <t>Gây tê phẫu thuật cắt âm hộ đơn thuần</t>
  </si>
  <si>
    <t>Gây tê phẫu thuật cắt âm hộ ung thư, vét hạch bẹn hai bên</t>
  </si>
  <si>
    <t xml:space="preserve">Gây tê phẫu thuật cắt amidan ở người lớn </t>
  </si>
  <si>
    <t>Gây tê phẫu thuật cắt amidan ở trẻ em</t>
  </si>
  <si>
    <t>Hồi sức phẫu thuật ghép xương trong chấn thương cột sống cổ</t>
  </si>
  <si>
    <t>Gây tê phẫu thuật cắt bóng Vater và tạo hình ống mật chủ, ống Wirsung qua đường mở D2 tá tràng</t>
  </si>
  <si>
    <t>Gây tê phẫu thuật cắt buồng trứng 2 bên</t>
  </si>
  <si>
    <t>Gây tê phẫu thuật cắt các khối u ở phổi</t>
  </si>
  <si>
    <t>Gây tê phẫu thuật cắt các loại u vùng da đầu, cổ có đường kính 5 đến 10 cm</t>
  </si>
  <si>
    <t>Gây tê phẫu thuật cắt các loại u vùng da đầu, cổ có đường kính dưới 5 cm</t>
  </si>
  <si>
    <t>Gây mê phẫu thuật nội soi cắt gan hạ phân thùy VIII</t>
  </si>
  <si>
    <t>Hồi sức phẫu thuật đặt khung định vị u não</t>
  </si>
  <si>
    <t>Hồi sức phẫu thuật đặt ống silicon lệ quản – ống lệ mũi</t>
  </si>
  <si>
    <t>Hồi sức phẫu thuật đặt ống silicon tiền phòng điều trị glôcôm</t>
  </si>
  <si>
    <t>Gây mê phẫu thuật nội soi cắt nang trung thất</t>
  </si>
  <si>
    <t>Gây mê phẫu thuật nội soi cắt nang tụy</t>
  </si>
  <si>
    <t>Hồi sức phẫu thuật điều trị co giật mi, co quắp mi, cau mày, nếp nhăn da mi bằng thuốc (botox, dysport...), laser</t>
  </si>
  <si>
    <t>Hồi sức phẫu thuật điều trị cơn đau thần kinh V ngoại biên</t>
  </si>
  <si>
    <t>Hồi sức phẫu thuật điều trị đa chấn thương vùng hàm mặt có ghép sụn xương tự thân</t>
  </si>
  <si>
    <t>Hồi sức phẫu thuật điều trị đa chấn thương vùng hàm mặt có ghép vật liệu thay thế</t>
  </si>
  <si>
    <t>Hồi sức phẫu thuật điều trị đa chấn thương vùng hàm mặt</t>
  </si>
  <si>
    <t>Hồi sức phẫu thuật điều trị glôcôm bằng tạo hình vùng bè (Trabeculoplasty)</t>
  </si>
  <si>
    <t>Hồi sức phẫu thuật điều trị hẹp khít động mạch cảnh do xơ vữa</t>
  </si>
  <si>
    <t>Hồi sức phẫu thuật điều trị hẹp môn vị phì đại</t>
  </si>
  <si>
    <t>Hồi sức phẫu thuật điều trị hở mi</t>
  </si>
  <si>
    <t>Hồi sức phẫu thuật điều trị hoại tử xương hàm do tia xạ</t>
  </si>
  <si>
    <t>Hồi sức phẫu thuật điều trị hoại tử xương và phần mềm vùng hàm mặt do tia xạ</t>
  </si>
  <si>
    <t>Hồi sức phẫu thuật điều trị hội chứng chèn ép thần kinh  quay</t>
  </si>
  <si>
    <t>Hồi sức phẫu thuật điều trị hội chứng chèn ép thần kinh  trụ</t>
  </si>
  <si>
    <t>Hồi sức phẫu thuật điều trị hội chứng ống cổ tay</t>
  </si>
  <si>
    <t>Hồi sức phẫu thuật điều trị khe hở chéo mặt hai bên</t>
  </si>
  <si>
    <t>Hồi sức phẫu thuật điều trị khe hở chéo mặt một bên</t>
  </si>
  <si>
    <t>Hồi sức phẫu thuật điều trị khe hở môi hai bên</t>
  </si>
  <si>
    <t>Gây mê phẫu thuật nội soi cắt toàn bộ dạ dày + cắt lách</t>
  </si>
  <si>
    <t>Gây mê phẫu thuật nội soi cắt toàn bộ dạ dày + nạo hạch D2</t>
  </si>
  <si>
    <t>Gây mê phẫu thuật nội soi cắt toàn bộ tụy + cắt lách</t>
  </si>
  <si>
    <t>Gây mê phẫu thuật nội soi cắt toàn bộ tụy</t>
  </si>
  <si>
    <t>Gây mê phẫu thuật nội soi cắt toàn bộ tuyến giáp + nạo hạch cổ 2 bên</t>
  </si>
  <si>
    <t>Gây mê phẫu thuật nội soi cắt u họat dịch cổ tay (arthroscopic ganglion resection)</t>
  </si>
  <si>
    <t>Gây mê phẫu thuật nội soi cắt u lành thực quản ngực phải</t>
  </si>
  <si>
    <t>Hồi sức phẫu thuật điều trị thủng đường tiêu hóa có làm hậu môn nhân tạo</t>
  </si>
  <si>
    <t>Hồi sức phẫu thuật điều trị tồn tại ống rốn bàng quang</t>
  </si>
  <si>
    <t>Hồi sức phẫu thuật điều trị tồn tại ống rốn ruột</t>
  </si>
  <si>
    <t>Hồi sức phẫu thuật điều trị tổn thương đám rối thần kinh cánh tay</t>
  </si>
  <si>
    <t>Hồi sức phẫu thuật điều trị tổn thương gân cơ chóp xoay</t>
  </si>
  <si>
    <t>Hồi sức phẫu thuật điều trị trật khớp khuỷu</t>
  </si>
  <si>
    <t>Hồi sức phẫu thuật điều trị u lợi bằng laser</t>
  </si>
  <si>
    <t>Hồi sức phẫu thuật điều trị u máu bằng hoá chất</t>
  </si>
  <si>
    <t>Gây tê phẫu thuật nội soi cắt 1 thuỳ tuyến giáp trong bướu giáp nhân</t>
  </si>
  <si>
    <t>Gây tê phẫu thuật nội soi cắt 1 thuỳ tuyến giáp trong bướu giáp nhân độc</t>
  </si>
  <si>
    <t>Gây tê phẫu thuật nội soi cắt 1 thùy tuyến giáp</t>
  </si>
  <si>
    <t xml:space="preserve">Gây tê phẫu thuật nội soi cắt 2/3 dạ dày </t>
  </si>
  <si>
    <t xml:space="preserve">Gây tê phẫu thuật nội soi cắt 3/4 dạ dày </t>
  </si>
  <si>
    <t>Gây tê phẫu thuật cắt hoại tử tiếp tuyến bỏng sâu từ 3% 5% diện tích cơ thể ở trẻ em</t>
  </si>
  <si>
    <t>Gây tê phẫu thuật cắt hoại tử tiếp tuyến bỏng sâu từ 5% 10% diện tích cơ thể ở người lớn</t>
  </si>
  <si>
    <t>Gây tê phẫu thuật cắt hoại tử toàn lớp bỏng sâu trên 3% diện tích cơ thể ở trẻ em</t>
  </si>
  <si>
    <t>Hồi sức phẫu thuật KHX gãy đài quay phức tạp</t>
  </si>
  <si>
    <t>Hồi sức phẫu thuật KHX gãy đài quay</t>
  </si>
  <si>
    <t>Hồi sức phẫu thuật KHX gãy đầu dưới xương chày (Pilon)</t>
  </si>
  <si>
    <t>Hồi sức phẫu thuật KHX gãy đầu dưới xương quay</t>
  </si>
  <si>
    <t>Hồi sức phẫu thuật KHX gãy hở độ II thân xương cánh tay</t>
  </si>
  <si>
    <t>Hồi sức phẫu thuật KHX gãy đài quay (Gãy cổ xương quay)</t>
  </si>
  <si>
    <t>Hồi sức phẫu thuật KHX gãy hở độ III thân xương cánh tay</t>
  </si>
  <si>
    <t>Hồi sức phẫu thuật KHX gãy hở độ III trên và liên lồi cầu xương đùi</t>
  </si>
  <si>
    <t>Hồi sức phẫu thuật KHX gãy hở I thân hai xương cẳng tay</t>
  </si>
  <si>
    <t>Hồi sức phẫu thuật KHX gãy hở II thân hai xương cẳng tay</t>
  </si>
  <si>
    <t>Hồi sức phẫu thuật KHX gãy hở III thân hai xương cẳng tay</t>
  </si>
  <si>
    <t>Gây tê phẫu thuật cắt u đáy lưỡi và mở khí quản</t>
  </si>
  <si>
    <t>Gây tê phẫu thuật cắt u đáy lưỡi</t>
  </si>
  <si>
    <t>Gây tê phẫu thuật cắt u dây thần kinh số VIII</t>
  </si>
  <si>
    <t>Gây tê phẫu thuật cắt u dây V / u dây VIII</t>
  </si>
  <si>
    <t>Gây tê phẫu thuật cắt u hố sau u góc cầu tiểu não</t>
  </si>
  <si>
    <t>Gây tê phẫu thuật cắt u hố sau u tiểu não</t>
  </si>
  <si>
    <t>Gây tê phẫu thuật cắt u hốc mắt bằng đường xuyên sọ</t>
  </si>
  <si>
    <t>Gây tê phẫu thuật cắt u hốc mắt có hoặc không mở xương hốc mắt</t>
  </si>
  <si>
    <t>Gây tê phẫu thuật cắt u hốc mũi</t>
  </si>
  <si>
    <t>Gây tê phẫu thuật cắt u họng thanh quản bằng laser</t>
  </si>
  <si>
    <t>Gây tê phẫu thuật cắt u kết mạc có hoặc không u giác mạc không ghép</t>
  </si>
  <si>
    <t>Gây tê phẫu thuật nạo vét hạch D1</t>
  </si>
  <si>
    <t>Gây tê phẫu thuật nạo vét hạch D2</t>
  </si>
  <si>
    <t>Gây tê phẫu thuật nạo vét hạch D3</t>
  </si>
  <si>
    <t>Gây tê phẫu thuật nạo vét hạch D4</t>
  </si>
  <si>
    <t>Gây tê phẫu thuật nạo vét hạch trung thất</t>
  </si>
  <si>
    <t xml:space="preserve">Gây tê áp lạnh điều trị u máu mi, kết mạc, hốc mắt trẻ em </t>
  </si>
  <si>
    <t xml:space="preserve">Gây tê áp tia bêta điều trị các bệnh lý kết mạc trẻ em </t>
  </si>
  <si>
    <t xml:space="preserve">Gây tê bóc nội mạc động mạch cảnh </t>
  </si>
  <si>
    <t>Gây tê  phẫu thuật lấy thai trên bệnh nhân OAP- dọa OAP</t>
  </si>
  <si>
    <t>Gây tê nội soi buồng tử cung can thiệp</t>
  </si>
  <si>
    <t>Gây tê nội soi buồng tử cung chẩn đoán</t>
  </si>
  <si>
    <t>Gây tê nội soi buồng tử cung, nạo buồng tử cung</t>
  </si>
  <si>
    <t>Gây tê nội soi buồng tử cung, sinh thiết buồng tử cung</t>
  </si>
  <si>
    <t>Gây tê nội soi buồng tử cung, vòi trứng thông vòi trứng</t>
  </si>
  <si>
    <t>Gây tê nội soi mở rộng niệu quản, nong rộng niệu quản</t>
  </si>
  <si>
    <t>Gây tê nội soi niệu quản 2 bên 1 thì gắp sỏi niệu quản</t>
  </si>
  <si>
    <t>Gây tê nội soi niệu quản ngược dòng bằng ống soi mềm tán sỏi thận bằng laser</t>
  </si>
  <si>
    <t>Gây tê nội soi niệu quản tán sỏi bằng laser</t>
  </si>
  <si>
    <t>Gây tê nội soi nối vòi tử cung</t>
  </si>
  <si>
    <t>Gây tê nội soi nong hẹp thực quản</t>
  </si>
  <si>
    <t>Gây tê nội soi nong niệu quản hẹp</t>
  </si>
  <si>
    <t>Gây tê nội soi ổ bụng chẩn đoán</t>
  </si>
  <si>
    <t>Gây tê nội soi ổ bụng hỗ trợ đốt u gan bằng sóng cao tần (RFA)</t>
  </si>
  <si>
    <t>Hồi sức phẫu thuật động / tĩnh mạch ngoại biên các loại : tắc mạch , phình mạch, dãn tĩnh mạch chân</t>
  </si>
  <si>
    <t>Hồi sức phẫu thuật đóng các lỗ rò niệu đạo</t>
  </si>
  <si>
    <t>Hồi sức phẫu thuật đóng cứng khớp cổ chân (chưa bao gồm phương tiện cố định)</t>
  </si>
  <si>
    <t>Hồi sức phẫu thuật đóng cứng khớp khác</t>
  </si>
  <si>
    <t>Hồi sức phẫu thuật đóng dẫn lưu niệu quản 2 bên</t>
  </si>
  <si>
    <t>An thần phẫu thuật nội soi hổ trợ điều trị hoại tử chỏm xương đùi bằng khoan giải áp x</t>
  </si>
  <si>
    <t xml:space="preserve">An thần phẫu thuật nội soi hỗ trợ giải áp vi mạch </t>
  </si>
  <si>
    <t>An thần phẫu thuật nội soi hỗ trợ kẹp túi phình</t>
  </si>
  <si>
    <t>An thần phẫu thuật nội soi hỗ trợ làm cứng cột sống lưng</t>
  </si>
  <si>
    <t>An thần phẫu thuật nội soi hỗ trợ lấy u não</t>
  </si>
  <si>
    <t>An thần phẫu thuật nội soi khâu cầm máu lách</t>
  </si>
  <si>
    <t>An thần phẫu thuật nội soi khâu cầm máu vỡ gan</t>
  </si>
  <si>
    <t xml:space="preserve">An thần phẫu thuật nội soi khâu chóp xoay  </t>
  </si>
  <si>
    <t>An thần phẫu thuật nội soi khâu cơ hoành</t>
  </si>
  <si>
    <t>An thần phẫu thuật nội soi khâu gấp nếp cơ hoành (điều trị liệt thần kinh hoành)</t>
  </si>
  <si>
    <t>An thần phẫu thuật nội soi khâu khoảng gian chóp xoay</t>
  </si>
  <si>
    <t>An thần phẫu thuật nội soi khâu mạc treo</t>
  </si>
  <si>
    <t>An thần phẫu thuật nội soi khâu miệng nối đại-trực tràng, rửa bụng, dẫn lưu (xì miệng nối đại-trực tràng)</t>
  </si>
  <si>
    <t>Gây tê phẫu thuật nội soi căng da trán, căng da mặt, căng da cổ</t>
  </si>
  <si>
    <t xml:space="preserve">Gây tê phẫu thuật nội soi cắt 1 phần thùy phổi </t>
  </si>
  <si>
    <t xml:space="preserve">Gây tê phẫu thuật nội soi cắt 1 thuỳ phổi </t>
  </si>
  <si>
    <t>Gây tê phẫu thuật nội soi cắt 1 thùy tuyến giáp + eo giáp</t>
  </si>
  <si>
    <t>An thần phẫu thuật nội soi khâu thủng trực tràng + hậu môn nhân tạo trên dòng</t>
  </si>
  <si>
    <t>An thần phẫu thuật nội soi khâu thủng trực tràng</t>
  </si>
  <si>
    <t xml:space="preserve">Gây tê phẫu thuật nội soi cắt bạch mạch thận </t>
  </si>
  <si>
    <t>Gây tê phẫu thuật cắt hoại tử toàn lớp bỏng sâu trên 5% diện tích cơ thể ở người lớn</t>
  </si>
  <si>
    <t>Gây tê phẫu thuật cắt hoại tử toàn lớp bỏng sâu từ 1% 3% diện tích cơ thể ở trẻ em</t>
  </si>
  <si>
    <t>Gây tê phẫu thuật cắt hoại tử toàn lớp bỏng sâu từ 3% 5% diện tích cơ thể ở người lớn</t>
  </si>
  <si>
    <t>Gây tê phẫu thuật cắt khối u da lành tính dưới 5cm</t>
  </si>
  <si>
    <t>Gây tê phẫu thuật cắt khối u da lành tính mi mắt</t>
  </si>
  <si>
    <t>Gây tê phẫu thuật cắt khối u da lành tính trên 5cm</t>
  </si>
  <si>
    <t>Gây tê phẫu thuật cắt khối u khẩu cái</t>
  </si>
  <si>
    <t>Gây tê phẫu thuật lấy sỏi nhu mô thận</t>
  </si>
  <si>
    <t>Gây tê phẫu thuật lấy sỏi niệu đạo</t>
  </si>
  <si>
    <t>Gây tê phẫu thuật lấy sỏi niệu quản đoạn sát bàng quang</t>
  </si>
  <si>
    <t>Gây tê phẫu thuật lấy sỏi niệu quản đơn thuần</t>
  </si>
  <si>
    <t>Gây tê phẫu thuật lấy sỏi niệu quản tái phát, phẫu thuật lại</t>
  </si>
  <si>
    <t>Gây tê phẫu thuật lấy sỏi ống mật chủ</t>
  </si>
  <si>
    <t>Gây tê phẫu thuật lấy sỏi ống mật chủ, cắt túi mật</t>
  </si>
  <si>
    <t>Gây tê phẫu thuật lấy sỏi ống tuyến Stenon đường miệng</t>
  </si>
  <si>
    <t>Gây tê phẫu thuật lấy sỏi ống wharton tuyến dưới hàm</t>
  </si>
  <si>
    <t>Gây tê phẫu thuật lấy sỏi san hô mở rộng thận (Bivalve) có hạ nhiệt</t>
  </si>
  <si>
    <t>Gây tê phẫu thuật lấy sỏi san hô thận</t>
  </si>
  <si>
    <t>Gây tê phẫu thuật lấy sỏi thận bệnh lý, thận móng ngựa, thận đa nang</t>
  </si>
  <si>
    <t>Gây tê phẫu thuật lấy sỏi thận</t>
  </si>
  <si>
    <t>Gây tê phẫu thuật lấy sỏi túi mật, nối túi mật tá tràng</t>
  </si>
  <si>
    <t>Gây tê phẫu thuật lấy sỏi, nối tụy hỗng tràng</t>
  </si>
  <si>
    <t>Gây tê phẫu thuật lấy thể thủy tinh (trong bao, ngoài bao, Phaco) có hoặc không  đặt IOL trên mắt độc nhất</t>
  </si>
  <si>
    <t>Gây tê phẫu thuật lấy thể thủy tinh ngoài bao có hoặc không đặt IOL</t>
  </si>
  <si>
    <t>Hồi sức phẫu thuật ghép giác mạc xuyên</t>
  </si>
  <si>
    <t>Hồi sức phẫu thuật ghép lại mảnh da mặt đứt rời không bằng vi phẫu</t>
  </si>
  <si>
    <t>Gây mê phẫu thuật nội soi khâu chóp xoay</t>
  </si>
  <si>
    <t>Gây mê phẫu thuật nội soi khâu cơ hoành</t>
  </si>
  <si>
    <t>Gây mê phẫu thuật nội soi khâu gấp nếp cơ hoành (điều trị liệt thần kinh hoành)</t>
  </si>
  <si>
    <t>Gây mê phẫu thuật nội soi khâu hẹp lỗ thực quản + tạo hình tâm vị kiểu Dor</t>
  </si>
  <si>
    <t>Gây mê phẫu thuật điều trị sẹo giác mạc bằng laser</t>
  </si>
  <si>
    <t>Gây mê phẫu thuật điều trị són tiểu</t>
  </si>
  <si>
    <t>Gây mê phẫu thuật điều trị tắc động mạch chi bán cấp tính</t>
  </si>
  <si>
    <t>Gây tê phẫu thuật lấy thoát vị đĩa đệm cột sống thắt lưng</t>
  </si>
  <si>
    <t>Gây tê phẫu thuật các trường hợp chấn thương vùng đầu mặt cổ: chấn thương chính mũi, chấn thương các xoang hàm, sàng, chấn gẫy xương hàm trên dưới</t>
  </si>
  <si>
    <t>Gây tê phẫu thuật cầm máu lại tuyến giáp</t>
  </si>
  <si>
    <t>Gây tê phẫu thuật cắm niệu quản vào bàng quang</t>
  </si>
  <si>
    <t>Gây tê phẫu thuật cắt 1 phổi hoặc thuỳ phổi hoặc phân thùy phổi</t>
  </si>
  <si>
    <t>Gây tê phẫu thuật cắt 1 thuỳ tuyến giáp kèm nạo vét hạch 1 bên trong ung thư tuyến giáp</t>
  </si>
  <si>
    <t>Gây tê phẫu thuật cắt 1 thuỳ tuyến giáp lấy bướu thòng trong bướu giáp thòng</t>
  </si>
  <si>
    <t>Gây tê phẫu thuật cắt 1 thuỳ tuyến giáp lấy bướu thòng trong bướu giáp thòng có nội soi hỗ trợ</t>
  </si>
  <si>
    <t>Gây tê phẫu thuật cắt 1 thuỳ tuyến giáp lấy bướu thòng và cắt bán phần thùy còn lại trong bướu giáp thòng</t>
  </si>
  <si>
    <t>Gây tê phẫu thuật cắt 1 thuỳ tuyến giáp lấy bướu thòng và cắt bán phần thùy còn lại trong bướu giáp thòng có nội soi hỗ trợ</t>
  </si>
  <si>
    <t>Gây mê phẫu thuật nội soi khâu thủng trực tràng</t>
  </si>
  <si>
    <t>Gây mê phẫu thuật nội soi khâu vết thương dạ dày</t>
  </si>
  <si>
    <t>Gây mê phẫu thuật nội soi khâu thủng đại tràng</t>
  </si>
  <si>
    <t>Gây mê phẫu thuật nội soi khâu thủng ruột non + đưa ruột non ra da trên dòng</t>
  </si>
  <si>
    <t>Hồi sức phẫu thuật ghép xương tự thân tức thì sau cắt đoạn xương hàm dưới bằng kỹ thuật vi phẫu</t>
  </si>
  <si>
    <t>Hồi sức phẫu thuật giải ép vi mạch cho dây thần kinh số V</t>
  </si>
  <si>
    <t>Hồi sức phẫu thuật giảm áp hốc mắt (phá thành hốc mắt, mở rộng lỗ thị giác...)</t>
  </si>
  <si>
    <t>Hồi sức phẫu thuật glôcôm ác tính trên mắt độc nhất, gần mù</t>
  </si>
  <si>
    <t>Hồi sức phẫu thuật glôcôm lần hai trở lên</t>
  </si>
  <si>
    <t>Hồi sức phẫu thuật gọt giác mạc đơn thuần</t>
  </si>
  <si>
    <t>Hồi sức phẫu thuật hạ lại tinh hoàn</t>
  </si>
  <si>
    <t>Hồi sức phẫu thuật lấy dị vật trong củng mạc</t>
  </si>
  <si>
    <t>Hồi sức phẫu thuật lấy dị vật trực tràng</t>
  </si>
  <si>
    <t>Hồi sức phẫu thuật lấy dị vật vùng hàm mặt</t>
  </si>
  <si>
    <t>Hồi sức phẫu thuật cơ hoành rách do chấn thương qua đường bụng</t>
  </si>
  <si>
    <t>Hồi sức phẫu thuật cơ hoành rách do chấn thương qua đường ngực</t>
  </si>
  <si>
    <t>Hồi sức phẫu thuật có sốc</t>
  </si>
  <si>
    <t>Hồi sức phẫu thuật cứng khớp vai do xơ hóa cơ Delta</t>
  </si>
  <si>
    <t>Hồi sức phẫu thuật đa chấn thương</t>
  </si>
  <si>
    <t>Hồi sức phẫu thuật đại phẫu ngực ở trẻ em (các khối u trong lồng ngực, các bệnh lí bẩm sinh tim phổi…)</t>
  </si>
  <si>
    <t>Hồi sức phẫu thuật dẫn lưu 2 niệu quản ra thành bụng</t>
  </si>
  <si>
    <t>Hồi sức phẫu thuật dẫn lưu 2 thận</t>
  </si>
  <si>
    <t>Hồi sức phẫu thuật dẫn lưu áp xe cơ đáy chậu</t>
  </si>
  <si>
    <t>Hồi sức phẫu thuật dẫn lưu áp xe gan</t>
  </si>
  <si>
    <t>Hồi sức phẫu thuật dẫn lưu niệu quản ra thành bụng 1 bên</t>
  </si>
  <si>
    <t>Hồi sức phẫu thuật dẫn lưu thận</t>
  </si>
  <si>
    <t>Hồi sức phẫu thuật dẫn lưu túi mật</t>
  </si>
  <si>
    <t xml:space="preserve">Gây tê phẫu thuật cắt bè củng giác mạc (Trabeculectomy) </t>
  </si>
  <si>
    <t>Gây tê phẫu thuật cắt bè sử dụng thuốc chống chuyển hoá hoặc chất antiVEGF</t>
  </si>
  <si>
    <t>Hồi sức phẫu thuật khe thoát vị rốn, hở thành bụng</t>
  </si>
  <si>
    <t>Hồi sức phẫu thuật khoan sọ dẫn lưu ổ tụ mủ dưới màng cứng</t>
  </si>
  <si>
    <t>Hồi sức phẫu thuật khớp giả xương chày bẩm sinh có ghép xương</t>
  </si>
  <si>
    <t>Hồi sức phẫu thuật KHX chấn thương Lisfranc và bàn chân giữa</t>
  </si>
  <si>
    <t>Hồi sức phẫu thuật KHX điều trị gãy lồi cầu xương hàm dưới bằng ghép xương, sụn tự thân</t>
  </si>
  <si>
    <t>Hồi sức phẫu thuật KHX điều trị gãy lồi cầu xương hàm dưới bằng nẹp vít hợp kim</t>
  </si>
  <si>
    <t>Hồi sức phẫu thuật KHX điều trị gãy lồi cầu xương hàm dưới bằng nẹp vít tự tiêu</t>
  </si>
  <si>
    <t>Hồi sức phẫu thuật KHX điều trị gãy lồi cầu xương hàm dưới bằng vật liệu thay thế</t>
  </si>
  <si>
    <t>Hồi sức phẫu thuật KHX điều trị gãy xương chính mũi bằng các vật liệu thay thế</t>
  </si>
  <si>
    <t>Hồi sức phẫu thuật KHX điều trị gãy xương chính mũi bằng chỉ thép</t>
  </si>
  <si>
    <t>Hồi sức phẫu thuật KHX điều trị gãy xương chính mũi bằng nẹp vít hợp kim</t>
  </si>
  <si>
    <t>Hồi sức phẫu thuật KHX điều trị gãy xương chính mũi bằng nẹp vít tự tiêu</t>
  </si>
  <si>
    <t>Hồi sức phẫu thuật KHX điều trị gãy xương gò má bằng chỉ thép</t>
  </si>
  <si>
    <t>Hồi sức phẫu thuật KHX điều trị gãy xương gò má bằng nẹp vít hợp kim</t>
  </si>
  <si>
    <t>Hồi sức phẫu thuật lấy xương chết, nạo viêm</t>
  </si>
  <si>
    <t>Hồi sức phẫu thuật lỗ tiểu đóng cao</t>
  </si>
  <si>
    <t>Hồi sức phẫu thuật lỗ tiểu lệch thấp, kỹ thuật Mathgieu, Magpi</t>
  </si>
  <si>
    <t>Hồi sức phẫu thuật loai 3</t>
  </si>
  <si>
    <t>Hồi sức phẫu thuật loạn sản tổ chức tiên thiên khổng lồ (u quái khổng lồ)</t>
  </si>
  <si>
    <t>Hồi sức phẫu thuật lớn trên dạ dày hoặc ruột</t>
  </si>
  <si>
    <t>Hồi sức phẫu thuật lùi cơ nâng mi</t>
  </si>
  <si>
    <t>Hồi sức phẫu thuật màng da cổ (Pterygium Coilli)</t>
  </si>
  <si>
    <t>Hồi sức phẫu thuật mắt ở trẻ em</t>
  </si>
  <si>
    <t>Hồi sức phẫu thuật miless</t>
  </si>
  <si>
    <t xml:space="preserve">Hồi sức phẫu thuật mở bao sau </t>
  </si>
  <si>
    <t>Hồi sức phẫu thuật mở bao sau đục bằng laser</t>
  </si>
  <si>
    <t>Hồi sức phẫu thuật mở bè có hoặc không cắt bè</t>
  </si>
  <si>
    <t>Hồi sức phẫu thuật mở bụng bóc nhân ung thư nguyên bào nuôi bảo tồn tử cung</t>
  </si>
  <si>
    <t>An thần phẫu thuật nội soi mũi xoang điều trị gãy xương hàm mặt</t>
  </si>
  <si>
    <t>Hồi sức phẫu thuật mở bụng thăm dò</t>
  </si>
  <si>
    <t>Gây tê phẫu thuật cắt u nang buồng trứng</t>
  </si>
  <si>
    <t xml:space="preserve">Gây tê phẫu thuật cắt u nang giáp lưỡi </t>
  </si>
  <si>
    <t xml:space="preserve">Gây tê phẫu thuật cắt u nang giáp trạng </t>
  </si>
  <si>
    <t>Gây tê phẫu thuật cắt u nang phổi hoặc nang phế quản</t>
  </si>
  <si>
    <t>Gây tê phẫu thuật cắt u nang tụy không cắt tụy có dẫn lưu</t>
  </si>
  <si>
    <t>Gây tê phẫu thuật cắt u nhú thanh quản bằng laser</t>
  </si>
  <si>
    <t>Gây tê phẫu thuật cắt u niêm mạc má</t>
  </si>
  <si>
    <t>Gây tê phẫu thuật cắt u ống mật chủ có đặt xen 1 quai hỗng tràng</t>
  </si>
  <si>
    <t>Gây tê phẫu thuật cắt u ống niệu rốn và một phần bàng quang</t>
  </si>
  <si>
    <t>Gây tê phẫu thuật cắt u phổi, u màng phổi</t>
  </si>
  <si>
    <t>Gây tê phẫu thuật cắt u sắc tố vùng hàm mặt</t>
  </si>
  <si>
    <t>Gây tê phẫu thuật cắt u sàn miệng, vét hạch</t>
  </si>
  <si>
    <t xml:space="preserve">Gây tê phẫu thuật cắt u sau phúc mạc </t>
  </si>
  <si>
    <t>Gây tê phẫu thuật cắt u sùi đầu miệng sáo</t>
  </si>
  <si>
    <t>Gây tê phẫu thuật cắt u tá tràng</t>
  </si>
  <si>
    <t>Gây tê phẫu thuật cắt u tế bào khổng lồ có hoặc không ghép xương</t>
  </si>
  <si>
    <t>Hồi sức phẫu thuật mở ngực thăm dò</t>
  </si>
  <si>
    <t>Hồi sức phẫu thuật cắt cơ Muller có hoặc không cắt cân cơ nâng mi điều trị hở mi</t>
  </si>
  <si>
    <t>Hồi sức phẫu thuật cắt cơ Muller</t>
  </si>
  <si>
    <t>Hồi sức phẫu thuật cắt cổ tử cung trên bệnh nhân đã phẫu thuật cắt tử cung bán phần đường âm đạo</t>
  </si>
  <si>
    <t>Hồi sức phẫu thuật cắt cổ tử cung trên bệnh nhân đã phẫu thuật cắt tử cung bán phần đường bụng, đường âm đạo</t>
  </si>
  <si>
    <t>Hồi sức phẫu thuật cắt cổ tử cung trên bệnh nhân đã phẫu thuật cắt tử cung bán phần đường bụng</t>
  </si>
  <si>
    <t>Hồi sức phẫu thuật cắt củng mạc sâu có hoặc không áp thuốc chống chuyển hóa</t>
  </si>
  <si>
    <t>Gây tê phẫu thuật chỉnh hình vùi dương vật</t>
  </si>
  <si>
    <t>Gây tê phẫu thuật chỉnh hình vùng đầu mặt cổ</t>
  </si>
  <si>
    <t>Gây tê phẫu thuật chỉnh hình xương 2 hàm</t>
  </si>
  <si>
    <t>Gây tê phẫu thuật chỉnh hình xương hàm dưới hai bên</t>
  </si>
  <si>
    <t>Hồi sức phẫu thuật nội soi cắt bán phần 2 thùy tuyến giáp</t>
  </si>
  <si>
    <t>Hồi sức phẫu thuật nội soi cắt bán phần dưới dạ dày + nạo hạch D1</t>
  </si>
  <si>
    <t>Hồi sức phẫu thuật nội soi cắt bán phần dưới dạ dày + nạo hạch D1α</t>
  </si>
  <si>
    <t>Hồi sức phẫu thuật nội soi cắt bán phần dưới dạ dày + nạo hạch D1β</t>
  </si>
  <si>
    <t>Hồi sức phẫu thuật nội soi cắt bán phần dưới dạ dày + nạo hạch D2</t>
  </si>
  <si>
    <t>Hồi sức phẫu thuật nội soi cắt bán phần dưới dạ dày + nạo hạch D3</t>
  </si>
  <si>
    <t>Hồi sức phẫu thuật nội soi cắt bán phần lách trong chấn thương</t>
  </si>
  <si>
    <t>Hồi sức phẫu thuật nội soi cắt bản sống giải ép trong hẹp ống sống lưng</t>
  </si>
  <si>
    <t>Hồi sức phẫu thuật nội soi cắt bỏ tuyến thượng thận 1 bên</t>
  </si>
  <si>
    <t>Hồi sức phẫu thuật KHX gãy lồi cầu ngoài xương cánh tay</t>
  </si>
  <si>
    <t>Hồi sức phẫu thuật KHX gãy lồi cầu ngoài xương đùi</t>
  </si>
  <si>
    <t>Hồi sức phẫu thuật KHX gãy lồi cầu trong xương đùi</t>
  </si>
  <si>
    <t>Hồi sức phẫu thuật KHX gãy lồi cầu xương bàn và ngón tay</t>
  </si>
  <si>
    <t>Hồi sức phẫu thuật KHX gãy lồi cầu xương khớp ngón tay</t>
  </si>
  <si>
    <t>Hồi sức phẫu thuật KHX gãy mâm chày + thân xương chày</t>
  </si>
  <si>
    <t>Hồi sức phẫu thuật KHX gãy mâm chày ngoài</t>
  </si>
  <si>
    <t>Hồi sức phẫu thuật KHX gãy mâm chày trong</t>
  </si>
  <si>
    <t>Gây tê phẫu thuật cắt một nửa thận (cắt thận bán phần)</t>
  </si>
  <si>
    <t xml:space="preserve">Gây tê phẫu thuật cắt một phần bản sống trong hẹp ống sống cổ </t>
  </si>
  <si>
    <t xml:space="preserve">Gây tê phẫu thuật cắt một phần tuỵ </t>
  </si>
  <si>
    <t>Gây tê phẫu thuật cắt u kết mạc, giác mạc có ghép kết mạc, màng ối hoặc giác mạc</t>
  </si>
  <si>
    <t>Gây tê phẫu thuật cắt u kết mạc, giác mạc không vỏ</t>
  </si>
  <si>
    <t>Gây tê phẫu thuật cắt u lành phần mềm đường kính trên 10cm</t>
  </si>
  <si>
    <t>Gây tê phẫu thuật cắt u lành tính ống hậu môn (u cơ, polyp…)</t>
  </si>
  <si>
    <t>Gây tê phẫu thuật cắt u lành tính vùng mũi dưới 2cm</t>
  </si>
  <si>
    <t>Gây tê phẫu thuật cắt u lợi hàm</t>
  </si>
  <si>
    <t>Gây tê phẫu thuật cắt u lưỡi</t>
  </si>
  <si>
    <t>Gây tê phẫu thuật cắt u mạc nối lớn</t>
  </si>
  <si>
    <t>Gây tê phẫu thuật cắt u mạc treo ruột</t>
  </si>
  <si>
    <t>Gây tê phẫu thuật cắt u màng tim</t>
  </si>
  <si>
    <t>Gây tê phẫu thuật cắt u máu tuỷ sống, dị dạng động tĩnh mạch trong tuỷ</t>
  </si>
  <si>
    <t>Gây tê phẫu thuật cắt u máu, u bạch huyết thành ngực đường kính dưới 5 cm</t>
  </si>
  <si>
    <t>Gây tê phẫu thuật cắt u máu, u bạch huyết vùng cổ, nách, bẹn có đường kính trên 10 cm</t>
  </si>
  <si>
    <t>Gây tê phẫu thuật cắt u men xương hàm dưới giữ lại bờ nền</t>
  </si>
  <si>
    <t>Gây tê phẫu thuật cắt u mi cả bề dày ghép sụn kết mạc và chuyển vạt da</t>
  </si>
  <si>
    <t>Gây tê phẫu thuật cắt u mi cả bề dày không ghép</t>
  </si>
  <si>
    <t>Gây tê phẫu thuật cắt u mi cả bề dày không vá</t>
  </si>
  <si>
    <t>Gây tê phẫu thuật cắt u mi ghép niêm mạc cứng của vòm miệng và chuyển vạt da</t>
  </si>
  <si>
    <t>Gây tê phẫu thuật cắt u mỡ phần mềm</t>
  </si>
  <si>
    <t>Gây tê phẫu thuật cắt u mỡ, u bã đậu vùng hàm mặt đường kính trên 5 cm</t>
  </si>
  <si>
    <t>Gây tê phẫu thuật cắt u nang bao hoạt dịch</t>
  </si>
  <si>
    <t>Gây tê phẫu thuật cắt u nang buồng trứng xoắn</t>
  </si>
  <si>
    <t>An thần phẫu thuật nội soi điều trị tổn thương phức hợp sụn sợi tam giác</t>
  </si>
  <si>
    <t xml:space="preserve">An thần phẫu thuật nội soi điều trị trào ngược thực quản </t>
  </si>
  <si>
    <t>An thần phẫu thuật nội soi điều trị viêm co rút khớp vai x</t>
  </si>
  <si>
    <t>Hồi sức phẫu thuật nội soi khâu hẹp lỗ thực quản + tạo hình tâm vị kiểu Nissen</t>
  </si>
  <si>
    <t>Hồi sức phẫu thuật nội soi khâu khoảng gian chóp xoay (Arthroscopic Rotator Interval Closure)</t>
  </si>
  <si>
    <t>Hồi sức phẫu thuật nội soi khâu mạc treo</t>
  </si>
  <si>
    <t>Hồi sức phẫu thuật nội soi khâu rò ống ngực</t>
  </si>
  <si>
    <t>Hồi sức phẫu thuật nội soi khâu sụn chêm (Arthroscopic Meniscus Repair)</t>
  </si>
  <si>
    <t>Hồi sức phẫu thuật nội soi khâu thủng cơ hoành</t>
  </si>
  <si>
    <t>Hồi sức phẫu thuật nội soi khâu thủng dạ dày</t>
  </si>
  <si>
    <t>Siêu âm cấp cứu tại giường bệnh</t>
  </si>
  <si>
    <t>A. HÔ HẤP</t>
  </si>
  <si>
    <t>Gây mê phẫu thuật cắt ung thư vùng hàm mặt có nạo vét hạch dưới hàm, hạch cổ và tạo hình bằng vạt tại chỗ</t>
  </si>
  <si>
    <t>Cắt các loại u vùng da đầu, cổ có đ­ường kính 5 đến 10 cm</t>
  </si>
  <si>
    <t>Cắt các loại u vùng da đầu, cổ có đ­ường kính trên 10 cm</t>
  </si>
  <si>
    <t>Cắt các loại u vùng da đầu, cổ phức tạp</t>
  </si>
  <si>
    <t>Cắt các loại u vùng mặt có đ­ường kính trên 10 cm</t>
  </si>
  <si>
    <t>Cắt các loại u vùng mặt phức tạp</t>
  </si>
  <si>
    <t>Cắt các u lành vùng cổ</t>
  </si>
  <si>
    <t>Cắt các u lành tuyến giáp</t>
  </si>
  <si>
    <t>Cắt các u nang giáp móng</t>
  </si>
  <si>
    <t>Cắt các u nang mang</t>
  </si>
  <si>
    <t>Cắt các u ác tuyến mang tai</t>
  </si>
  <si>
    <t>Cắt các u ác tuyến giáp</t>
  </si>
  <si>
    <t>Gây mê phẫu thuật nội soi cắt xương sườn số 1 (điều trị hội chứng đường thóat lồng ngực)</t>
  </si>
  <si>
    <t>Gây mê phẫu thuật chấn thương/lao cột sống cổ</t>
  </si>
  <si>
    <t>Hồi sức phẫu thuật điều trị viêm phúc mạc tiên phát</t>
  </si>
  <si>
    <t>Hồi sức phẫu thuật điều trị viêm tuyến mang tai bằng bơm rửa thuốc qua lỗ ống tuyến</t>
  </si>
  <si>
    <t>Hồi sức phẫu thuật điều trị viêm xoang hàm do răng</t>
  </si>
  <si>
    <t>Hồi sức phẫu thuật điều trị vỡ phế quản do chấn thương ngực</t>
  </si>
  <si>
    <t>Hồi sức phẫu thuật điều trị vỡ tim do chấn thương</t>
  </si>
  <si>
    <t>Hồi sức phẫu thuật đính chỗ bám cơ vào dây chằng mi điều trị lác liệt</t>
  </si>
  <si>
    <t>Hồi sức phẫu thuật dính khớp quay trụ bẩm sinh</t>
  </si>
  <si>
    <t>Hồi sức phẫu thuật Doenig</t>
  </si>
  <si>
    <t>Hồi sức phẫu thuật độn củng mạc bằng collagen điều trị cận thị</t>
  </si>
  <si>
    <t>Hồi sức phẫu thuật độn khuyết xương sọ bằng sụn tự thân</t>
  </si>
  <si>
    <t>Gây mê phẫu thuật nội soi điều trị chảy máu đường mật, cắt gan</t>
  </si>
  <si>
    <t>Gây mê phẫu thuật nội soi điều trị cứng khớp cổ chân</t>
  </si>
  <si>
    <t>Gây mê phẫu thuật nội soi điều trị cứng khớp khủyu (Arthroscopic Management of Elbow Stiffness)</t>
  </si>
  <si>
    <t>Gây mê phẫu thuật nội soi điều trị đám quánh ruột thừa</t>
  </si>
  <si>
    <t>Gây mê phẫu thuật nội soi điều trị gãy xương vùng khủyu (Arthroscopic Fracture Management in the Elbow)</t>
  </si>
  <si>
    <t>Gây mê phẫu thuật nội soi điều trị hẹp môn vị phì đại</t>
  </si>
  <si>
    <t>Gây mê phẫu thuật nội soi điều trị hoại tử chỏm xương đùi bằng ghép sụn xương</t>
  </si>
  <si>
    <t>Gây mê phẫu thuật nội soi điều trị hội chứng chèn ép trước cổ chân</t>
  </si>
  <si>
    <t>Gây mê phẫu thuật nội soi điều trị mất vững bánh</t>
  </si>
  <si>
    <t>Gây mê phẫu thuật nội soi điều trị mất vững khớp vai theo phương pháp Latarjet</t>
  </si>
  <si>
    <t>Hồi sức phẫu thuật đóng lỗ mở bàng quang ra da</t>
  </si>
  <si>
    <t>Hồi sức phẫu thuật động mạch chủ bụng</t>
  </si>
  <si>
    <t>Hồi sức phẫu thuật động mạch chủ ngực đoạn lên</t>
  </si>
  <si>
    <t>Hồi sức phẫu thuật đóng thông liên nhĩ</t>
  </si>
  <si>
    <t>Hồi sức phẫu thuật đục chồi xương</t>
  </si>
  <si>
    <t>Hồi sức phẫu thuật đục xương sửa trục</t>
  </si>
  <si>
    <t>Gây tê phẫu thuật bóc biểu mô GM (xâm nhập dưới vạt) sau phẫu thuật Lasik</t>
  </si>
  <si>
    <t>Gây tê phẫu thuật bóc kén màng phổi (nhu mô phổi)</t>
  </si>
  <si>
    <t>Gây tê phẫu thuật bóc nhân xơ vú</t>
  </si>
  <si>
    <t>Gây tê phẫu thuật bóc u xơ tiền liệt tuyến</t>
  </si>
  <si>
    <t>Gây tê phẫu thuật bơm dầu Silicon, khí bổ sung sau PT cắt DK điều trị BVM</t>
  </si>
  <si>
    <t>Gây tê phẫu thuật bong hay đứt dây chằng bên khớp gối</t>
  </si>
  <si>
    <t xml:space="preserve">Gây tê phẫu thuật bong võng mạc tái phát </t>
  </si>
  <si>
    <t>Gây tê phẫu thuật bong võng mạc theo phương pháp kinh điển</t>
  </si>
  <si>
    <t>Gây tê phẫu thuật bong võng mạc trên mắt độc nhất, gần mù</t>
  </si>
  <si>
    <t xml:space="preserve">Gây tê phẫu thuật bong võng mạc, cắt dịch kính có hoặc không laser nội nhãn, có hoặc không dùng dầu/khí nội nhãn                                                               </t>
  </si>
  <si>
    <t>Gây tê phẫu thuật bụng cấp cứu không phải chấn thương ở người lớn và trẻ em trên 6 tuổi</t>
  </si>
  <si>
    <t xml:space="preserve">Gây tê phẫu thuật bụng cấp cứu do chấn thương ở người lớn và trẻ em trên 6 tuổi </t>
  </si>
  <si>
    <t>Gây tê phẫu thuật bụng lớn ở trẻ em</t>
  </si>
  <si>
    <t>Gây tê phẫu thuật bướu tinh hoàn</t>
  </si>
  <si>
    <t>Hồi sức nội khí quản phẫu thuật lấy thai trên bệnh nhân tiền sản giật nặng</t>
  </si>
  <si>
    <t>Hồi sức nội soi buồng tử cung can thiệp</t>
  </si>
  <si>
    <t>Hồi sức nội soi buồng tử cung chẩn đoán</t>
  </si>
  <si>
    <t>Hồi sức nội soi buồng tử cung, nạo buồng tử cung</t>
  </si>
  <si>
    <t>Hồi sức nội soi buồng tử cung, sinh thiết buồng tử cung</t>
  </si>
  <si>
    <t>Hồi sức nội soi buồng tử cung, vòi trứng thông vòi trứng</t>
  </si>
  <si>
    <t>Hồi sức nội soi mở rộng niệu quản, nong rộng niệu quản</t>
  </si>
  <si>
    <t>Hồi sức nội soi niệu quản 2 bên 1 thì gắp sỏi niệu quản</t>
  </si>
  <si>
    <t>Hồi sức nội soi niệu quản ngược dòng bằng ống soi mềm tán sỏi thận bằng laser</t>
  </si>
  <si>
    <t>Hồi sức nội soi niệu quản tán sỏi bằng laser</t>
  </si>
  <si>
    <t>Gây mê phẫu thuật đóng đinh nội tủy kín có chốt xương chày dưới màng hình tăng sang</t>
  </si>
  <si>
    <t>Gây mê phẫu thuật đóng dò động mạch vành vào các buồng tim</t>
  </si>
  <si>
    <t>Gây mê phẫu thuật đóng dò trực tràng âm đạo</t>
  </si>
  <si>
    <t>Gây mê phẫu thuật nội soi khâu cầm máu lách</t>
  </si>
  <si>
    <t>Gây mê phẫu thuật điều trị tắc động mạch chi cấp tính do huyết khối, mảnh sùi, dị vật</t>
  </si>
  <si>
    <t>Gây mê phẫu thuật điều trị tắc tá tràng các loại</t>
  </si>
  <si>
    <t>Gây mê phẫu thuật điều trị táo bón do rối loạn co thắt cơ mu – trực tràng (Anismus)</t>
  </si>
  <si>
    <t>Gây mê phẫu thuật điều trị tật thiếu xương quay bẩm sinh</t>
  </si>
  <si>
    <t>Gây mê phẫu thuật điều trị teo đường mật bẩm sinh</t>
  </si>
  <si>
    <t>Gây mê phẫu thuật điều trị thoát vị bẹn 2 bên</t>
  </si>
  <si>
    <t>Gây mê phẫu thuật điều trị thoát vị bẹn bằng phương pháp Bassini</t>
  </si>
  <si>
    <t>Gây mê phẫu thuật nội soi khâu thủng ruột non</t>
  </si>
  <si>
    <t>Gây mê phẫu thuật nội soi khâu thủng tá tràng</t>
  </si>
  <si>
    <t>Gây mê phẫu thuật nội soi khâu thủng trực tràng + hậu môn nhân tạo trên dòng</t>
  </si>
  <si>
    <t>Hồi sức phẫu thuật hạ mi trên (chỉnh chỉ, lùi cơ nâng mi …)</t>
  </si>
  <si>
    <t>Hồi sức phẫu thuật hạ tinh hoàn 1 bên</t>
  </si>
  <si>
    <t>Hồi sức phẫu thuật hạ tinh hoàn 2 bên</t>
  </si>
  <si>
    <t>Hồi sức phẫu thuật hạ tinh hoàn lạc chỗ 1 bên</t>
  </si>
  <si>
    <t xml:space="preserve">Hồi sức phẫu thuật hạch ngoại biên </t>
  </si>
  <si>
    <t>Hồi sức phẫu thuật hẹp eo động mạch chủ</t>
  </si>
  <si>
    <t>Hồi sức phẫu thuật hẹp khe mi</t>
  </si>
  <si>
    <t>Hồi sức phẫu thuật hội chứng ống cổ tay</t>
  </si>
  <si>
    <t>Hồi sức phẫu thuật hội chứng volkmann co cơ ấp có kết hợp xương</t>
  </si>
  <si>
    <t>Hồi sức phẫu thuật hội chứng volkmann co cơ gấp không kết hợp xương</t>
  </si>
  <si>
    <t>Hồi sức phẫu thuật kéo dài cân cơ nâng mi</t>
  </si>
  <si>
    <t>Hồi sức phẫu thuật khâu da thì II</t>
  </si>
  <si>
    <t>Hồi sức phẫu thuật khâu phục hồi cơ hoành</t>
  </si>
  <si>
    <t>Hồi sức phẫu thuật khâu vết thương nhu mô phổi</t>
  </si>
  <si>
    <t>Hồi sức phẫu thuật bong võng mạc theo phương pháp kinh điển</t>
  </si>
  <si>
    <t>Hồi sức phẫu thuật bong võng mạc trên mắt độc nhất, gần mù</t>
  </si>
  <si>
    <t>Hồi sức phẫu thuật bụng cấp cứu không phải chấn thương ở người lớn và trẻ em trên 6 tuổi</t>
  </si>
  <si>
    <t>Hồi sức phẫu thuật bụng cấp cứu do chấn thương ở người lớn và trẻ em trên 6 tuổi</t>
  </si>
  <si>
    <t>Hồi sức phẫu thuật bụng lớn ở trẻ em</t>
  </si>
  <si>
    <t>Hồi sức phẫu thuật bướu tinh hoàn</t>
  </si>
  <si>
    <t>Gây tê phẫu thuật điều trị táo bón do rối loạn co thắt cơ mu – trực tràng (Anismus)</t>
  </si>
  <si>
    <t>Gây tê phẫu thuật điều trị tật thiếu xương quay bẩm sinh</t>
  </si>
  <si>
    <t>Gây tê phẫu thuật điều trị teo đường mật bẩm sinh</t>
  </si>
  <si>
    <t xml:space="preserve">Gây tê phẫu thuật điều trị teo thực quản </t>
  </si>
  <si>
    <t>Gây tê phẫu thuật điều trị teo, dị dạng quai động mạch chủ</t>
  </si>
  <si>
    <t>Hồi sức phẫu thuật nội soi cắt tuyến thượng thận</t>
  </si>
  <si>
    <t>Hồi sức phẫu thuật nội soi cắt u buồng trứng</t>
  </si>
  <si>
    <t>Gây tê phẫu thuật điều trị thoát vị bẹn bằng phương pháp Bassini</t>
  </si>
  <si>
    <t>Gây tê phẫu thuật điều trị thoát vị bẹn bằng phương pháp kết hợp Bassini và Shouldice</t>
  </si>
  <si>
    <t>Gây tê phẫu thuật điều trị thoát vị bẹn bằng phương pháp Lichtenstein</t>
  </si>
  <si>
    <t>Gây tê phẫu thuật điều trị thoát vị bẹn bằng phương pháp Shouldice</t>
  </si>
  <si>
    <t>Gây tê phẫu thuật điều trị thoát vị bẹn tái phát</t>
  </si>
  <si>
    <t>Gây tê phẫu thuật điều trị thoát vị cơ hoành</t>
  </si>
  <si>
    <t>Gây tê phẫu thuật điều trị thoát vị đùi</t>
  </si>
  <si>
    <t>Gây tê phẫu thuật điều trị thoát vị hoành bẩm sinh (Bochdalek)</t>
  </si>
  <si>
    <t>Gây tê phẫu thuật nội soi vét hạch tiểu khung</t>
  </si>
  <si>
    <t>Gây tê phẫu thuật nội soi viêm phần phụ</t>
  </si>
  <si>
    <t>Gây tê phẫu thuật nội soi viêm phúc mạc do viêm ruột thừa</t>
  </si>
  <si>
    <t>Gây tê phẫu thuật nội soi vỡ đại tràng</t>
  </si>
  <si>
    <t>Gây tê phẫu thuật nội soi vùng nền sọ</t>
  </si>
  <si>
    <t>Gây tê phẫu thuật nội soi xẻ sa lồi lỗ niệu quản</t>
  </si>
  <si>
    <t>Gây tê phẫu thuật nội soi xoang bướm – trán</t>
  </si>
  <si>
    <t>Gây tê phẫu thuật nội soi xử lý viêm phúc mạc tiểu khung</t>
  </si>
  <si>
    <t>Gây tê phẫu thuật nối tắt ruột non – đại tràng hoặc trực tràng</t>
  </si>
  <si>
    <t>Gây tê phẫu thuật nối tắt ruột non – ruột non</t>
  </si>
  <si>
    <t>Gây tê phẫu thuật nối thông lệ mũi có hoặc không đặt ống Silicon có hoặc không áp thuốc chống chuyển hóa</t>
  </si>
  <si>
    <t>Gây tê phẫu thuật nối tụy ruột</t>
  </si>
  <si>
    <t>Gây tê phẫu thuật nối vị tràng</t>
  </si>
  <si>
    <t>Gây tê phẫu thuật nối vòi tử cung</t>
  </si>
  <si>
    <t>Gây tê phẫu thuật nối Wirsung ruột non + nối ống mật chủ - ruột non + nối dạ dày – ruột non trên ba quai ruột biệt lập</t>
  </si>
  <si>
    <t>Gây tê phẫu thuật nong niệu đạo</t>
  </si>
  <si>
    <t>Gây tê phẫu thuật Nuss kết hợp nội soi lồng điều trị lõm ngực bẩm sinh (VATS)</t>
  </si>
  <si>
    <t>Gây tê phẫu thuật ổ bụng trung phẫu ở trẻ em</t>
  </si>
  <si>
    <t>Gây tê phẫu thuật quặm bẩm sinh</t>
  </si>
  <si>
    <t>Gây tê phẫu thuật điều trị vết thương ngón tay bằng các vạt da lân cận</t>
  </si>
  <si>
    <t>Gây tê phẫu thuật điều trị vết thương ngón tay bằng các vạt da tại chỗ</t>
  </si>
  <si>
    <t>Gây tê phẫu thuật điều trị vết thương ngực – bụng qua đường bụng</t>
  </si>
  <si>
    <t>Gây tê phẫu thuật vá vỡ xương hốc mắt (thành dưới, thành trong có hoặc không dùng sụn sườn)</t>
  </si>
  <si>
    <t>Gây tê phẫu thuật điều trị vết thương phần mềm vùng hàm mặt không thiếu hổng tổ chức</t>
  </si>
  <si>
    <t>Gây tê phẫu thuật điều trị vết thương tim</t>
  </si>
  <si>
    <t>Hồi sức phẫu thuật nội soi cắt u thận ác tính</t>
  </si>
  <si>
    <t>Hồi sức phẫu thuật nội soi cắt u thận lành tính</t>
  </si>
  <si>
    <t>Hồi sức phẫu thuật nội soi cắt u thực quản</t>
  </si>
  <si>
    <t>Gây mê phẫu thuật KHX gãy hở II thân hai xương cẳng tay</t>
  </si>
  <si>
    <t>Hồi sức phẫu thuật cắt đường rò luân nhĩ</t>
  </si>
  <si>
    <t>Hồi sức phẫu thuật cắt đường rò môi dưới</t>
  </si>
  <si>
    <t>Hồi sức phẫu thuật cắt đường thông động – tĩnh mạch chạy thận nhân tạo do biến chứng hoặc sau ghép thận</t>
  </si>
  <si>
    <t>Hồi sức phẫu thuật cắt dương vật trong lưỡng giới giả nữ</t>
  </si>
  <si>
    <t>Hồi sức phẫu thuật cắt hạ họng thanh quản toàn phần</t>
  </si>
  <si>
    <t>Hồi sức phẫu thuật cắt hoại tử tiếp tuyến bỏng sâu trên 10% diện tích cơ thể ở người lớn</t>
  </si>
  <si>
    <t>Gây mê phẫu thuật KHX gãy Hoffa đàu dưới xương đùi</t>
  </si>
  <si>
    <t>Gây mê phẫu thuật KHX gãy khung chậu – trật khớp mu</t>
  </si>
  <si>
    <t>Gây mê phẫu thuật KHX gãy liên lồi cầu xương cánh tay</t>
  </si>
  <si>
    <t>Gây mê phẫu thuật KHX gãy liên mấu chuyển xương đùi</t>
  </si>
  <si>
    <t>Gây mê phẫu thuật KHX gãy lồi cầu ngoài xương cánh tay</t>
  </si>
  <si>
    <t>Hồi sức phẫu thuật cắt hoại tử tiếp tuyến bỏng sâu trên 5% diện tích cơ thể ở trẻ em</t>
  </si>
  <si>
    <t>Hồi sức phẫu thuật cắt hoại tử tiếp tuyến bỏng sâu từ 3% 5% diện tích cơ thể ở trẻ em</t>
  </si>
  <si>
    <t>Hồi sức phẫu thuật cắt hoại tử tiếp tuyến bỏng sâu từ 5% 10% diện tích cơ thể ở người lớn</t>
  </si>
  <si>
    <t>Hồi sức phẫu thuật cắt hoại tử toàn lớp bỏng sâu trên 3% diện tích cơ thể ở trẻ em</t>
  </si>
  <si>
    <t>Hồi sức phẫu thuật cắt hoại tử toàn lớp bỏng sâu trên 5% diện tích cơ thể ở người lớn</t>
  </si>
  <si>
    <t>Hồi sức phẫu thuật nội soi cắt bỏ tuyến thượng thận 2 bên</t>
  </si>
  <si>
    <t>Gây tê phẫu thuật chuyển vạt da cân có cuống mạch nuôi</t>
  </si>
  <si>
    <t>Gây tê phẫu thuật cố định bao Tenon tạo cùng đồ dưới</t>
  </si>
  <si>
    <t>Gây tê phẫu thuật cố định điều trị gãy xương hàm dưới bằng các nút Ivy</t>
  </si>
  <si>
    <t>Gây tê phẫu thuật cố định điều trị gãy xương hàm dưới bằng vít neo chặn</t>
  </si>
  <si>
    <t>Gây tê phẫu thuật cố định IOL thì hai + cắt dịch kính</t>
  </si>
  <si>
    <t>Gây tê phẫu thuật cố định kết hợp xương nẹp vit gãy thân xương cánh tay</t>
  </si>
  <si>
    <t>Gây tê phẫu thuật cố định mảng sườn di động</t>
  </si>
  <si>
    <t>Gây tê phẫu thuật cố định màng xương tạo cùng đồ</t>
  </si>
  <si>
    <t>Gây tê phẫu thuật cố định tạm thời sơ cứu gãy xương hàm</t>
  </si>
  <si>
    <t>Gây tê phẫu thuật cơ hoành rách do chấn thương qua đường bụng</t>
  </si>
  <si>
    <t>Gây tê phẫu thuật cơ hoành rách do chấn thương qua đường ngực</t>
  </si>
  <si>
    <t>Gây tê phẫu thuật có sốc</t>
  </si>
  <si>
    <t>Hồi sức phẫu thuật nội soi cắt đại tràng phải mở rộng</t>
  </si>
  <si>
    <t>Hồi sức phẫu thuật nội soi cắt đại tràng phải</t>
  </si>
  <si>
    <t>Hồi sức phẫu thuật nội soi cắt đại tràng trái</t>
  </si>
  <si>
    <t>Hồi sức phẫu thuật nội soi cắt đầu dài gân nhị đầu</t>
  </si>
  <si>
    <t>Hồi sức phẫu thuật nội soi cắt dây dính hay dây chằng</t>
  </si>
  <si>
    <t>Hồi sức phẫu thuật nội soi cắt đoạn đại tràng nối tay</t>
  </si>
  <si>
    <t>Hồi sức phẫu thuật nội soi cắt đoạn đại tràng</t>
  </si>
  <si>
    <t>Hồi sức phẫu thuật nội soi cắt đoạn đại trực tràng</t>
  </si>
  <si>
    <t>Hồi sức phẫu thuật nội soi cắt đoạn ruột non</t>
  </si>
  <si>
    <t>Hồi sức phẫu thuật nội soi cắt đoạn tá tràng</t>
  </si>
  <si>
    <t>Hồi sức phẫu thuật nội soi cắt đốt hạch giao cảm cổ (điều trị viêm tắc động mạch chi trên)</t>
  </si>
  <si>
    <t>Gây tê phẫu thuật cắt nối niệu đạo sau</t>
  </si>
  <si>
    <t>Gây tê phẫu thuật cắt nối niệu đạo trước</t>
  </si>
  <si>
    <t>Gây tê phẫu thuật cắt nối niệu quản</t>
  </si>
  <si>
    <t>Gây tê phẫu thuật cắt nối thực quản</t>
  </si>
  <si>
    <t>Gây tê phẫu thuật cắt nơvi sắc tố vùng hàm mặt</t>
  </si>
  <si>
    <t>Gây tê phẫu thuật cắt nửa bàng quang có tạo hình bằng đoạn ruột</t>
  </si>
  <si>
    <t>Gây tê phẫu thuật nội soi cắt gan hạ phân thùy IV-V</t>
  </si>
  <si>
    <t>Gây tê phẫu thuật nội soi cắt gan hạ phân thùy V</t>
  </si>
  <si>
    <t>Gây tê phẫu thuật cắt polyp một đoạn đại tràng phải, cắt đoạn đại tràng phía trên làm hậu môn nhân tạo</t>
  </si>
  <si>
    <t>Gây tê phẫu thuật cắt polyp mũi</t>
  </si>
  <si>
    <t>Gây tê phẫu thuật nội soi cắt gan hạ phân thùy VII-VIII</t>
  </si>
  <si>
    <t>Gây tê phẫu thuật nội soi cắt gan hạ phân thùy VI-VII-VIII</t>
  </si>
  <si>
    <t>Gây tê phẫu thuật nội soi cắt gan hạ phân thùy V-VI</t>
  </si>
  <si>
    <t>Gây tê phẫu thuật nội soi cắt gan không điển hình</t>
  </si>
  <si>
    <t>Gây tê phẫu thuật nội soi cắt gan phải</t>
  </si>
  <si>
    <t>Gây tê phẫu thuật nội soi cắt gan phân thùy sau</t>
  </si>
  <si>
    <t>Gây tê phẫu thuật nội soi cắt gan phân thùy trước</t>
  </si>
  <si>
    <t>Gây tê phẫu thuật nội soi cắt gan thùy phải</t>
  </si>
  <si>
    <t>Gây tê phẫu thuật nội soi cắt gan thùy trái</t>
  </si>
  <si>
    <t>Gây tê phẫu thuật nội soi cắt gan trái</t>
  </si>
  <si>
    <t>Gây tê phẫu thuật nội soi cắt gan trung tâm</t>
  </si>
  <si>
    <t>Gây tê phẫu thuật nội soi cắt gan và đường mật</t>
  </si>
  <si>
    <t>Gây tê phẫu thuật nội soi cắt góc tử cung ở bệnh nhân GEU</t>
  </si>
  <si>
    <t xml:space="preserve">Gây tê phẫu thuật nội soi cắt hạch giao cảm </t>
  </si>
  <si>
    <t>Gây tê phẫu thuật nội soi cắt họat mạc viêm khớp gối (Arthroscopic Synovectomy of the knee)</t>
  </si>
  <si>
    <t>Gây tê phẫu thuật nội soi cắt họat mạc viêm khớp háng (Arthroscopic Synovectomy of the hip)</t>
  </si>
  <si>
    <t>Gây tê phẫu thuật nội soi cắt họat mạc viêm khớp khủyu (Arthroscopic Synovectomy of the Elbow)</t>
  </si>
  <si>
    <t xml:space="preserve">Gây tê phẫu thuật nội soi cắt kén, nang phổi </t>
  </si>
  <si>
    <t>Gây tê phẫu thuật nội soi cắt khối tá tụy</t>
  </si>
  <si>
    <t>Gây tê phẫu thuật nội soi cắt lách bán phần</t>
  </si>
  <si>
    <t>Gây tê phẫu thuật nội soi cắt lách một lỗ</t>
  </si>
  <si>
    <t>Gây tê phẫu thuật nội soi cắt lách</t>
  </si>
  <si>
    <t xml:space="preserve">Gây tê phẫu thuật cắt toàn bộ hạ họng - tạo hình thực quản </t>
  </si>
  <si>
    <t>Gây tê phẫu thuật cắt toàn bộ mạc treo trực tràng</t>
  </si>
  <si>
    <t>Gây tê phẫu thuật cắt toàn bộ ruột non</t>
  </si>
  <si>
    <t>Gây tê phẫu thuật cắt toàn bộ thận và niệu quản</t>
  </si>
  <si>
    <t>Gây tê phẫu thuật cắt toàn bộ tụy</t>
  </si>
  <si>
    <t>Gây tê phẫu thuật cắt thực quản, tạo hình thực quản bằng đại tràng đường bụng, ngực, cổ</t>
  </si>
  <si>
    <t>Hồi sức phẫu thuật lao cột sống (cổ hoặc ngực hoặc thắt lưng)</t>
  </si>
  <si>
    <t>Hồi sức phẫu thuật laser điều trị u máu mi, kết mạc, hốc mắt</t>
  </si>
  <si>
    <t>Hồi sức phẫu thuật laser điều trị u nguyên bào võng mạc</t>
  </si>
  <si>
    <t>Hồi sức phẫu thuật laser excimer điều trị tật khúc xạ</t>
  </si>
  <si>
    <t>Hồi sức phẫu thuật laser femtosecond điều trị lão thị (PT: INTRACOR)</t>
  </si>
  <si>
    <t>Hồi sức phẫu thuật laser femtosecond điều trị tật khúc xạ</t>
  </si>
  <si>
    <t xml:space="preserve">Hồi sức phẫu thuật laser mở bao sau đục </t>
  </si>
  <si>
    <t>Hồi sức phẫu thuật lấy bỏ chỏm quay</t>
  </si>
  <si>
    <t>Hồi sức phẫu thuật lấy bỏ lồi cầu xương hàm dưới gãy</t>
  </si>
  <si>
    <t>Hồi sức phẫu thuật lấy bỏ thân đốt sống ngực và đặt lồng titanium</t>
  </si>
  <si>
    <t>Gây mê phẫu thuật điều trị viêm tuyến mang tai bằng bơm rửa thuốc qua lỗ ống tuyến</t>
  </si>
  <si>
    <t>Gây tê phẫu thuật nội soi cắt xương sườn số 1 (điều trị hội chứng đường thóat lồng ngực)</t>
  </si>
  <si>
    <t xml:space="preserve">Gây tê phẫu thuật nội soi chỉnh vẹo cột sống ngực </t>
  </si>
  <si>
    <t>Gây tê phẫu thuật điều trị bong hắc mạc: chọc hút dịch bong dưới hắc mạc, bơm hơi tiền phòng</t>
  </si>
  <si>
    <t>Gây tê phẫu thuật điều trị can sai xương gò má</t>
  </si>
  <si>
    <t>Gây tê phẫu thuật điều trị can sai xương hàm dưới</t>
  </si>
  <si>
    <t>Gây tê phẫu thuật điều trị can sai xương hàm trên</t>
  </si>
  <si>
    <t>Gây tê phẫu thuật điều trị chảy máu do tăng áp tĩnh mạch cửa có chụp và nối mạch máu</t>
  </si>
  <si>
    <t>Gây tê phẫu thuật điều trị chảy máu do tăng áp tịnh mạch cửa không có nối mạch máu</t>
  </si>
  <si>
    <t>Gây tê phẫu thuật điều trị chảy máu đường mật, cắt gan</t>
  </si>
  <si>
    <t>Gây tê phẫu thuật điều trị co giật mi, co quắp mi, cau mày, nếp nhăn da mi bằng thuốc (botox, dysport...), laser</t>
  </si>
  <si>
    <t>Gây tê phẫu thuật điều trị cơn đau thần kinh V ngoại biên</t>
  </si>
  <si>
    <t>Gây mê phẫu thuật lấy dị vật tiền phòng</t>
  </si>
  <si>
    <t>Gây mê phẫu thuật lấy dị vật trong củng mạc</t>
  </si>
  <si>
    <t>Gây mê phẫu thuật lấy dị vật trực tràng</t>
  </si>
  <si>
    <t>Gây mê phẫu thuật lấy dị vật vùng hàm mặt</t>
  </si>
  <si>
    <t>Gây mê phẫu thuật lấy đĩa đệm đốt sống, cố định CS và ghép xương liên thân đốt đường trước (xương tự thân có hoặc không có lồng titanium) (ALIF)</t>
  </si>
  <si>
    <t>Gây mê phẫu thuật lấy đĩa đệm đường sau qua đường cắt xương sườn</t>
  </si>
  <si>
    <t>Gây mê phẫu thuật lấy giun, dị vật ở ruột non</t>
  </si>
  <si>
    <t>Gây mê phẫu thuật lấy hạch cổ chọn lọc hoặc vét hạch cổ bảo tồn 1 bên</t>
  </si>
  <si>
    <t>Gây mê phẫu thuật lấy mạc nối lớn và mạc nối nhỏ</t>
  </si>
  <si>
    <t>Hồi sức phẫu thuật nội soi cắt phổi không điển hình (cắt kiểu hình chêm)</t>
  </si>
  <si>
    <t>Hồi sức phẫu thuật nội soi cắt ruột thừa + rửa bụng</t>
  </si>
  <si>
    <t>Hồi sức phẫu thuật nội soi cắt ruột thừa</t>
  </si>
  <si>
    <t>Hồi sức phẫu thuật nội soi cắt sụn chêm    (Arthroscopic Meniscectomy)</t>
  </si>
  <si>
    <t>Hồi sức phẫu thuật nội soi cắt thận đơn giản</t>
  </si>
  <si>
    <t>Gây mê phẫu thuật đục xương sửa trục</t>
  </si>
  <si>
    <t>Gây mê phẫu thuật duỗi cứng khớp gối, hoặc có gối ưỡn, hoặc có sai khớp xương bánh chè</t>
  </si>
  <si>
    <t>Gây mê phẫu thuật duỗi khớp gối đơn thuần</t>
  </si>
  <si>
    <t>Gây mê phẫu thuật duỗi khớp gối quá mức bẩm sinh, sai khớp hoặc bán sai khớp</t>
  </si>
  <si>
    <t>Gây mê phẫu thuật đứt gân cơ nhị đầu</t>
  </si>
  <si>
    <t>Gây mê phẫu thuật ghép da điều trị các trường hợp do rắn cắn, vết thương phức tạp sau chấn thương có diện tích &gt; 10%</t>
  </si>
  <si>
    <t>Gây mê phẫu thuật ghép da điều trị các trường hợp do rắn cắn, vết thương phức tạp sau chấn thương có diện tích &lt; 5%</t>
  </si>
  <si>
    <t>Gây mê phẫu thuật gãy xương đốt bàn ngón tay</t>
  </si>
  <si>
    <t>Gây mê phẫu thuật gấp cân cơ nâng mi trên điều trị sụp mi</t>
  </si>
  <si>
    <t>Gây mê phẫu thuật gấp và khép khớp háng do bại não</t>
  </si>
  <si>
    <t>Gây mê phẫu thuật ghép củng mạc</t>
  </si>
  <si>
    <t>Gây mê phẫu thuật ghép da dày tự thân kiểu wolf krause ≥ 3% diện tích cơ thể ở người lớn điều trị bỏng sâu</t>
  </si>
  <si>
    <t>Hồi sức phẫu thuật bảo tồn</t>
  </si>
  <si>
    <t>Hồi sức phẫu thuật bất động ngoài xương chày, xương đùi</t>
  </si>
  <si>
    <t>Hồi sức phẫu thuật nội soi cắt túi thừa thực quản</t>
  </si>
  <si>
    <t>Hồi sức phẫu thuật nội soi cắt tuyến cận giáp</t>
  </si>
  <si>
    <t>Nắn chỉnh mất cân xứng hàm chiều trước sau bằng khí cụ chức năng cố định Forsus</t>
  </si>
  <si>
    <t>Nắn chỉnh mất cân xứng hàm chiều trước sau bằng khí cụ chức năng cố định MARA</t>
  </si>
  <si>
    <t>Nắn chỉnh dùng lực ngoài miệng sử dụng Headgear</t>
  </si>
  <si>
    <t xml:space="preserve">Nắn chỉnh răng sử dụng neo chặn bằng khí cụ cố định Nance </t>
  </si>
  <si>
    <t>Nắn chỉnh răng sử dụng neo chặn bằng khí cụ cố định cung ngang vòm khẩu cái (TPA)</t>
  </si>
  <si>
    <t>Nắn chỉnh răng có sử dụng neo chặn bằng khí cụ cố định cung lưỡi (LA)</t>
  </si>
  <si>
    <t>Nắn chỉnh răng có sử dụng neo chặn bằng Microimplant</t>
  </si>
  <si>
    <t>Nắn chỉnh răng xoay sử dụng khí cụ cố định</t>
  </si>
  <si>
    <t>Hồi sức phẫu thuật nội soi cắt u đường mật ngoài gan thay thế OMC bằng quai ruột rời</t>
  </si>
  <si>
    <t>Hồi sức phẫu thuật nội soi cắt u họat dịch cổ tay (arthroscopic ganglion resection)</t>
  </si>
  <si>
    <t>Hồi sức phẫu thuật nội soi cắt u buồng trứng+ tử cung</t>
  </si>
  <si>
    <t>Gây tê phẫu thuật điều trị thoát vị khe hoành</t>
  </si>
  <si>
    <t>Gây tê phẫu thuật điều trị thoát vị qua khe thực quản</t>
  </si>
  <si>
    <t>Gây tê phẫu thuật điều trị thoát vị thành bụng khác</t>
  </si>
  <si>
    <t>Gây tê phẫu thuật điều trị thoát vị vết phẫu thuật thành bụng</t>
  </si>
  <si>
    <t>Gây tê phẫu thuật điều trị thông động – tĩnh mạch cảnh</t>
  </si>
  <si>
    <t>Gây tê phẫu thuật điều trị thông động – tĩnh mạch chi</t>
  </si>
  <si>
    <t xml:space="preserve">Gây tê phẫu thuật điều trị thực quản đôi </t>
  </si>
  <si>
    <t>Gây tê phẫu thuật điều trị thủng đường tiêu hóa có làm hậu môn nhân tạo</t>
  </si>
  <si>
    <t>Gây tê phẫu thuật điều trị tồn tại ống rốn bàng quang</t>
  </si>
  <si>
    <t>Gây tê phẫu thuật điều trị tồn tại ống rốn ruột</t>
  </si>
  <si>
    <t>Gây tê phẫu thuật điều trị tổn thương đám rối thần kinh cánh tay</t>
  </si>
  <si>
    <t>Gây tê phẫu thuật điều trị tổn thương gân cơ chóp xoay</t>
  </si>
  <si>
    <t>Gây tê phẫu thuật điều trị trật khớp khuỷu</t>
  </si>
  <si>
    <t>Hồi sức phẫu thuật cắt 1 thuỳ tuyến giáp và lấy nhân thùy còn lại trong bướu giáp nhân</t>
  </si>
  <si>
    <t>Hồi sức phẫu thuật cắt 2 tạng trong ổ bụng (tiểu khung) trở lên</t>
  </si>
  <si>
    <t>Hồi sức phẫu thuật cắt âm hộ + vét hạch trên bệnh nhân K âm hộ</t>
  </si>
  <si>
    <t>Hồi sức phẫu thuật cắt âm hộ đơn thuần</t>
  </si>
  <si>
    <t>Hồi sức phẫu thuật cắt âm hộ ung thư, vét hạch bẹn hai bên</t>
  </si>
  <si>
    <t>Hồi sức phẫu thuật cắt amidan ở trẻ em</t>
  </si>
  <si>
    <t>Hồi sức phẫu thuật cắt bán phần 1 thuỳ tuyến giáp trong bướu giáp nhân</t>
  </si>
  <si>
    <t>Gây mê phẫu thuật khớp giả xương chày bẩm sinh có ghép xương</t>
  </si>
  <si>
    <t>Gây mê phẫu thuật kết hợp xương (KHX) chấn thương Lisfranc và bàn chân giữa</t>
  </si>
  <si>
    <t>Gây mê phẫu thuật KHX điều trị gãy lồi cầu xương hàm dưới bằng ghép xương, sụn tự thân</t>
  </si>
  <si>
    <t>Gây mê phẫu thuật KHX điều trị gãy lồi cầu xương hàm dưới bằng nẹp vít hợp kim</t>
  </si>
  <si>
    <t>Gây mê phẫu thuật KHX điều trị gãy lồi cầu xương hàm dưới bằng nẹp vít tự tiêu</t>
  </si>
  <si>
    <t>Gây mê phẫu thuật KHX điều trị gãy lồi cầu xương hàm dưới bằng vật liệu thay thế</t>
  </si>
  <si>
    <t>Gây mê phẫu thuật KHX điều trị gãy xương chính mũi bằng các vật liệu thay thế</t>
  </si>
  <si>
    <t>Gây mê phẫu thuật KHX điều trị gãy xương chính mũi bằng chỉ thép</t>
  </si>
  <si>
    <t>Gây mê phẫu thuật KHX điều trị gãy xương chính mũi bằng nẹp vít hợp kim</t>
  </si>
  <si>
    <t>Gây mê phẫu thuật KHX điều trị gãy xương chính mũi bằng nẹp vít tự tiêu</t>
  </si>
  <si>
    <t>Gây mê phẫu thuật KHX điều trị gãy xương gò má bằng chỉ thép</t>
  </si>
  <si>
    <t>Gây mê phẫu thuật KHX điều trị gãy xương gò má bằng nẹp vít hợp kim</t>
  </si>
  <si>
    <t>Gây mê phẫu thuật KHX điều trị gãy xương gò má bằng nẹp vít tự tiêu</t>
  </si>
  <si>
    <t>Gây mê phẫu thuật KHX điều trị gãy xương hàm dưới bằng chỉ thép</t>
  </si>
  <si>
    <t>Gây mê phẫu thuật KHX điều trị gãy xương hàm dưới bằng nẹp vít hợp kim</t>
  </si>
  <si>
    <t>Hồi sức phẫu thuật cắt các loại u vùng da đầu, cổ có đường kính 5 đến 10 cm</t>
  </si>
  <si>
    <t>Hồi sức phẫu thuật cắt các loại u vùng da đầu, cổ có đường kính dưới 5 cm</t>
  </si>
  <si>
    <t>Gây mê phẫu thuật bất động ngoài xương chày, xương đùi</t>
  </si>
  <si>
    <t>Gây mê phẫu thuật bệnh lý van hai lá trẻ em</t>
  </si>
  <si>
    <t>Gây mê phẫu thuật bệnh nhân chửa ngoài dạ con vỡ</t>
  </si>
  <si>
    <t>Gây mê phẫu thuật KHX điều trị gãy xương hàm dưới bằng nẹp vít tự tiêu</t>
  </si>
  <si>
    <t>Gây mê phẫu thuật KHX gãy 2 xương cẳng tay</t>
  </si>
  <si>
    <t>Gây mê phẫu thuật KHX gãy bong sụn tiếp đầu dưới xương cánh tay</t>
  </si>
  <si>
    <t>Gây mê phẫu thuật KHX gãy bong sụn tiếp đầu dưới xương chày</t>
  </si>
  <si>
    <t>Gây mê phẫu thuật KHX gãy bong sụn tiếp vùng khớp gối</t>
  </si>
  <si>
    <t>Gây mê phẫu thuật KHX gãy bong sụn vùng cổ xương đùi</t>
  </si>
  <si>
    <t>Gây mê phẫu thuật KHX gãy chỏm đốt bàn và ngón tay</t>
  </si>
  <si>
    <t>Gây mê phẫu thuật KHX gãy cổ giải phẫu và phẫu thuật xương cánh tay</t>
  </si>
  <si>
    <t>Hồi sức phẫu thuật cắt dây thần kinh giao cảm ngực</t>
  </si>
  <si>
    <t>Hồi sức phẫu thuật cắt dây thần kinh V nhánh dưới hàm</t>
  </si>
  <si>
    <t>Hồi sức phẫu thuật cắt dây thần kinh V nhánh ổ mắt</t>
  </si>
  <si>
    <t>Hồi sức phẫu thuật cắt dây thần kinh V nhánh thái dương</t>
  </si>
  <si>
    <t>Gây mê phẫu thuật KHX gãy hở độ II trên và liên lồi cầu xương đùi</t>
  </si>
  <si>
    <t>Gây mê phẫu thuật KHX gãy hở độ III hai xương cẳng chân</t>
  </si>
  <si>
    <t>Gây mê phẫu thuật KHX gãy hở độ III thân xương cánh tay</t>
  </si>
  <si>
    <t>Gây mê phẫu thuật KHX gãy cổ xương bả vai</t>
  </si>
  <si>
    <t>Gây mê phẫu thuật KHX gãy cổ xương đùi</t>
  </si>
  <si>
    <t>Gây mê phẫu thuật KHX gãy đài quay (Gãy cổ xương quay)</t>
  </si>
  <si>
    <t>Gây mê phẫu thuật KHX gãy đài quay phức tạp</t>
  </si>
  <si>
    <t>Gây mê phẫu thuật KHX gãy đài quay</t>
  </si>
  <si>
    <t>Gây mê phẫu thuật KHX gãy đầu dưới xương chày (Pilon)</t>
  </si>
  <si>
    <t>Gây mê phẫu thuật KHX gãy đầu dưới xương quay</t>
  </si>
  <si>
    <t>Gây mê phẫu thuật KHX gãy hở độ II thân xương cánh tay</t>
  </si>
  <si>
    <t>Lấy sỏi niệu quản đoạn sát bàng quang</t>
  </si>
  <si>
    <t>Nong niệu quản</t>
  </si>
  <si>
    <t>Phẫu thuật rò niệu quản - âm đạo</t>
  </si>
  <si>
    <t>Tạo hình niệu quản bằng đoạn ruột</t>
  </si>
  <si>
    <t>Hồi sức phẫu thuật cố định mảng sườn di động</t>
  </si>
  <si>
    <t>Hồi sức phẫu thuật cố định màng xương tạo cùng đồ</t>
  </si>
  <si>
    <t>Hồi sức phẫu thuật cố định tạm thời sơ cứu gãy xương hàm</t>
  </si>
  <si>
    <t>Gây tê phẫu thuật nội soi cắt gan hạ phân thùy VI</t>
  </si>
  <si>
    <t>Gây tê phẫu thuật nội soi cắt gan hạ phân thùy VII</t>
  </si>
  <si>
    <t>Gây tê phẫu thuật nội soi cắt gan hạ phân thùy VIII</t>
  </si>
  <si>
    <t>Cắt các loại u vùng mặt có đường kính 5 đến 10 cm</t>
  </si>
  <si>
    <t>Cắt các loại u vùng mặt có đường kính dưới 5 cm</t>
  </si>
  <si>
    <t xml:space="preserve">Gây tê phẫu thuật động mạch chủ ngực đoạn lên có thay van động mạch chủ (PT Bental ) </t>
  </si>
  <si>
    <t>Gây tê phẫu thuật động mạch chủ ngực đoạn lên</t>
  </si>
  <si>
    <t>Gây tê phẫu thuật đóng thông liên nhĩ</t>
  </si>
  <si>
    <t>Gây tê phẫu thuật đục chồi xương</t>
  </si>
  <si>
    <t>Gây mê phẫu thuật cắt 1 thuỳ tuyến giáp kèm nạo vét hạch 1 bên trong ung thư tuyến giáp</t>
  </si>
  <si>
    <t>Gây mê phẫu thuật cắt 1 thuỳ tuyến giáp lấy bướu thòng trong bướu giáp thòng</t>
  </si>
  <si>
    <t>Gây mê phẫu thuật cắt 1 thuỳ tuyến giáp lấy bướu thòng trong bướu giáp thòng có nội soi hỗ trợ</t>
  </si>
  <si>
    <t>Gây mê phẫu thuật cắt 1 thuỳ tuyến giáp lấy bướu thòng và cắt bán phần thùy còn lại trong bướu giáp thòng</t>
  </si>
  <si>
    <t>Gây mê phẫu thuật cắt 1 thuỳ tuyến giáp lấy bướu thòng và cắt bán phần thùy còn lại trong bướu giáp thòng có nội soi hỗ trợ</t>
  </si>
  <si>
    <t>Gây mê phẫu thuật KHX gãy hở III thân hai xương cẳng tay</t>
  </si>
  <si>
    <t>Gây mê phẫu thuật KHX gãy hở liên lồi cầu xương cánh tay</t>
  </si>
  <si>
    <t>Phẫu thuật cấp cứu vỡ bàng quang</t>
  </si>
  <si>
    <t>Phẫu thuật đặt võng nâng cổ bàng quang (Sling) trong tiểu không kiểm soát khi gắng sức</t>
  </si>
  <si>
    <t>Phẫu thuật cắt túi thừa bàng quang</t>
  </si>
  <si>
    <t>Bơm rửa bàng quang, bơm hoá chất</t>
  </si>
  <si>
    <t>Gây mê phẫu thuật cắt 1 thuỳ tuyến giáp trong bướu giáp khồng lồ</t>
  </si>
  <si>
    <t>Hồi sức phẫu thuật nội soi cắt bỏ u mạch máu vùng đầu cổ</t>
  </si>
  <si>
    <t>Hồi sức phẫu thuật nội soi cắt bóng khí phổi</t>
  </si>
  <si>
    <t>Hồi sức phẫu thuật nội soi cắt chỏm nang gan</t>
  </si>
  <si>
    <t>Hồi sức phẫu thuật nội soi cắt chỏm nang thận sau phúc mạc</t>
  </si>
  <si>
    <t>Hồi sức phẫu thuật nội soi cắt cơ thực quản + tạo hình tâm vị kiểu Dor</t>
  </si>
  <si>
    <t>An thần phẫu thuật nội soi cố định trực tràng + cắt đoạn đại tràng</t>
  </si>
  <si>
    <t>An thần phẫu thuật nội soi cố định trực tràng</t>
  </si>
  <si>
    <t>An thần phẫu thuật nội soi dẫn lưu áp xe tồn lưu</t>
  </si>
  <si>
    <t>An thần phẫu thuật nội soi dẫn lưu áp xe tụy</t>
  </si>
  <si>
    <t>An thần phẫu thuật nội soi dẫn lưu áp-xe gan</t>
  </si>
  <si>
    <t>An thần phẫu thuật nội soi dẫn lưu đường mật qua da dưới siêu âm</t>
  </si>
  <si>
    <t>An thần phẫu thuật nội soi dẫn lưu màng ngoài tim</t>
  </si>
  <si>
    <t>An thần phẫu thuật nội soi dẫn lưu nang tụy</t>
  </si>
  <si>
    <t>An thần phẫu thuật nội soi đặt vòng thắt dạ dày</t>
  </si>
  <si>
    <t>An thần phẫu thuật nội soi điều trị chảy máu đường mật, cắt gan</t>
  </si>
  <si>
    <t>An thần phẫu thuật nội soi điều trị cứng khớp cổ chân</t>
  </si>
  <si>
    <t>An thần phẫu thuật nội soi điều trị cứng khớp khủyu (Arthroscopic Management of Elbow Stiffness)</t>
  </si>
  <si>
    <t>An thần phẫu thuật nội soi điều trị đám quánh quột thừa</t>
  </si>
  <si>
    <t>An thần phẫu thuật nội soi điều trị gãy xương vùng khủyu</t>
  </si>
  <si>
    <t>Gây tê phẫu thuật cắt tử cung buồng trứng + 2 phần phụ + vét hạch chậu 2 bên</t>
  </si>
  <si>
    <t>Hồi sức phẫu thuật cắt nang do răng xương hàm dưới</t>
  </si>
  <si>
    <t>Hồi sức phẫu thuật cắt nang do răng xương hàm trên có can thiệp xoang</t>
  </si>
  <si>
    <t>Hồi sức phẫu thuật cắt nang do răng xương hàm trên</t>
  </si>
  <si>
    <t>Hồi sức phẫu thuật nội soi cắt gần toàn bộ tuyến giáp trong bệnh basedow.</t>
  </si>
  <si>
    <t>Hồi sức phẫu thuật nội soi cắt gan trái</t>
  </si>
  <si>
    <t>Gây tê phẫu thuật dẫn lưu viêm mủ khớp, không sai khớp</t>
  </si>
  <si>
    <t>Gây tê phẫu thuật KHX điều trị gãy lồi cầu xương hàm dưới bằng nẹp vít tự tiêu</t>
  </si>
  <si>
    <t>Gây tê phẫu thuật KHX điều trị gãy lồi cầu xương hàm dưới bằng vật liệu thay thế</t>
  </si>
  <si>
    <t>Gây tê phẫu thuật cắt tử cung buồng trứng kèm tạo hình niệu quản</t>
  </si>
  <si>
    <t>Gây tê phẫu thuật cắt tử cung buồng trứng, u buồng trứng, phần phụ</t>
  </si>
  <si>
    <t>Gây tê phẫu thuật cắt tử cung hoàn toàn + buồng trứng trên bệnh nhân ung thư buồng trứng</t>
  </si>
  <si>
    <t>Gây tê phẫu thuật cắt tử cung hoàn toàn + vét hạch trên bệnh nhân ung thư tử cung</t>
  </si>
  <si>
    <t>Gây tê phẫu thuật cắt tử cung hoàn toàn vì K cổ tử cung</t>
  </si>
  <si>
    <t>Gây tê phẫu thuật cắt tử cung hoàn toàn vì u xơ tử cung</t>
  </si>
  <si>
    <t>Gây tê phẫu thuật cắt tử cung toàn bộ, vét hạch tiểu khung</t>
  </si>
  <si>
    <t>Gây tê phẫu thuật cắt tử cung</t>
  </si>
  <si>
    <t>Gây tê phẫu thuật cắt túi lệ</t>
  </si>
  <si>
    <t>Gây tê phẫu thuật ghép toàn bộ mũi và bộ phận xung quanh đứt rời có sử dụng vi phẫu</t>
  </si>
  <si>
    <t>Gây tê phẫu thuật ghép van tim đồng loài</t>
  </si>
  <si>
    <t>Gây tê phẫu thuật ghép vòng căng / hoặc thấu kính trong nhu mô giác mạc</t>
  </si>
  <si>
    <t>Gây tê phẫu thuật ghép xương bằng vật liệu thay thế tức thì sau cắt đoạn xương hàm trên</t>
  </si>
  <si>
    <t>Gây tê phẫu thuật ghép xương nhân tạo (chưa bao gồm xương nhân tạo và phương tiện kết hợp)</t>
  </si>
  <si>
    <t>Gây tê phẫu thuật ghép xương trong chấn thương cột sống cổ</t>
  </si>
  <si>
    <t>Gây tê phẫu thuật ghép xương tự thân (chưa bao gồm các phương tiện cố định)</t>
  </si>
  <si>
    <t>Gây tê phẫu thuật ghép xương tự thân tức thì sau cắt đoạn xương hàm trên</t>
  </si>
  <si>
    <t>Gây tê phẫu thuật ghép xương tự thân tức thì sau cắt đoạn xương hàm dưới</t>
  </si>
  <si>
    <t>Gây tê phẫu thuật ghép xương tự thân tức thì sau cắt đoạn xương hàm dưới bằng kỹ thuật vi phẫu</t>
  </si>
  <si>
    <t>Gây tê phẫu thuật giải ép vi mạch cho dây thần kinh số V</t>
  </si>
  <si>
    <t>Gây tê phẫu thuật glôcôm ác tính trên mắt độc nhất, gần mù</t>
  </si>
  <si>
    <t>Gây tê phẫu thuật glôcôm lần hai trở lên</t>
  </si>
  <si>
    <t>Gây tê phẫu thuật gọt giác mạc đơn thuần</t>
  </si>
  <si>
    <t>Gây tê phẫu thuật hạ lại tinh hoàn</t>
  </si>
  <si>
    <t>Gây tê phẫu thuật hạ mi trên (chỉnh chỉ, lùi cơ nâng mi …)</t>
  </si>
  <si>
    <t>Gây tê phẫu thuật hạ tinh hoàn 1 bên</t>
  </si>
  <si>
    <t>Gây tê phẫu thuật hạ tinh hoàn 2 bên</t>
  </si>
  <si>
    <t>Gây mê phẫu thuật nội soi cắt bản sống giải ép trong hẹp ống sống lưng</t>
  </si>
  <si>
    <t>Gây mê phẫu thuật nội soi cắt bỏ tuyến thượng thận 1 bên</t>
  </si>
  <si>
    <t>Gây mê phẫu thuật nội soi cắt bỏ tuyến thượng thận 2 bên</t>
  </si>
  <si>
    <t>Gây mê phẫu thuật nội soi cắt bỏ u mạch máu vùng đầu cổ</t>
  </si>
  <si>
    <t>Gây mê phẫu thuật nội soi cắt bóng khí phổi</t>
  </si>
  <si>
    <t>Gây mê phẫu thuật nội soi cắt chỏm nang gan</t>
  </si>
  <si>
    <t>Gây mê phẫu thuật lấy sỏi niệu quản tái phát, phẫu thuật lại</t>
  </si>
  <si>
    <t>Gây mê phẫu thuật lấy sỏi ống mật chủ</t>
  </si>
  <si>
    <t>Gây mê phẫu thuật lấy sỏi ống mật chủ, cắt túi mật</t>
  </si>
  <si>
    <t>Gây mê phẫu thuật lấy sỏi ống tuyến Stenon đường miệng</t>
  </si>
  <si>
    <t>Gây mê phẫu thuật lấy sỏi ống wharton tuyến dưới hàm</t>
  </si>
  <si>
    <t>Gây mê phẫu thuật lấy sỏi san hô thận</t>
  </si>
  <si>
    <t>Hồi sức phẫu thuật cắt toàn bộ bàng quang kèm tạo hình bàng quang kiểu Studder, Camey</t>
  </si>
  <si>
    <t>Hồi sức phẫu thuật cắt tinh mạc</t>
  </si>
  <si>
    <t>Hồi sức phẫu thuật nội soi cắt thận và đuôi tụy</t>
  </si>
  <si>
    <t>Hồi sức phẫu thuật nội soi cắt thực quản đôi dạng nang ngực phải</t>
  </si>
  <si>
    <t>Hồi sức phẫu thuật nội soi cắt thực quản đôi dạng nang ngực trái</t>
  </si>
  <si>
    <t>Hồi sức phẫu thuật nội soi cắt thực quản ngực phải</t>
  </si>
  <si>
    <t>Hồi sức phẫu thuật cắt toàn bộ tuyến giáp kèm nạo vét hạch 2 bên trong ung thư tuyến giáp</t>
  </si>
  <si>
    <t>Hồi sức phẫu thuật cắt toàn bộ tuyến giáp trong Basedow</t>
  </si>
  <si>
    <t>Hồi sức phẫu thuật cắt toàn bộ tuyến giáp trong bướu giáp đa nhân</t>
  </si>
  <si>
    <t>Hồi sức phẫu thuật cắt toàn bộ tuyến giáp trong bướu giáp đa nhân độc</t>
  </si>
  <si>
    <t>Hồi sức phẫu thuật cắt toàn bộ tuyến giáp trong bướu giáp khổng lồ</t>
  </si>
  <si>
    <t>Hồi sức phẫu thuật cắt toàn bộ tuyến giáp trong bướu giáp thòng có nội soi hỗ trợ</t>
  </si>
  <si>
    <t>Hồi sức phẫu thuật cắt toàn bộ tuyến giáp trong bướu giáp thòng</t>
  </si>
  <si>
    <t>Hồi sức phẫu thuật cắt toàn bộ tuyến giáp trong ung thư tuyến giáp</t>
  </si>
  <si>
    <t>Hồi sức phẫu thuật cắt toàn bộ tuyến mang tai bảo tồn dây thần kinh VII</t>
  </si>
  <si>
    <t>Hồi sức phẫu thuật cắt tử cung buồng trứng + 2 phần phụ + vét hạch chậu 2 bên</t>
  </si>
  <si>
    <t>Hồi sức phẫu thuật cắt tử cung buồng trứng kèm tạo hình niệu quản</t>
  </si>
  <si>
    <t>Hồi sức phẫu thuật cắt tử cung buồng trứng, u buồng trứng, phần phụ</t>
  </si>
  <si>
    <t>Hồi sức phẫu thuật cắt tử cung hoàn toàn + buồng trứng trên bệnh nhân ung thư buồng trứng</t>
  </si>
  <si>
    <t>Hồi sức phẫu thuật cắt tử cung hoàn toàn + vét hạch trên bệnh nhân ung thư tử cung</t>
  </si>
  <si>
    <t>Thở máy hai phổi độc lập (ILV)</t>
  </si>
  <si>
    <t>Thở máy xâm nhập ở người bệnh ARDS</t>
  </si>
  <si>
    <t>Thở máy xâm nhập với các phương thức khác nhau</t>
  </si>
  <si>
    <t>Thở oxy gọng kính</t>
  </si>
  <si>
    <t>Thở oxy qua mặt nạ</t>
  </si>
  <si>
    <t>Thở oxy qua mũ kín</t>
  </si>
  <si>
    <t>Thở oxy qua ống chữ T</t>
  </si>
  <si>
    <t>Theo dõi áp lực động mạch phổi</t>
  </si>
  <si>
    <t>Theo dõi áp lực nhĩ trái trong phẫu thuật tim</t>
  </si>
  <si>
    <t>Theo dõi áp lực tĩnh mạch trung tâm</t>
  </si>
  <si>
    <t>Theo dõi dãn cơ bằng máy</t>
  </si>
  <si>
    <t>Theo dõi đông máu tại chỗ</t>
  </si>
  <si>
    <t>Theo dõi đường giấy tại chỗ</t>
  </si>
  <si>
    <t>Theo dõi đường máu liên tục bằng monitor</t>
  </si>
  <si>
    <t>Theo dõi Hb tại chỗ</t>
  </si>
  <si>
    <t>Theo dõi Hct tại chỗ</t>
  </si>
  <si>
    <t>Theo dõi huyết áp không xấm lấn bằng máy</t>
  </si>
  <si>
    <t>Theo dõi huyết áp xâm lấn bằng máy</t>
  </si>
  <si>
    <t>Theo dõi khí máu tại chỗ</t>
  </si>
  <si>
    <t>Theo dõi nhịp tim qua ống nghe thực quản</t>
  </si>
  <si>
    <t>Theo dõi TEG tại chỗ</t>
  </si>
  <si>
    <t>Theo dõi thân nhiệt bằng máy</t>
  </si>
  <si>
    <t>Theo dõi thân nhiệt với nhiệt kế thường qui</t>
  </si>
  <si>
    <t>Thở CPAP không qua máy thở</t>
  </si>
  <si>
    <t>Gây mê phẫu thuật ghép da dày tự thân kiểu wolf krause dưới 3% diện tích cơ thể ở người lớn điều trị bỏng sâu</t>
  </si>
  <si>
    <t>Gây mê phẫu thuật ghép da tự thân các khuyết phần mềm cánh tay</t>
  </si>
  <si>
    <t>Gây mê phẫu thuật gãy xương thuyền bằng Vis Herbert</t>
  </si>
  <si>
    <t>Gây mê phẫu thuật ghép màng ối, kết mạc điều trị loét, thủng giác mạc</t>
  </si>
  <si>
    <t>Gây mê phẫu thuật ghép màng sinh học bề mặt nhãn cầu</t>
  </si>
  <si>
    <t>Gây mê phẫu thuật ghép mỡ tự thân coleman điều trị lõm mắt</t>
  </si>
  <si>
    <t xml:space="preserve">Gây mê phẫu thuật ghép nội mô giác mạc </t>
  </si>
  <si>
    <t>Gây mê phẫu thuật ghép toàn bộ mũi và bộ phận xung quanh đứt rời có sử dụng vi phẫu</t>
  </si>
  <si>
    <t>Hồi sức phẫu thuật cắt 1 thuỳ tuyến giáp lấy bướu thòng trong bướu giáp thòng</t>
  </si>
  <si>
    <t>Hồi sức phẫu thuật cắt 1 thuỳ tuyến giáp lấy bướu thòng trong bướu giáp thòng có nội soi hỗ trợ</t>
  </si>
  <si>
    <t>Gây mê phẫu thuật ghép gân gấp không sử dụng vi phẫu thuật</t>
  </si>
  <si>
    <t>Gây mê phẫu thuật ghép giác mạc có vành củng mạc</t>
  </si>
  <si>
    <t>Gây mê phẫu thuật ghép giác mạc lần hai trở lên</t>
  </si>
  <si>
    <t>Gây mê phẫu thuật ghép giác mạc nhân tạo</t>
  </si>
  <si>
    <t>Gây mê phẫu thuật ghép giác mạc tự thân</t>
  </si>
  <si>
    <t>Gây mê phẫu thuật ghép giác mạc xuyên</t>
  </si>
  <si>
    <t>Gây mê phẫu thuật ghép lại mảnh da mặt đứt rời không bằng vi phẫu</t>
  </si>
  <si>
    <t>Gây mê phẫu thuật glôcôm ác tính trên mắt độc nhất, gần mù</t>
  </si>
  <si>
    <t>Gây mê phẫu thuật glôcôm lần hai trở lên</t>
  </si>
  <si>
    <t>Gây mê phẫu thuật gọt giác mạc đơn thuần</t>
  </si>
  <si>
    <t>Gây mê phẫu thuật hạ lại tinh hoàn</t>
  </si>
  <si>
    <t>Gây mê phẫu thuật hạ mi trên (chỉnh chỉ, lùi cơ nâng mi …)</t>
  </si>
  <si>
    <t>Gây mê phẫu thuật hạ tinh hoàn 1 bên</t>
  </si>
  <si>
    <t>Gây mê phẫu thuật hạ tinh hoàn 2 bên</t>
  </si>
  <si>
    <t>Gây mê phẫu thuật hạ tinh hoàn lạc chỗ 1 bên</t>
  </si>
  <si>
    <t>Gây mê phẫu thuật hẹp khe mi</t>
  </si>
  <si>
    <t>Gây mê phẫu thuật hội chứng ống cổ tay</t>
  </si>
  <si>
    <t>Gây mê phẫu thuật hội chứng volkmann co cơ ấp có kết hợp xương</t>
  </si>
  <si>
    <t>Gây mê phẫu thuật hội chứng volkmann co cơ gấp không kết hợp xương</t>
  </si>
  <si>
    <t>Gây mê phẫu thuật kéo dài cân cơ nâng mi</t>
  </si>
  <si>
    <t>Gây mê phẫu thuật khâu da thì II</t>
  </si>
  <si>
    <t>Gây mê phẫu thuật khâu phục hồi cơ hoành</t>
  </si>
  <si>
    <t>Gây mê phẫu thuật khe thoát vị rốn, hở thành bụng</t>
  </si>
  <si>
    <t>Gây mê phẫu thuật khoan sọ dẫn lưu ổ tụ mủ dưới màng cứng</t>
  </si>
  <si>
    <t>Gây mê nội soi niệu quản tán sỏi bằng laser</t>
  </si>
  <si>
    <t>Gây mê nội soi nối vòi tử cung</t>
  </si>
  <si>
    <t>Gây mê nội soi nong hẹp thực quản</t>
  </si>
  <si>
    <t>Gây mê nội soi nong niệu quản hẹp</t>
  </si>
  <si>
    <t>Gây mê nội soi ổ bụng chẩn đoán</t>
  </si>
  <si>
    <t>Gây mê nội soi tạo hình niệu quản quặt sau tĩnh mạch chủ</t>
  </si>
  <si>
    <t>Gây mê nội soi thận ống mềm gắp sỏi thận</t>
  </si>
  <si>
    <t>Gây mê nội soi thận ống mềm tán sỏi thận</t>
  </si>
  <si>
    <t>Gây mê nội soi xẻ lỗ niệu quản lấy sỏi</t>
  </si>
  <si>
    <t>Gây mê phẫu thuật áp xe gan</t>
  </si>
  <si>
    <t>Hồi sức phẫu thuật cắt u hốc mắt bằng đường xuyên sọ</t>
  </si>
  <si>
    <t>Hồi sức phẫu thuật cắt u hốc mắt có hoặc không mở xương hốc mắt</t>
  </si>
  <si>
    <t>Hồi sức phẫu thuật cắt u hốc mũi</t>
  </si>
  <si>
    <t>Hồi sức phẫu thuật cắt u họng thanh quản bằng laser</t>
  </si>
  <si>
    <t>Hồi sức phẫu thuật nội soi dị dạng mạch máu thần kinh số V</t>
  </si>
  <si>
    <t>Hồi sức phẫu thuật nội soi điều trị áp-xe ruột thừa</t>
  </si>
  <si>
    <t>Hồi sức phẫu thuật nội soi điều trị chảy máu đường mật, cắt gan</t>
  </si>
  <si>
    <t>Hồi sức phẫu thuật nội soi điều trị cứng khớp cổ chân</t>
  </si>
  <si>
    <t>Lấy sỏi san hô thận</t>
  </si>
  <si>
    <t>Lấy sỏi mở bể thận trong xoang</t>
  </si>
  <si>
    <t>Lấy sỏi mở bể thận, đài thận có dẫn lưu thận</t>
  </si>
  <si>
    <t>Lấy sỏi san hô mở rộng thận (Bivalve) có hạ nhiệt</t>
  </si>
  <si>
    <t>Lấy sỏi bể thận ngoài xoang</t>
  </si>
  <si>
    <t>Tán sỏi ngoài cơ thể</t>
  </si>
  <si>
    <t>Chọc hút và bơm thuốc vào nang thận</t>
  </si>
  <si>
    <t>Dẫn lưu đài bể thận qua da</t>
  </si>
  <si>
    <t>Cắt eo thận móng ngựa</t>
  </si>
  <si>
    <t>Phẫu thuật khâu bảo tồn hoặc cắt thận bán phần trong chấn thương thận</t>
  </si>
  <si>
    <t>Phẫu thuật hở lấy sỏi thận sỏi niệu quản + kết hợp nội soi mềm để lấy toàn bộ sỏi</t>
  </si>
  <si>
    <t>Dẫn lưu bể thận tối thiểu</t>
  </si>
  <si>
    <t>Gây mê phẫu thuật bệnh nhân tắc mạch ối</t>
  </si>
  <si>
    <t>Gây mê phẫu thuật bệnh nhân viêm phúc mạc ruột thừa</t>
  </si>
  <si>
    <t>Gây mê phẫu thuật bóc bao áp xe não</t>
  </si>
  <si>
    <t>Gây mê phẫu thuật bóc nhân xơ vú</t>
  </si>
  <si>
    <t>Gây mê phẫu thuật bóc u xơ tiền liệt tuyến</t>
  </si>
  <si>
    <t>Gây mê phẫu thuật bong hay đứt dây chằng bên khớp gối</t>
  </si>
  <si>
    <t>Siêu âm Doppler u tuyến, hạch vùng cổ</t>
  </si>
  <si>
    <t>2. Siêu âm vùng ngực</t>
  </si>
  <si>
    <t>Siêu âm màng phổi</t>
  </si>
  <si>
    <t>Siêu âm qua thực quản</t>
  </si>
  <si>
    <t>3. Siêu âm ổ bụng</t>
  </si>
  <si>
    <t>Siêu âm ổ bung (gan mật, tụy, lách, thận, bàng quang)</t>
  </si>
  <si>
    <t>Siêu âm hệ tiết niệu (thận, tuyến thượng thận, bàng quang, tiền liệt tuyến)</t>
  </si>
  <si>
    <t>Siêu âm tiền liệt tuyến qua trực tràng</t>
  </si>
  <si>
    <t>Siêu âm tử cung phần phụ</t>
  </si>
  <si>
    <t>Siêu âm ống tiêu hóa (dạ dày, ruột non, đại tràng)</t>
  </si>
  <si>
    <t>Siêu âm thai (thai, nhau thai, nước ối)</t>
  </si>
  <si>
    <t>Dẫn lưu viêm tấy quanh thận, áp xe thận</t>
  </si>
  <si>
    <t>Tạo hình khúc nối bể thận – niệu quản (Phương pháp Foley, Anderson – Hynes</t>
  </si>
  <si>
    <t>Cắt u tuyến thượng thận (mổ mở)</t>
  </si>
  <si>
    <t>Cắt thận rộng rãi + nạo vét hạch</t>
  </si>
  <si>
    <t xml:space="preserve">2. Niệu quản </t>
  </si>
  <si>
    <t xml:space="preserve">Nối niệu quản - đài thận </t>
  </si>
  <si>
    <t>Cắt nối niệu quản</t>
  </si>
  <si>
    <t xml:space="preserve">An thần sau phẫu thuật lấy máu tụ ngoài màng cứng trên lều tiểu não </t>
  </si>
  <si>
    <t>Gây tê phẫu thuật cắt toàn bộ đại trực tràng, đưa hồi tràng ra làm hậu môn nhân tạo</t>
  </si>
  <si>
    <t>Gây tê phẫu thuật cắt toàn bộ đại trực tràng, nối ngay ruột non - ống hậu môn</t>
  </si>
  <si>
    <t>Hồi sức phẫu thuật bắc cầu động mạch vành/Phẫu thuật nội soi lấy động mạch quay</t>
  </si>
  <si>
    <t>Hồi sức phẫu thuật bắc cầu động mạch vành/Phẫu thuật nội soi lấy tĩnh mạch hiển và động mạch quay</t>
  </si>
  <si>
    <t>Hồi sức phẫu thuật bắc cầu động mạch/Phẫu thuật nội soi lấy tĩnh mạch hiển</t>
  </si>
  <si>
    <t>Hồi sức phẫu thuật bắc cầu mạch vành có đặt bóng dội ngược động mạch chủ</t>
  </si>
  <si>
    <t>Hồi sức phẫu thuật bàn chân bẹt, bàn chân lồi</t>
  </si>
  <si>
    <t>Hồi sức phẫu thuật bàn chân gót và xoay ngoài</t>
  </si>
  <si>
    <t>Hồi sức phẫu thuật bàn chân khoèo bẩm sinh</t>
  </si>
  <si>
    <t>Gây tê phẫu thuật bóc bao áp xe não</t>
  </si>
  <si>
    <t>Gây tê phẫu thuật KHX điều trị gãy xương hàm dưới bằng nẹp vít tự tiêu</t>
  </si>
  <si>
    <t>Gây tê phẫu thuật KHX gãy 2 xương cẳng tay</t>
  </si>
  <si>
    <t>Gây tê phẫu thuật KHX gãy bong sụn tiếp đầu dưới xương cánh tay</t>
  </si>
  <si>
    <t>Gây tê phẫu thuật lấy nhân ở tụy (di căn tụy, u tụy)</t>
  </si>
  <si>
    <t>Gây tê phẫu thuật lấy sỏi bàng quang lần 2, đóng lỗ rò bàng quang</t>
  </si>
  <si>
    <t>Gây tê phẫu thuật lấy sỏi bàng quang</t>
  </si>
  <si>
    <t>Gây tê phẫu thuật lấy sỏi bể thận ngoài xoang</t>
  </si>
  <si>
    <t>Gây tê phẫu thuật lấy sỏi mật, giun trong đường mật qua nội soi tá tràng</t>
  </si>
  <si>
    <t>Gây tê phẫu thuật cắt u thần kinh</t>
  </si>
  <si>
    <t>Gây tê phẫu thuật cắt u thành âm đạo</t>
  </si>
  <si>
    <t xml:space="preserve">Gây tê phẫu thuật cắt u thành ngực </t>
  </si>
  <si>
    <t>Gây tê phẫu thuật cắt u thực quản</t>
  </si>
  <si>
    <t>Gây tê phẫu thuật cắt u tiểu khung thuộc tử cung, buồng trứng to, dính, cắm sâu trong tiểu khung</t>
  </si>
  <si>
    <t>Gây tê phẫu thuật cắt u trực tràng làm hậu môn nhân tạo</t>
  </si>
  <si>
    <t>Gây tê phẫu thuật cắt u trực tràng ống hậu môn</t>
  </si>
  <si>
    <t xml:space="preserve">Gây tê phẫu thuật cắt u trung thất to xâm lấn mạch máu </t>
  </si>
  <si>
    <t>Gây tê phẫu thuật cắt u trung thất vừa và nhỏ lệch bên lồng ngực</t>
  </si>
  <si>
    <t>Gây tê phẫu thuật cắt u tụy tiết Insulin</t>
  </si>
  <si>
    <t>Gây tê phẫu thuật cắt u tuỵ</t>
  </si>
  <si>
    <t>Gây tê phẫu thuật cắt u tuyến nước bọt dưới hàm</t>
  </si>
  <si>
    <t>Gây tê phẫu thuật cắt u tuyến nước bọt mang tai</t>
  </si>
  <si>
    <t>Gây tê phẫu thuật lấy thể thủy tinh sa, lệch bằng phương pháp phaco, phối hợp cắt dịch kính  có hoặc không đặt IOL</t>
  </si>
  <si>
    <t>Gây tê phẫu thuật lấy thể thủy tinh trong bao, ngoài bao, Phaco có hoặc không đặt IOL trên mắt độc nhất</t>
  </si>
  <si>
    <t>Gây tê phẫu thuật lấy thể thủy tinh trong bao, ngoài bao, Phaco có hoặc không đặt thể thủy tinh nhân tạo trên mắt độc nhất</t>
  </si>
  <si>
    <t>Gây tê phẫu thuật lấy thoát vị đĩa đệm cột sống thắt lưng đa tầng</t>
  </si>
  <si>
    <t>Gây tê phẫu thuật lấy thoát vị đĩa đệm cột sống thắt lưng sử dụng nẹp cố định liên gai sau (DIAM, Silicon, Coflex, Gelfix ...)</t>
  </si>
  <si>
    <t>Gây tê phẫu thuật lấy thoát vị đĩa đệm cột sống thắt lưng vi phẫu</t>
  </si>
  <si>
    <t>Gây tê phẫu thuật cắt ung thư da vùng mi mắt dưới và tạo hình</t>
  </si>
  <si>
    <t>Gây tê phẫu thuật cắt ung thư da vùng mi mắt trên và tạo hình</t>
  </si>
  <si>
    <t>Gây tê phẫu thuật cắt ung thư hố mắt đã xâm lấn các xoang xoang hàm, xoang sàng …</t>
  </si>
  <si>
    <t>Gây tê phẫu thuật cắt ung thư lưỡi có tái tạo vạt cơ da</t>
  </si>
  <si>
    <t>Gây tê phẫu thuật lấy tổ chức tụy hoại tử, dẫn lưu</t>
  </si>
  <si>
    <t>Gây tê phẫu thuật lấy toàn bộ trĩ vòng</t>
  </si>
  <si>
    <t>Gây tê phẫu thuật lấy toàn bộ xương bánh chè</t>
  </si>
  <si>
    <t>Gây tê phẫu thuật lấy trĩ tắc mạch</t>
  </si>
  <si>
    <t>Gây tê phẫu thuật lấy u cơ, xơ…thực quản đường cổ hoặc đường bụng</t>
  </si>
  <si>
    <t>Gây tê phẫu thuật lấy u cơ, xơ…thực quản đường ngực</t>
  </si>
  <si>
    <t>Gây tê phẫu thuật lấy u xương (ghép xi măng)</t>
  </si>
  <si>
    <t>Gây tê phẫu thuật lấy xương chết, nạo rò điều trị viêm xương hàm</t>
  </si>
  <si>
    <t>Gây tê phẫu thuật lấy xương chết, nạo viêm</t>
  </si>
  <si>
    <t>Gây tê phẫu thuật lỗ tiểu đóng cao</t>
  </si>
  <si>
    <t>Gây mê phẫu thuật cắt thận phụ và xử lý phần cuối niệu quản trong niệu quản đôi</t>
  </si>
  <si>
    <t>Gây mê phẫu thuật cắt thận thận phụ (thận dư số) với niệu quản lạc chỗ</t>
  </si>
  <si>
    <t>Gây mê phẫu thuật cắt thân và đuôi tuỵ</t>
  </si>
  <si>
    <t>Gây mê phẫu thuật cắt thừa ngón đơn thuần</t>
  </si>
  <si>
    <t>Gây mê phẫu thuật cắt thùy tuyến giáp</t>
  </si>
  <si>
    <t>Gây mê phẫu thuật cắt tinh hoàn</t>
  </si>
  <si>
    <t>Gây mê phẫu thuật cắt tinh mạc</t>
  </si>
  <si>
    <t>Gây mê phẫu thuật cắt toàn bộ bàng quang kèm tạo hình bàng quang kiểu Studder, Camey</t>
  </si>
  <si>
    <t>Gây mê phẫu thuật cắt toàn bộ bàng quang và tạo hình.</t>
  </si>
  <si>
    <t>Hồi sức phẫu thuật chữa túi thừa bàng quang</t>
  </si>
  <si>
    <t>Gây mê phẫu thuật nội soi cắt đại tràng phải</t>
  </si>
  <si>
    <t>Gây mê phẫu thuật nội soi cắt đại tràng trái</t>
  </si>
  <si>
    <t>Gây mê phẫu thuật nội soi cắt đầu dài gân nhị đầu</t>
  </si>
  <si>
    <t>Gây mê phẫu thuật nội soi cắt dây dính hay dây chằng</t>
  </si>
  <si>
    <t>Gây mê phẫu thuật nội soi cắt đoạn đại tràng nối tay</t>
  </si>
  <si>
    <t>Gây mê phẫu thuật nội soi cắt đoạn đại tràng</t>
  </si>
  <si>
    <t>Gây mê phẫu thuật nội soi cắt đoạn đại trực tràng</t>
  </si>
  <si>
    <t>Gây mê phẫu thuật nội soi cắt đoạn ruột non</t>
  </si>
  <si>
    <t>Gây mê phẫu thuật nội soi cắt đoạn tá tràng</t>
  </si>
  <si>
    <t>Gây mê phẫu thuật nội soi cắt đốt hạch giao cảm cổ (điều trị viêm tắc động mạch chi trên)</t>
  </si>
  <si>
    <t>Gây mê phẫu thuật nội soi cắt đốt hạch giao cảm ngực (điều trị viêm tắc động mạch chi trên)</t>
  </si>
  <si>
    <t>Gây mê phẫu thuật nội soi cắt đốt hạch giao cảm thắt lưng (điều trị viêm tắc động mạch chi dưới)</t>
  </si>
  <si>
    <t>Gây mê phẫu thuật nội soi cắt gan hạ phân thùy I</t>
  </si>
  <si>
    <t>Gây mê phẫu thuật nội soi cắt gan hạ phân thùy II</t>
  </si>
  <si>
    <t>Gây mê phẫu thuật nội soi cắt gan hạ phân thùy III</t>
  </si>
  <si>
    <t>Gây mê phẫu thuật cắt tử cung hoàn toàn + buồng trứng trên bệnh nhân ung thư buồng trứng</t>
  </si>
  <si>
    <t>Gây mê phẫu thuật cắt tử cung hoàn toàn + vét hạch trên bệnh nhân ung thư tử cung</t>
  </si>
  <si>
    <t>Gây mê phẫu thuật nội soi cắt gan thùy trái</t>
  </si>
  <si>
    <t>Gây mê phẫu thuật nội soi cắt gần toàn bộ tuyến giáp trong bệnh basedow.</t>
  </si>
  <si>
    <t>Gây mê phẫu thuật nội soi cắt gan trái</t>
  </si>
  <si>
    <t>Hồi sức phẫu thuật đặt IOL trên mắt cận thị (Phakic)</t>
  </si>
  <si>
    <t>Gây mê phẫu thuật nội soi cắt họat mạc viêm khớp gối (Arthroscopic Synovectomy of the knee)</t>
  </si>
  <si>
    <t>Gây mê phẫu thuật nội soi cắt họat mạc viêm khớp háng (Arthroscopic Synovectomy of the hip)</t>
  </si>
  <si>
    <t>Gây mê phẫu thuật nội soi cắt gan hạ phân thùy IVA</t>
  </si>
  <si>
    <t>Gây mê phẫu thuật nội soi cắt gan hạ phân thùy IVB</t>
  </si>
  <si>
    <t>Gây mê phẫu thuật nội soi cắt gan hạ phân thùy V</t>
  </si>
  <si>
    <t>Gây mê phẫu thuật nội soi cắt gan hạ phân thùy VI</t>
  </si>
  <si>
    <t>Gây mê phẫu thuật nội soi cắt gan hạ phân thùy VII</t>
  </si>
  <si>
    <t>Hồi sức phẫu thuật nội soi cắt lọc khớp bàn ngón chân cái (Arthroscopy of the First Metatarsophalangeal Joint)</t>
  </si>
  <si>
    <t>Hồi sức phẫu thuật nội soi cắt lọc sụn khớp gối (Debridement of Articular Cartilage in the Knee)</t>
  </si>
  <si>
    <t>Hồi sức phẫu thuật nội soi cắt lọc tụy hoại tử</t>
  </si>
  <si>
    <t>Hồi sức phẫu thuật nội soi cắt màng ngoài tim (điều trị tràn dịch màng ngoài tim)</t>
  </si>
  <si>
    <t>Hồi sức phẫu thuật nội soi cắt manh tràng</t>
  </si>
  <si>
    <t>Hồi sức phẫu thuật cắt thận đơn thuần</t>
  </si>
  <si>
    <t>Hồi sức phẫu thuật cắt thân đuôi tụy kèm cắt lách</t>
  </si>
  <si>
    <t>Hồi sức phẫu thuật cắt thần kinh X chọn lọc</t>
  </si>
  <si>
    <t>Hồi sức phẫu thuật cắt thần kinh X siêu chọn lọc</t>
  </si>
  <si>
    <t>Hồi sức phẫu thuật cắt thần kinh X toàn bộ</t>
  </si>
  <si>
    <t>Hồi sức phẫu thuật cắt thận phụ và xử lý phần cuối niệu quản trong niệu quản đôi</t>
  </si>
  <si>
    <t>Hồi sức phẫu thuật cắt thận thận phụ (thận dư số) với niệu quản lạc chỗ</t>
  </si>
  <si>
    <t>Hồi sức phẫu thuật cắt thân và đuôi tuỵ</t>
  </si>
  <si>
    <t>Hồi sức phẫu thuật cắt toàn bộ bàng quang và tạo hình.</t>
  </si>
  <si>
    <t>Hồi sức phẫu thuật cắt toàn bộ bàng quang, cắm niệu quản vào ruột</t>
  </si>
  <si>
    <t>Hồi sức phẫu thuật cắt toàn bộ dạ dày</t>
  </si>
  <si>
    <t>Hồi sức phẫu thuật cắt toàn bộ đại tràng, nối ngay ruột non – trực tràng</t>
  </si>
  <si>
    <t>Hồi sức phẫu thuật cắt toàn bộ đại tràng, trực tràng</t>
  </si>
  <si>
    <t>Hồi sức phẫu thuật cắt toàn bộ đại trực tràng, đưa hồi tràng ra làm hậu môn nhân tạo</t>
  </si>
  <si>
    <t>Hồi sức phẫu thuật cắt toàn bộ mạc treo trực tràng</t>
  </si>
  <si>
    <t>Hồi sức phẫu thuật cắt toàn bộ ruột non</t>
  </si>
  <si>
    <t>Hồi sức phẫu thuật cắt toàn bộ thận và niệu quản</t>
  </si>
  <si>
    <t>Hồi sức phẫu thuật cắt toàn bộ tụy</t>
  </si>
  <si>
    <t>Hồi sức phẫu thuật cắt toàn bộ tuyến giáp kèm nạo vét hạch 1 bên trong ung thư tuyến giáp</t>
  </si>
  <si>
    <t>Gây mê phẫu thuật lấy sỏi thận bệnh lý, thận móng ngựa, thận đa nang</t>
  </si>
  <si>
    <t>Gây mê phẫu thuật lấy sỏi thận</t>
  </si>
  <si>
    <t>Gây mê phẫu thuật lấy sỏi túi mật, nối túi mật tá tràng</t>
  </si>
  <si>
    <t>Gây mê phẫu thuật lấy sỏi, nối tụy hỗng tràng</t>
  </si>
  <si>
    <t>Gây mê phẫu thuật lấy thai bình thường ở sản phụ không có các bệnh kèm theo</t>
  </si>
  <si>
    <t>Gây mê phẫu thuật lấy thoát vị đĩa đệm cột sống thắt lưng đa tầng</t>
  </si>
  <si>
    <t>Gây mê phẫu thuật lấy thoát vị đĩa đệm cột sống thắt lưng sử dụng nẹp cố định liên gai sau (DIAM, Silicon, Coflex, Gelfix ...)</t>
  </si>
  <si>
    <t>Gây mê phẫu thuật lấy thoát vị đĩa đệm cột sống thắt lưng vi phẫu</t>
  </si>
  <si>
    <t>Gây mê phẫu thuật lấy thoát vị đĩa đệm cột sống thắt lưng</t>
  </si>
  <si>
    <t>Gây mê phẫu thuật lấy tổ chức tụy hoại tử, dẫn lưu</t>
  </si>
  <si>
    <t>Gây mê phẫu thuật lấy toàn bộ trĩ vòng</t>
  </si>
  <si>
    <t>Gây mê phẫu thuật lấy toàn bộ xương bánh chè</t>
  </si>
  <si>
    <t>Gây mê phẫu thuật lấy trĩ tắc mạch</t>
  </si>
  <si>
    <t>Gây mê phẫu thuật lấy u xương (ghép xi măng)</t>
  </si>
  <si>
    <t>Gây mê phẫu thuật lấy xương chết, nạo rò điều trị viêm xương hàm</t>
  </si>
  <si>
    <t>Gây mê phẫu thuật lấy xương chết, nạo viêm</t>
  </si>
  <si>
    <t>Gây mê phẫu thuật lỗ tiểu đóng cao</t>
  </si>
  <si>
    <t>Gây mê phẫu thuật lỗ tiểu lệch thấp, kỹ thuật Mathgieu, Magpi</t>
  </si>
  <si>
    <t>Gây mê phẫu thuật loai 3</t>
  </si>
  <si>
    <t>Gây mê phẫu thuật loạn sản tổ chức tiên thiên khổng lồ (u quái khổng lồ)</t>
  </si>
  <si>
    <t>Gây mê phẫu thuật lớn trên dạ dày hoặc ruột</t>
  </si>
  <si>
    <t>Gây mê phẫu thuật lùi cơ nâng mi</t>
  </si>
  <si>
    <t>Gây mê phẫu thuật màng da cổ (Pterygium Coilli)</t>
  </si>
  <si>
    <t>Gây mê phẫu thuật mắt ở trẻ em</t>
  </si>
  <si>
    <t>Gây mê phẫu thuật miless</t>
  </si>
  <si>
    <t xml:space="preserve">Gây mê phẫu thuật mở bao sau </t>
  </si>
  <si>
    <t>Gây mê phẫu thuật mở bao sau đục bằng laser</t>
  </si>
  <si>
    <t>Gây mê phẫu thuật nội soi cắt túi thừa Meckel</t>
  </si>
  <si>
    <t>Gây mê phẫu thuật nội soi cắt túi thừa tá tràng</t>
  </si>
  <si>
    <t>Gây mê phẫu thuật nội soi cắt túi thừa thực quản</t>
  </si>
  <si>
    <t>Gây mê phẫu thuật nội soi cắt tuyến cận giáp</t>
  </si>
  <si>
    <t>Gây mê phẫu thuật nội soi cắt tuyến thượng thận</t>
  </si>
  <si>
    <t>Gây mê phẫu thuật nội soi cắt u buồng trứng</t>
  </si>
  <si>
    <t>Gây mê phẫu thuật nội soi cắt u buồng trứng+ tử cung</t>
  </si>
  <si>
    <t>Gây mê phẫu thuật nội soi cắt u đường mật ngoài gan thay thế OMC bằng quai ruột rời</t>
  </si>
  <si>
    <t>Gây mê phẫu thuật nội soi cắt u OMC</t>
  </si>
  <si>
    <t>Gây mê phẫu thuật nội soi cắt u thận ác tính</t>
  </si>
  <si>
    <t>Gây mê phẫu thuật nội soi cắt u thận lành tính</t>
  </si>
  <si>
    <t>Gây mê phẫu thuật nội soi cắt u thực quản</t>
  </si>
  <si>
    <t>Gây mê phẫu thuật nội soi cắt u trung thất</t>
  </si>
  <si>
    <t>Hồi sức phẫu thuật điều trị vẹo cổ</t>
  </si>
  <si>
    <t>Gây mê phẫu thuật nội soi cắt u màng tim</t>
  </si>
  <si>
    <t>Gây mê phẫu thuật cắt ung thư lưỡi có tái tạo vạt cơ da</t>
  </si>
  <si>
    <t>Gây mê phẫu thuật cắt ung thư lưỡi sàn miệng, nạo vét hạch và tạo hình bằng vạt từ xa</t>
  </si>
  <si>
    <t>Gây mê phẫu thuật cắt ung thư môi có tạo hình đường kính dưới 5 cm</t>
  </si>
  <si>
    <t>Gây mê phẫu thuật cắt ung thư phần mềm chi trên hoặc chi dưới đường kính dưới 5cm</t>
  </si>
  <si>
    <t>Gây mê phẫu thuật cắt ung thư phần mềm</t>
  </si>
  <si>
    <t>Gây mê phẫu thuật cắt ung thư tiền liệt tuyến.</t>
  </si>
  <si>
    <t>Gây mê phẫu thuật cắt ung thư tinh hoàn lạc chỗ</t>
  </si>
  <si>
    <t>Gây mê phẫu thuật cắt ung thư túi mật</t>
  </si>
  <si>
    <t>Gây mê phẫu thuật cắt ung thư vú tiết kiệm da tạo hình ngay</t>
  </si>
  <si>
    <t>Gây mê phẫu thuật cắt ung thư vùng hàm mặt có nạo vét hạch dưới hàm và hạch cổ</t>
  </si>
  <si>
    <t>Gây mê phẫu thuật nội soi cắt u tụy</t>
  </si>
  <si>
    <t>Gây mê phẫu thuật nội soi cắt u tuyến thượng thận 1 bên</t>
  </si>
  <si>
    <t>Gây mê phẫu thuật nội soi cắt u tuyến thượng thận 2 bên</t>
  </si>
  <si>
    <t>Gây mê phẫu thuật nội soi cắt u tuyến ức</t>
  </si>
  <si>
    <t>Gây mê phẫu thuật nội soi cắt u xơ vòm mũi</t>
  </si>
  <si>
    <t>Gây mê phẫu thuật cắt vú trên bệnh nhân K vú</t>
  </si>
  <si>
    <t>Gây mê phẫu thuật cắt xương hàm tạo hình</t>
  </si>
  <si>
    <t>Gây mê phẫu thuật cắt, nạo vét hạch cổ tiệt căn</t>
  </si>
  <si>
    <t>Gây mê phẫu thuật chấn thương sọ não</t>
  </si>
  <si>
    <t>Hồi sức trung phẫu ngực ở trẻ em</t>
  </si>
  <si>
    <t>D. GÂY TÊ</t>
  </si>
  <si>
    <t>Hồi sức phẫu thuật cắt u máu, u bạch huyết thành ngực đường kính dưới 5 cm</t>
  </si>
  <si>
    <t>Hồi sức phẫu thuật cắt u máu, u bạch huyết vùng cổ, nách, bẹn có đường kính trên 10 cm</t>
  </si>
  <si>
    <t>Hồi sức phẫu thuật cắt u men xương hàm dưới giữ lại bờ nền</t>
  </si>
  <si>
    <t>Hồi sức phẫu thuật cắt u mi cả bề dày ghép sụn kết mạc và chuyển vạt da</t>
  </si>
  <si>
    <t>Hồi sức phẫu thuật cắt u mi cả bề dày không ghép</t>
  </si>
  <si>
    <t>Hồi sức phẫu thuật cắt u mi cả bề dày không vá</t>
  </si>
  <si>
    <t>Hồi sức phẫu thuật cắt u mi ghép niêm mạc cứng của vòm miệng và chuyển vạt da</t>
  </si>
  <si>
    <t>Hồi sức phẫu thuật cắt u mỡ phần mềm</t>
  </si>
  <si>
    <t>Hồi sức phẫu thuật cắt u mỡ, u bã đậu vùng hàm mặt đường kính trên 5 cm</t>
  </si>
  <si>
    <t>Hồi sức phẫu thuật cắt u nang bao hoạt dịch</t>
  </si>
  <si>
    <t>Hồi sức phẫu thuật nội soi điều trị ổ cặn màng phổi</t>
  </si>
  <si>
    <t>Hồi sức phẫu thuật nội soi điều trị phồng, hẹp, tắc động mạch chủ bụng dưới thận</t>
  </si>
  <si>
    <t>Hồi sức phẫu thuật đóng đinh nội tủy kín có chốt xương chày dưới màng hình tăng sang</t>
  </si>
  <si>
    <t>Hồi sức phẫu thuật đóng dò động mạch vành vào các buồng tim</t>
  </si>
  <si>
    <t>Hồi sức phẫu thuật đóng dò trực tràng âm đạo</t>
  </si>
  <si>
    <t>Hồi sức phẫu thuật đóng hậu môn nhân tạo</t>
  </si>
  <si>
    <t>Hồi sức phẫu thuật đóng lỗ dò đường lệ</t>
  </si>
  <si>
    <t>Gây tê phẫu thuật lấy sỏi mở bể thận trong xoang</t>
  </si>
  <si>
    <t>Gây tê phẫu thuật lấy sỏi mở bể thận, đài thận có dẫn lưu thận</t>
  </si>
  <si>
    <t>Gây tê phẫu thuật Epicanthus</t>
  </si>
  <si>
    <t>Gây tê phẫu thuật Frey – Beger điều trị sỏi tụy, viêm tụy mạn</t>
  </si>
  <si>
    <t xml:space="preserve">Gây tê phẫu thuật Frey điều trị sỏi tụy, viêm tụy mạn </t>
  </si>
  <si>
    <t>Gây tê phẫu thuật gãy xương thuyền bằng Vis Herbert</t>
  </si>
  <si>
    <t>Gây tê phẫu thuật ghép củng mạc</t>
  </si>
  <si>
    <t>Gây tê phẫu thuật ghép da dày tự thân kiểu wolf krause ≥ 3% diện tích cơ thể ở người lớn điều trị bỏng sâu</t>
  </si>
  <si>
    <t>Gây tê phẫu thuật ghép da dày tự thân kiểu wolf krause dưới 3% diện tích cơ thể ở người lớn điều trị bỏng sâu</t>
  </si>
  <si>
    <t>Gây tê phẫu thuật ghép da điều trị các trường hợp do rắn cắn, vết thương phức tạp sau chấn thương có diện tích &gt; 10%</t>
  </si>
  <si>
    <t>Gây tê phẫu thuật ghép da điều trị các trường hợp do rắn cắn, vết thương phức tạp sau chấn thương có diện tích &lt; 5%</t>
  </si>
  <si>
    <t>Gây tê phẫu thuật ghép da tự thân các khuyết phần mềm cánh tay</t>
  </si>
  <si>
    <t>Gây tê phẫu thuật ghép da tự thân trên 10% diện tích bỏng cơ thể</t>
  </si>
  <si>
    <t>Gây tê phẫu thuật ghép da tự thân từ 5 - 10% diện tích bỏng cơ thể</t>
  </si>
  <si>
    <t>Gây tê phẫu thuật ghép gân gấp không sử dụng vi phẫu thuật</t>
  </si>
  <si>
    <t>Gây tê phẫu thuật ghép giác mạc có vành củng mạc</t>
  </si>
  <si>
    <t>Gây tê phẫu thuật ghép giác mạc lần hai trở lên</t>
  </si>
  <si>
    <t xml:space="preserve">Gây tê phẫu thuật ghép giác mạc lớp </t>
  </si>
  <si>
    <t>Hồi sức phẫu thuật nội soi ghép sụn xương tự thân</t>
  </si>
  <si>
    <t>Hồi sức phẫu thuật nội soi ghép thần kinh điều trị liệt mặt</t>
  </si>
  <si>
    <t>Hồi sức phẫu thuật nội soi giải phóng ống cổ tay</t>
  </si>
  <si>
    <t>Gây tê phẫu thuật KHX gãy nội khớp đầu dưới xương quay</t>
  </si>
  <si>
    <t>Gây tê phẫu thuật KHX gãy nội khớp xương khớp ngón tay</t>
  </si>
  <si>
    <t>Gây tê phẫu thuật KHX gãy ổ cối đơn thuần</t>
  </si>
  <si>
    <t>Gây tê phẫu thuật ghép giác mạc nhân tạo</t>
  </si>
  <si>
    <t>Gây tê phẫu thuật ghép giác mạc tự thân</t>
  </si>
  <si>
    <t>Gây tê phẫu thuật ghép giác mạc xuyên</t>
  </si>
  <si>
    <t>Gây tê phẫu thuật ghép lại mảnh da mặt đứt rời không bằng vi phẫu</t>
  </si>
  <si>
    <t>Hồi sức phẫu thuật nội soi hổ trợ điều trị gãy xương phạm khớp vùng gối x</t>
  </si>
  <si>
    <t>Hồi sức phẫu thuật cắt ung thư vú tiết kiệm da tạo hình ngay</t>
  </si>
  <si>
    <t>Hồi sức phẫu thuật cắt ung thư vùng hàm mặt có nạo vét hạch dưới hàm và hạch cổ</t>
  </si>
  <si>
    <t>Hồi sức phẫu thuật cắt ung thư vùng hàm mặt có nạo vét hạch dưới hàm, hạch cổ và tạo hình bằng vạt tại chỗ</t>
  </si>
  <si>
    <t>Điều trị răng sữa sâu ngà phục hồi bằng Amalgam</t>
  </si>
  <si>
    <t>Gây mê phẫu thuật cắt rộng u niệu đạo</t>
  </si>
  <si>
    <t>Gây mê phẫu thuật cắt ruột non hình chêm</t>
  </si>
  <si>
    <t>Gây mê phẫu thuật cắt ruột thừa đơn thuần</t>
  </si>
  <si>
    <t>Gây mê phẫu thuật cắt ruột thừa viêm cấp ở trẻ dưới 6 tuổi</t>
  </si>
  <si>
    <t>Gây mê phẫu thuật cắt ruột thừa, dẫn lưu ổ apxe</t>
  </si>
  <si>
    <t>Gây mê phẫu thuật cắt ruột thừa, lau rửa ổ bụng</t>
  </si>
  <si>
    <t>Gây mê phẫu thuật cắt ruột trong lồng ruột có cắt đại tràng</t>
  </si>
  <si>
    <t>Gây mê phẫu thuật cắt tá tràng bảo tồn đầu tụy</t>
  </si>
  <si>
    <t>Gây mê phẫu thuật cắt thận bán phần</t>
  </si>
  <si>
    <t>Gây mê phẫu thuật cắt thận đơn thuần</t>
  </si>
  <si>
    <t>Phẫu thuật điều trị gãy xương hàm trên Lefort III bằng chỉ thép</t>
  </si>
  <si>
    <t>Phẫu thuật điều trị gãy xương hàm trên Lefort III bằng nẹp vít hợp kim</t>
  </si>
  <si>
    <t>Phẫu thuật điều trị gãy xương hàm trên Lefort III bằng nẹp vít tự tiêu</t>
  </si>
  <si>
    <t>Phẫu thuật điều trị can sai xương hàm trên</t>
  </si>
  <si>
    <t>Phẫu thuật điều trị can sai xương hàm dưới</t>
  </si>
  <si>
    <t>Phẫu thuật điều trị can sai xương gò má</t>
  </si>
  <si>
    <t>Phẫu thuật điều trị đa chấn thương vùng hàm mặt có ghép sụn xương tự thân</t>
  </si>
  <si>
    <t>Phẫu thuật điều trị đa chấn thương vùng hàm mặt có ghép vật liệu thay thế</t>
  </si>
  <si>
    <t>Phẫu thuật kết hợp xương điều trị gãy xương chính mũi bằng các vật liệu thay thế</t>
  </si>
  <si>
    <t>Phẫu thuật mở xương hàm trên một bên</t>
  </si>
  <si>
    <t>Phẫu thuật mở xương hàm trên hai bên</t>
  </si>
  <si>
    <t>Phẫu thuật mở xương hàm dưới một bên</t>
  </si>
  <si>
    <t>Phẫu thuật mở xương hàm dưới hai bên</t>
  </si>
  <si>
    <t>Phẫu thuật mở xương 2 hàm</t>
  </si>
  <si>
    <t>Phẫu thuật cắt đường rò luân nhĩ</t>
  </si>
  <si>
    <t>Phẫu thuật nối ống tuyến điều trị rò tuyến nước bọt mang tai</t>
  </si>
  <si>
    <t>Phẫu thuật tạo đường dẫn trong miệng điều trị rò tuyến nước bọt mang tai</t>
  </si>
  <si>
    <t>Phẫu thuật ghép xương tự thân tức thì sau cắt đoạn xương hàm trên</t>
  </si>
  <si>
    <t>Phẫu thuật ghép xương bằng vật liệu thay thế tức thì sau cắt đoạn xương hàm trên</t>
  </si>
  <si>
    <t>Phẫu thuật ghép xương tự thân tức thì sau cắt đoạn xương hàm dưới</t>
  </si>
  <si>
    <t>Gây mê phẫu thuật nội soi khâu rò ống ngực</t>
  </si>
  <si>
    <t>Gây mê phẫu thuật nội soi khâu sụn chêm (Arthroscopic Meniscus Repair)</t>
  </si>
  <si>
    <t>Gây mê phẫu thuật nội soi khâu thủng cơ hoành</t>
  </si>
  <si>
    <t>Gây mê phẫu thuật nội soi khâu thủng dạ dày</t>
  </si>
  <si>
    <t>Gây mê phẫu thuật nội soi khâu thủng đại tràng + hậu môn nhân tạo trên dòng</t>
  </si>
  <si>
    <t>Gây tê phẫu thuật cắt bao da qui đầu do dính hoặc dài</t>
  </si>
  <si>
    <t>Phẫu thuật điều trị dính khớp thái dương hàm 1 bên bằng ghép vật liệu thay thế</t>
  </si>
  <si>
    <t>Phẫu thuật điều trị dính khớp thái dương hàm 2 bên bằng ghép xương - sụn tự thân</t>
  </si>
  <si>
    <t>Phẫu thuật điều trị dính khớp thái dương hàm 2 bên bằng vật liệu thay thế</t>
  </si>
  <si>
    <t>Phẫu thuật tạo hình các khuyết hổng lớn vùng hàm mặt bằng vạt da cơ</t>
  </si>
  <si>
    <t>Phẫu thuật cắt bỏ tuyến nước bọt mang tai bảo tồn thần kinh VII</t>
  </si>
  <si>
    <t>Phẫu thuật cắt u men xương hàm dưới giữ lại bờ nền</t>
  </si>
  <si>
    <t xml:space="preserve"> Phẫu thuật điều trị khe hở vòm</t>
  </si>
  <si>
    <t>Phẫu thuật điều trị vết thương phần mềm vùng hàm mặt có thiếu hổng tổ chức</t>
  </si>
  <si>
    <t xml:space="preserve">Cố định điều trị gãy xương hàm dưới bằng vít </t>
  </si>
  <si>
    <t>Phẫu thuật kết hợp xương điều trị gãy xương hàm dưới bằng chỉ thép</t>
  </si>
  <si>
    <t>Phẫu thuật kết hợp xương điều trị gãy xương hàm dưới bằng nẹp vít hợp kim</t>
  </si>
  <si>
    <t>Phẫu thuật kết hợp xương điều trị gãy xương hàm dưới bằng nẹp vít tự tiêu</t>
  </si>
  <si>
    <t>Gây mê phẫu thuật cắt tử cung</t>
  </si>
  <si>
    <t>Gây mê phẫu thuật cắt toàn bộ bàng quang, cắm niệu quản vào ruột</t>
  </si>
  <si>
    <t>Gây mê phẫu thuật cắt toàn bộ dạ dày</t>
  </si>
  <si>
    <t>Gây mê phẫu thuật cắt toàn bộ đại tràng, nối ngay ruột non – trực tràng</t>
  </si>
  <si>
    <t>Gây mê phẫu thuật cắt toàn bộ đại tràng, trực tràng</t>
  </si>
  <si>
    <t>Gây mê phẫu thuật cắt toàn bộ đại trực tràng, đưa hồi tràng ra làm hậu môn nhân tạo</t>
  </si>
  <si>
    <t>Hồi sức phẫu thuật KHX điều trị gãy xương gò má bằng nẹp vít tự tiêu</t>
  </si>
  <si>
    <t>Hồi sức phẫu thuật KHX điều trị gãy xương hàm dưới bằng chỉ thép</t>
  </si>
  <si>
    <t>Hồi sức phẫu thuật KHX điều trị gãy xương hàm dưới bằng nẹp vít hợp kim</t>
  </si>
  <si>
    <t>Phẫu thuật điều trị vết thương phần mềm vùng hàm mặt không thiếu hổng tổ chức</t>
  </si>
  <si>
    <t>Nắn sai khớp thái dương hàm</t>
  </si>
  <si>
    <t>Phẫu thuật rạch dẫn lưu áp xe nông vùng hàm mặt</t>
  </si>
  <si>
    <t>Chọc thăm dò u, nang vùng hàm mặt</t>
  </si>
  <si>
    <t>Cố định tạm thời sơ cứu gãy xương hàm</t>
  </si>
  <si>
    <t>Nội soi can thiệp - tiêm xơ búi giãn tĩnh mạch thực quản</t>
  </si>
  <si>
    <t>Nội soi can thiệp - thắt búi giãn tĩnh mạch thực quản bằng vòng cao su</t>
  </si>
  <si>
    <t>Nội soi can thiệp - cắt gắp bã thức ăn dạ dày</t>
  </si>
  <si>
    <t>Nội soi can thiệp - sinh thiết niêm mạc ống tiêu hóa</t>
  </si>
  <si>
    <t>Nội soi thực quản - Dạ dày - Tá tràng qua đường mũi</t>
  </si>
  <si>
    <t>Nội soi trực tràng ống mềm</t>
  </si>
  <si>
    <t>Nội soi trực tràng ống mềm cấp cứu</t>
  </si>
  <si>
    <t>Nội soi can thiệp - đặt dẫn lưu nang giả tụy vào dạ dày</t>
  </si>
  <si>
    <t>Nội soi can thiệp - Đặt bóng điều trị béo phì</t>
  </si>
  <si>
    <t>Gây mê phẫu thuật nội soi cắt mỏm ruột thừa</t>
  </si>
  <si>
    <t>Gây mê phẫu thuật nội soi cắt nang đường mật</t>
  </si>
  <si>
    <t>Gây mê phẫu thuật nội soi cắt nang lách</t>
  </si>
  <si>
    <t>Gây mê phẫu thuật nội soi cắt nang mạc treo ruột</t>
  </si>
  <si>
    <t>Gây mê phẫu thuật nội soi cắt sụn chêm    (Arthroscopic Meniscectomy)</t>
  </si>
  <si>
    <t>Gây mê phẫu thuật nội soi cắt thận đơn giản</t>
  </si>
  <si>
    <t>Gây mê phẫu thuật nội soi cắt thần kinh X chọn lọc</t>
  </si>
  <si>
    <t>Gây tê phẫu thuật cắt đường rò luân nhĩ</t>
  </si>
  <si>
    <t>Gây tê phẫu thuật cắt đường rò môi dưới</t>
  </si>
  <si>
    <t>Gây tê phẫu thuật cắt đường thông động – tĩnh mạch chạy thận nhân tạo do biến chứng hoặc sau ghép thận</t>
  </si>
  <si>
    <t>Gây tê phẫu thuật cắt dương vật trong lưỡng giới giả nữ</t>
  </si>
  <si>
    <t>Gây tê phẫu thuật cắt hạ họng thanh quản toàn phần</t>
  </si>
  <si>
    <t>Gây tê phẫu thuật cắt hoại tử tiếp tuyến bỏng sâu trên 10% diện tích cơ thể ở người lớn</t>
  </si>
  <si>
    <t>Gây tê phẫu thuật cắt hoại tử tiếp tuyến bỏng sâu trên 5% diện tích cơ thể ở trẻ em</t>
  </si>
  <si>
    <t>Hồi sức phẫu thuật KHX gãy bong sụn tiếp đầu dưới xương cánh tay</t>
  </si>
  <si>
    <t>Hồi sức phẫu thuật KHX gãy bong sụn tiếp đầu dưới xương chày</t>
  </si>
  <si>
    <t>Khâu vết thương đơn giản vùng đầu, mặt, cổ</t>
  </si>
  <si>
    <t>IX. GÂY MÊ HỒI SỨC</t>
  </si>
  <si>
    <t>A. CÁC KỸ THUẬT</t>
  </si>
  <si>
    <t>Kỹ thuật an thần PCS</t>
  </si>
  <si>
    <t>Kỹ thuật cách ly dự phòng</t>
  </si>
  <si>
    <t>Kỹ thuật cách ly nhiễm trùng</t>
  </si>
  <si>
    <t>Cai máy thở bằng chế độ thở thông thường</t>
  </si>
  <si>
    <t>Cai máy thở bằng chế độ thông minh</t>
  </si>
  <si>
    <t>Cấp cứu cao huyết áp</t>
  </si>
  <si>
    <t>Cấp cứu ngừng thở</t>
  </si>
  <si>
    <t>Cấp cứu ngừng tim bằng máy tự động</t>
  </si>
  <si>
    <t>Cấp cứu tụt huyết áp</t>
  </si>
  <si>
    <t>Chăm sóc bệnh nhân đã tử vong</t>
  </si>
  <si>
    <t>Gây mê phẫu thuật nội soi rửa bụng, dẫn lưu</t>
  </si>
  <si>
    <t>Gây mê phẫu thuật nội soi sau phúc mạc lấy sỏi bể thận</t>
  </si>
  <si>
    <t>Gây mê phẫu thuật nội soi sau phúc mạc lấy sỏi niệu quản</t>
  </si>
  <si>
    <t>Gây mê phẫu thuật nội soi sinh thiết hạch ổ bụng</t>
  </si>
  <si>
    <t>Gây mê phẫu thuật nội soi sinh thiết u não thất</t>
  </si>
  <si>
    <t xml:space="preserve">Gây mê phẫu thuật nội soi sửa van hai lá </t>
  </si>
  <si>
    <t>Gây mê phẫu thuật nội soi tái tạo dây chằng chéo sau</t>
  </si>
  <si>
    <t>Gây mê phẫu thuật nội soi tái tạo dây chằng chéo trước bằng gân bánh chè tự thân)</t>
  </si>
  <si>
    <t>Gây mê phẫu thuật nội soi tái tạo dây chằng chéo trước bằng gân chân ngỗng</t>
  </si>
  <si>
    <t>Gây mê phẫu thuật nội soi nối thông lệ mũi</t>
  </si>
  <si>
    <t>Gây mê phẫu thuật nội soi nối vòi tử cung</t>
  </si>
  <si>
    <t>Gây mê phẫu thuật nội soi ổ bụng chuẩn đoán</t>
  </si>
  <si>
    <t>Gây mê phẫu thuật nội soi ổ bụng lấy dụng cụ tránh thai</t>
  </si>
  <si>
    <t>Gây mê phẫu thuật nội soi ổ bụng lấy sỏi bể thận</t>
  </si>
  <si>
    <t>Gây mê phẫu thuật nội soi phá nang màng nhện dịch não tủy</t>
  </si>
  <si>
    <t>Hồi sức phẫu thuật KHX gãy hở liên lồi cầu xương cánh tay</t>
  </si>
  <si>
    <t>Hồi sức phẫu thuật KHX gãy Hoffa đàu dưới xương đùi</t>
  </si>
  <si>
    <t>Hồi sức phẫu thuật KHX gãy khung chậu – trật khớp mu</t>
  </si>
  <si>
    <t>Hồi sức phẫu thuật KHX gãy liên lồi cầu xương cánh tay</t>
  </si>
  <si>
    <t>Hồi sức phẫu thuật KHX gãy liên mấu chuyển xương đùi</t>
  </si>
  <si>
    <t>Nâng thân nhiệt chỉ huy</t>
  </si>
  <si>
    <t>Giải stress cho người bệnh</t>
  </si>
  <si>
    <t>Kiểm soát đau trong cấp cứu</t>
  </si>
  <si>
    <t>Lấy máu tĩnh mạch, tiêm thuốc tĩnh mạch (một lần chọc kim qua da)</t>
  </si>
  <si>
    <t>Truyền thuốc, dịch tĩnh mạch ≤ 8 giờ</t>
  </si>
  <si>
    <t>Lấy máu tĩnh mạch bẹn</t>
  </si>
  <si>
    <t>Truyền máu và các chế phẩm máu</t>
  </si>
  <si>
    <t>Kiểm soát pH máu bằng bicarbonate ≤ 8 giờ</t>
  </si>
  <si>
    <t>Điều chỉnh tăng/giảm kali máu bằng thuốc tĩnh mạch</t>
  </si>
  <si>
    <t>Điều chỉnh tăng/giảm natri máu bằng thuốc tĩnh mạch</t>
  </si>
  <si>
    <t>Rửa mắt tẩy độc</t>
  </si>
  <si>
    <t>Chăm sóc mắt ở người bệnh hôn mê (một lần)</t>
  </si>
  <si>
    <t>Vệ sinh răng miệng đặc biệt (một lần)</t>
  </si>
  <si>
    <t>Gội đầu tẩy độc cho người bệnh</t>
  </si>
  <si>
    <t>Tắm cho người bệnh tại gi­ường</t>
  </si>
  <si>
    <t>Tắm tẩy độc cho người bệnh</t>
  </si>
  <si>
    <t>Xoa bóp phòng chống loét</t>
  </si>
  <si>
    <t>Thay băng cho các vết thư­ơng hoại tử rộng (một lần)</t>
  </si>
  <si>
    <t>Gây mê phẫu thuật cắt ung thư âm hộ tái phát</t>
  </si>
  <si>
    <t>Gây mê phẫu thuật cắt ung thư amidan/thanh quản.</t>
  </si>
  <si>
    <t>Gây mê phẫu thuật cắt ung thư bàng quang có hay không tạo hình bàng quang</t>
  </si>
  <si>
    <t>Gây mê phẫu thuật cắt ung thư buồng trứng kèm cắt tử cung toàn bộ và mạc nối lớn.</t>
  </si>
  <si>
    <t>Gây mê phẫu thuật cắt ung thư da đầu, mặt có tạo hình</t>
  </si>
  <si>
    <t>Gây mê phẫu thuật cắt ung thư da vùng mi mắt dưới và tạo hình</t>
  </si>
  <si>
    <t>Gây mê phẫu thuật cắt ung thư da vùng mi mắt trên và tạo hình</t>
  </si>
  <si>
    <t>Gây mê phẫu thuật nội soi cắt u mạc treo ruột + cắt đoạn ruột non</t>
  </si>
  <si>
    <t>Gây mê phẫu thuật nội soi cắt u mạc treo ruột, không cắt ruột</t>
  </si>
  <si>
    <t>Băng ép bất động sơ cứu rắn cắn</t>
  </si>
  <si>
    <t>Ga rô hoặc băng ép cầm máu</t>
  </si>
  <si>
    <t>Dùng thuốc kháng độc điều trị giải độc</t>
  </si>
  <si>
    <t>Sử dụng than hoạt đa liểu cấp cứu ngộ độc ≤ 8 giờ</t>
  </si>
  <si>
    <t>Điều trị giải độc bằng huyết thanh kháng nọc đặc hiệu</t>
  </si>
  <si>
    <t>Điều trị giải độc ngộ độc rượu cấp</t>
  </si>
  <si>
    <t>Gây mê phẫu thuật cắt ung thư hố mắt đã xâm lấn các xoang xoang hàm, xoang sàng …</t>
  </si>
  <si>
    <t xml:space="preserve">G. XÉT NGHIỆM </t>
  </si>
  <si>
    <t xml:space="preserve">Lấy máu động mạch quay làm xét nghiệm </t>
  </si>
  <si>
    <t xml:space="preserve">Lấy máu các động mạch khác xét nghiệm </t>
  </si>
  <si>
    <t>Xét nghiệm đông máu nhanh tại giường</t>
  </si>
  <si>
    <t>Đo các chất khí trong máu</t>
  </si>
  <si>
    <t>Đo lactat trong máu</t>
  </si>
  <si>
    <t>Định tính chất độc bằng test nhanh – một lần</t>
  </si>
  <si>
    <t>Định tính độc chất bằng sắc ký lớp mỏng – một lần</t>
  </si>
  <si>
    <t>Xét nghiệm cồn trong hơi thở</t>
  </si>
  <si>
    <t>Định tính chất độc bằng HPLC – một lần</t>
  </si>
  <si>
    <t>Định tính chất độc bằng sắc ký khí – một lần</t>
  </si>
  <si>
    <t>Định lượng chất độc bằng sắc ký khí – một lần</t>
  </si>
  <si>
    <t>Định lượng chất độc bằng phương pháp khác – một lần</t>
  </si>
  <si>
    <t>Phát hiện opiat bằng naloxone</t>
  </si>
  <si>
    <t>H. THĂM DÒ KHÁC</t>
  </si>
  <si>
    <t>Hồi sức phẫu thuật cắt u nhú thanh quản bằng laser</t>
  </si>
  <si>
    <t>Hồi sức phẫu thuật cắt u niêm mạc má</t>
  </si>
  <si>
    <t>Hồi sức phẫu thuật nội soi điều trị rò hậu môn</t>
  </si>
  <si>
    <t>Hồi sức phẫu thuật nội soi điều trị rung nhĩ</t>
  </si>
  <si>
    <t>Hồi sức phẫu thuật nội soi điều trị sa sinh dục</t>
  </si>
  <si>
    <t>Hồi sức phẫu thuật nội soi điều trị thoái khớp cùng đòn x</t>
  </si>
  <si>
    <t>Hồi sức phẫu thuật nội soi điều trị tổn thương dây chằng tròn</t>
  </si>
  <si>
    <t>Hồi sức phẫu thuật nội soi điều trị tổn thương phức hợp sụn sợi tam giác</t>
  </si>
  <si>
    <t>Hồi sức phẫu thuật nội soi điều trị trào ngược thực quản</t>
  </si>
  <si>
    <t>Hồi sức phẫu thuật nội soi điều trị viêm co rút khớp vai</t>
  </si>
  <si>
    <t>Hồi sức phẫu thuật nội soi điều trị viêm khớp vai</t>
  </si>
  <si>
    <t>Hồi sức phẫu thuật nội soi điều trị viêm mỏm trên lồi cầu ngoài</t>
  </si>
  <si>
    <t>Hồi sức phẫu thuật nội soi điều trị vô sinh</t>
  </si>
  <si>
    <t>Hồi sức phẫu thuật cắt u vú lành tính</t>
  </si>
  <si>
    <t>Hồi sức phẫu thuật cắt u vú, vú to nam giới</t>
  </si>
  <si>
    <t>Hồi sức phẫu thuật cắt u xơ vùng hàm mặt đường kính dưới 3 cm</t>
  </si>
  <si>
    <t>Gây tê phẫu thuật gan- mật</t>
  </si>
  <si>
    <t>Hồi sức phẫu thuật nội soi điều trị xoắn dạ dày có kèm cắt dạ dày</t>
  </si>
  <si>
    <t>Hồi sức phẫu thuật nội soi đính lại nơi bám gân nhị đầu</t>
  </si>
  <si>
    <t>Hồi sức phẫu thuật nội soi đóng hậu môn nhân tạo</t>
  </si>
  <si>
    <t>Hồi sức phẫu thuật nội soi đóng lỗ thông liên nhĩ</t>
  </si>
  <si>
    <t>Hồi sức phẫu thuật nội soi đốt hạch giao cảm lồng ngực bằng dụng cụ siêu nhỏ.</t>
  </si>
  <si>
    <t>Hồi sức phẫu thuật nội soi Frey điều trị viêm tụy mạn</t>
  </si>
  <si>
    <t>Hồi sức phẫu thuật nội soi gây dính màng phổi</t>
  </si>
  <si>
    <t>Hồi sức phẫu thuật nội soi GEU thể huyết tụ thành nang</t>
  </si>
  <si>
    <t>Hồi sức phẫu thuật nội soi ghép sụn chêm</t>
  </si>
  <si>
    <t>Hồi sức phẫu thuật cắt u xương lành</t>
  </si>
  <si>
    <t>Hồi sức phẫu thuật cắt u, polyp trực tràng đường hậu môn</t>
  </si>
  <si>
    <t>Hồi sức phẫu thuật cắt ung thư âm hộ + vét hạch bẹn 2 bên</t>
  </si>
  <si>
    <t>Hồi sức phẫu thuật cắt ung thư âm hộ tái phát</t>
  </si>
  <si>
    <t>Hồi sức phẫu thuật cắt ung thư amidan/thanh quản.</t>
  </si>
  <si>
    <t>Hồi sức phẫu thuật cắt ung thư bàng quang có hay không tạo hình bàng quang</t>
  </si>
  <si>
    <t>Hồi sức phẫu thuật cắt ung thư buồng trứng kèm cắt tử cung toàn bộ và mạc nối lớn.</t>
  </si>
  <si>
    <t>Hồi sức phẫu thuật cắt ung thư da đầu, mặt có tạo hình</t>
  </si>
  <si>
    <t>Hồi sức phẫu thuật cắt ung thư da vùng mi mắt dưới và tạo hình</t>
  </si>
  <si>
    <t>Hồi sức phẫu thuật cắt ung thư da vùng mi mắt trên và tạo hình</t>
  </si>
  <si>
    <t>Hồi sức phẫu thuật cắt ung thư hố mắt đã xâm lấn các xoang xoang hàm, xoang sàng …</t>
  </si>
  <si>
    <t>Hồi sức phẫu thuật cắt ung thư lưỡi có tái tạo vạt cơ da</t>
  </si>
  <si>
    <t>Hồi sức phẫu thuật nội soi giảm áp dây thần kinh II</t>
  </si>
  <si>
    <t>Hồi sức phẫu thuật nội soi giảm áp ổ mắt</t>
  </si>
  <si>
    <t>Hồi sức phẫu thuật nội soi gỡ dính màng phổi</t>
  </si>
  <si>
    <t>Hồi sức phẫu thuật nội soi gỡ dính ruột</t>
  </si>
  <si>
    <t>Hồi sức phẫu thuật nội soi gỡ dính, hút rửa trong bệnh lý mủ màng phổi</t>
  </si>
  <si>
    <t>Hồi sức phẫu thuật nội soi hạ bóng trực tràng + tạo hình hậu môn một thì</t>
  </si>
  <si>
    <t>Hồi sức phẫu thuật nội soi hàn khớp dưới sên  (Arthroscopic Subtalar Arthrodesis)</t>
  </si>
  <si>
    <t>Hồi sức phẫu thuật nội soi hỗ trợ (VATS) điều trị bệnh lý phổi, trung thất</t>
  </si>
  <si>
    <t>Hồi sức phẫu thuật nội soi hỗ trợ (VATS) điều trị bệnh lý tim</t>
  </si>
  <si>
    <t>Hồi sức phẫu thuật nội soi hỗ trợ cắt polyp to đại tràng</t>
  </si>
  <si>
    <t>Hồi sức phẫu thuật cắt ung thư túi mật</t>
  </si>
  <si>
    <t>Phòng ngừa sâu răng với thuốc bôi bề mặt</t>
  </si>
  <si>
    <t>Điều trị răng sữa viêm tuỷ có hồi phục</t>
  </si>
  <si>
    <t>Lấy tuỷ buồng răng sữa</t>
  </si>
  <si>
    <t xml:space="preserve">Điều trị tuỷ răng sữa </t>
  </si>
  <si>
    <t>Điều trị đóng cuống răng bằng MTA</t>
  </si>
  <si>
    <t>Dự phòng sâu răng bằng máng có Gel Fluor</t>
  </si>
  <si>
    <t>Phục hồi thân răng sữa bằng chụp thép làm sẵn</t>
  </si>
  <si>
    <t>Trám bít hố rãnh bằng nhựa Sealant</t>
  </si>
  <si>
    <t>Hàn răng không sang chấn với GlassIonomer Cement (GIC)</t>
  </si>
  <si>
    <t>Phẫu thuật lấy thoát vị đĩa đệm cột sống thắt lưng vi phẫu</t>
  </si>
  <si>
    <t>4. Các phẫu thuật ít xâm lấn</t>
  </si>
  <si>
    <t>Điều trị răng sữa sâu ngà phục hồi bằng Composite</t>
  </si>
  <si>
    <t>Trám bít hố rãnh bằng GlassIonomer Cement (GIC)</t>
  </si>
  <si>
    <t>Điều trị răng sữa sâu ngà phục hồi bằng GlassIonomer Cement  (GIC)</t>
  </si>
  <si>
    <t xml:space="preserve">Nhổ răng sữa </t>
  </si>
  <si>
    <t>Nhổ chân răng sữa</t>
  </si>
  <si>
    <t>Điều trị viêm loét niêm mạc miệng trẻ em</t>
  </si>
  <si>
    <t>Chích Apxe lợi trẻ em</t>
  </si>
  <si>
    <t>Điều trị viêm lợi trẻ em</t>
  </si>
  <si>
    <t>Chích áp xe lợi</t>
  </si>
  <si>
    <t>Máng chống nghiến răng</t>
  </si>
  <si>
    <t>Sửa hàm giả gãy</t>
  </si>
  <si>
    <t>Thêm răng cho hàm giả tháo lắp</t>
  </si>
  <si>
    <t>Thêm móc cho hàm giả tháo lắp</t>
  </si>
  <si>
    <t>Đệm hàm giả nhựa thường</t>
  </si>
  <si>
    <t>Điều trị nhạy cảm ngà bằng thuốc bôi (các loại)</t>
  </si>
  <si>
    <t>Hồi sức phẫu thuật ghép da tự thân trên 10% diện tích bỏng cơ thể</t>
  </si>
  <si>
    <t>Hồi sức phẫu thuật ghép da tự thân từ 5 - 10% diện tích bỏng cơ thể</t>
  </si>
  <si>
    <t>Hồi sức phẫu thuật ghép gân gấp không sử dụng vi phẫu thuật</t>
  </si>
  <si>
    <t>Hồi sức phẫu thuật ghép giác mạc có vành củng mạc</t>
  </si>
  <si>
    <t>Hồi sức phẫu thuật ghép giác mạc lần hai trở lên</t>
  </si>
  <si>
    <t>Hồi sức phẫu thuật ghép giác mạc nhân tạo</t>
  </si>
  <si>
    <t>Hồi sức phẫu thuật ghép giác mạc tự thân</t>
  </si>
  <si>
    <t>Gây mê phẫu thuật nội soi hổ trợ điều trị hoại tử chỏm xương đùi bằng khoan giải áp</t>
  </si>
  <si>
    <t>Gây mê phẫu thuật nội soi hỗ trợ kẹp túi phình</t>
  </si>
  <si>
    <t>Gây mê phẫu thuật nội soi hỗ trợ làm cứng cột sống lưng</t>
  </si>
  <si>
    <t>Gây mê phẫu thuật nội soi hỗ trợ lấy u não</t>
  </si>
  <si>
    <t>Thay băng điều trị vết bỏng từ 40 % - 60% diện tích cơ thể ở trẻ em</t>
  </si>
  <si>
    <t>Thay băng điều trị vết bỏng từ 20% - 39% diện tích cơ thể ở trẻ em</t>
  </si>
  <si>
    <t>Thay băng điều trị vết bỏng từ 10% - 19% diện tích cơ thể ở trẻ em</t>
  </si>
  <si>
    <t>Thay băng điều trị vết bỏng dưới 10% diện tích cơ thể ở trẻ em</t>
  </si>
  <si>
    <t>Thay băng sau phẫu thuật ghép da điều trị bỏng sâu</t>
  </si>
  <si>
    <t xml:space="preserve">Thay băng và chăm sóc vùng lấy da </t>
  </si>
  <si>
    <t>Sử dụng thuốc tạo màng điều trị vết thương bỏng nông</t>
  </si>
  <si>
    <t>Gây mê thay băng bỏng</t>
  </si>
  <si>
    <t>2. Phẫu thuật, thủ thuật điều trị bỏng</t>
  </si>
  <si>
    <t>Rạch hoại tử bỏng giải thoát chèn ép</t>
  </si>
  <si>
    <t>Khâu cầm máu, thắt mạch máu để cấp cứu chảy máu trong bỏng sâu</t>
  </si>
  <si>
    <t>Cắt bỏ hoại tử tiếp tuyến bỏng sâu trên 10% diện tích cơ thể ở người lớn</t>
  </si>
  <si>
    <t>Cắt bỏ hoại tử tiếp tuyến bỏng sâu từ 5% - 10% diện tích cơ thể ở người lớn</t>
  </si>
  <si>
    <t>Cắt bỏ hoại tử tiếp tuyến bỏng sâu dưới 5% diện tích cơ thể ở người lớn</t>
  </si>
  <si>
    <t>Cắt bỏ hoại tử tiếp tuyến bỏng sâu trên 5% diện tích cơ thể ở trẻ em</t>
  </si>
  <si>
    <t>Cắt bỏ hoại tử tiếp tuyến bỏng sâu từ 3% - 5% diện tích cơ thể ở trẻ em</t>
  </si>
  <si>
    <t>Cắt bỏ hoại tử tiếp tuyến bỏng sâu dưới 3% diện tích cơ thể ở trẻ em</t>
  </si>
  <si>
    <t>Gây mê phẫu thuật nội soi khoan kích thích tủy</t>
  </si>
  <si>
    <t>Gây mê phẫu thuật nội soi khớp bả vai lồng ngực</t>
  </si>
  <si>
    <t>Gây mê phẫu thuật nội soi kỹ thuật Heller điều trị co thắt tâm vị</t>
  </si>
  <si>
    <t>Gây mê phẫu thuật nội soi làm hậu môn nhân tạo</t>
  </si>
  <si>
    <t>Gây mê phẫu thuật nội soi lấy dị vật phổi – màng phổi</t>
  </si>
  <si>
    <t>Gây mê phẫu thuật nội soi lấy dị vật trong đường mật</t>
  </si>
  <si>
    <t>Gây mê phẫu thuật nội soi lấy hạch trung thất</t>
  </si>
  <si>
    <t>Gây mê phẫu thuật nội soi lấy máu phế mạc đông</t>
  </si>
  <si>
    <t>Gây mê phẫu thuật nội soi lấy máu tụ</t>
  </si>
  <si>
    <t>Gây mê phẫu thuật nội soi lấy nhân đệm cốt sống lưng qua lỗ liên hợp</t>
  </si>
  <si>
    <t>Gây mê phẫu thuật nội soi lấy nhân đệm cột sống sống lưng qua đường liên bản sống</t>
  </si>
  <si>
    <t>Gây mê phẫu thuật nội soi lấy sỏi đường mật trong và ngoài gan có dẫn lưu Kehr</t>
  </si>
  <si>
    <t>Hồi sức phẫu thuật các trường hợp chấn thương vùng đầu mặt cổ: chấn thương chính mũi, chấn thương các xoang hàm, sàng, chấn gẫy xương hàm trên dưới</t>
  </si>
  <si>
    <t>Hồi sức phẫu thuật cầm máu lại tuyến giáp</t>
  </si>
  <si>
    <t>Hồi sức phẫu thuật cắm niệu quản vào bàng quang</t>
  </si>
  <si>
    <t>Hồi sức phẫu thuật cắt 1 phổi hoặc thuỳ phổi hoặc phân thùy phổi</t>
  </si>
  <si>
    <t>Hồi sức phẫu thuật cắt 1 thuỳ tuyến giáp kèm nạo vét hạch 1 bên trong ung thư tuyến giáp</t>
  </si>
  <si>
    <t>Hồi sức phẫu thuật mở bụng thăm dò, sinh thiết</t>
  </si>
  <si>
    <t>Hồi sức phẫu thuật mở cơ môn vị</t>
  </si>
  <si>
    <t>Hồi sức phẫu thuật mở cơ trực tràng hoặc cắt cơ trực tràng và cơ tròn trong để điều trị co thắt cơ tròn trong</t>
  </si>
  <si>
    <t>Hồi sức phẫu thuật mở cung sau và cắt bỏ mỏm khớp dưới</t>
  </si>
  <si>
    <t>Hồi sức phẫu thuật mở đường mật ngoài gan lấy sỏi trừ mở ống mật chủ</t>
  </si>
  <si>
    <t>Hồi sức phẫu thuật mở góc tiền phòng</t>
  </si>
  <si>
    <t>Hồi sức phẫu thuật mở hỗng tràng ra da nuôi ăn / mổ nội soi mở bụng thám sát chẩn đoán</t>
  </si>
  <si>
    <t>Hồi sức phẫu thuật mở lồng ngực thăm dò, sinh thiết</t>
  </si>
  <si>
    <t>Hồi sức phẫu thuật mở màng phổi tối đa</t>
  </si>
  <si>
    <t>Hồi sức phẫu thuật mở ngực giám sát tổn thương</t>
  </si>
  <si>
    <t>Hồi sức phẫu thuật cắt bán phần 1 thuỳ tuyến giáp và lấy nhân thùy còn lại trong bướu giáp nhân</t>
  </si>
  <si>
    <t>Hồi sức phẫu thuật cắt bán phần 2 thuỳ tuyến giáp trong bướu giáp đa nhân</t>
  </si>
  <si>
    <t>Hồi sức phẫu thuật cắt bán phần 2 thuỳ tuyến giáp trong bướu giáp đơn thuần không có nhân</t>
  </si>
  <si>
    <t>Hồi sức phẫu thuật cắt các loại u vùng mặt có đường kính 5 đến 10 cm</t>
  </si>
  <si>
    <t>Hồi sức phẫu thuật cắt chắp có bọc</t>
  </si>
  <si>
    <t>Hồi sức phẫu thuật cắt chậu sàn miệng, tạo hình</t>
  </si>
  <si>
    <t>Hồi sức phẫu thuật cắt chậu sàn miệng, tạo hình, vét hạch cổ</t>
  </si>
  <si>
    <t>Hồi sức phẫu thuật cắt chi, vét hạch do ung thư</t>
  </si>
  <si>
    <t>Hồi sức phẫu thuật cắt cổ bàng quang</t>
  </si>
  <si>
    <t>Hồi sức phẫu thuật cắt các loại u vùng da đầu, cổ có đường kính trên 10 cm</t>
  </si>
  <si>
    <t>Hồi sức phẫu thuật cắt đoạn chi</t>
  </si>
  <si>
    <t>Hồi sức phẫu thuật nội soi cắt 1 thuỳ tuyến giáp trong bướu giáp nhân độc</t>
  </si>
  <si>
    <t>Hồi sức phẫu thuật nội soi cắt 1 thùy tuyến giáp</t>
  </si>
  <si>
    <t>Hồi sức phẫu thuật nội soi cắt bán phần 1 thùy tuyến giáp</t>
  </si>
  <si>
    <t>Gây tê phẫu thuật chấn thương/lao cột sống ngực, thắt lưng</t>
  </si>
  <si>
    <t>Gây tê phẫu thuật chích áp xe gan</t>
  </si>
  <si>
    <t>Gây tê phẫu thuật chỉnh gù vẹo cột sống</t>
  </si>
  <si>
    <t>Gây tê phẫu thuật chỉnh hình cong dương vật</t>
  </si>
  <si>
    <t>Gây mê phẫu thuật KHX gãy hở độ III trên và liên lồi cầu xương đùi</t>
  </si>
  <si>
    <t>Gây mê phẫu thuật KHX gãy hở I thân hai xương cẳng tay</t>
  </si>
  <si>
    <t>Gây mê phẫu thuật nội soi tái tạo dây chằng chéo trước bằng gân tứ đầu</t>
  </si>
  <si>
    <t>Gây mê phẫu thuật nội soi tái tạo lại dây chằng chéo sau</t>
  </si>
  <si>
    <t>Gây mê phẫu thuật nội soi tái tạo lại dây chằng chéo trước</t>
  </si>
  <si>
    <t>Gây mê phẫu thuật nội soi tán sỏi trong phẫu thuật nội soi đường mật và tán sỏi qua đường hầm Kehr</t>
  </si>
  <si>
    <t>Gây mê phẫu thuật nội soi tán sỏi, dẫn lưu đường mật qua da dưới ECHO</t>
  </si>
  <si>
    <t>Gây mê phẫu thuật nội soi tạo hình cống não</t>
  </si>
  <si>
    <t>Gây mê phẫu thuật nội soi phá thông sàn não thất III</t>
  </si>
  <si>
    <t>Gây mê phẫu thuật nội soi phá thông sàn não thất và sinh thiết u não thất</t>
  </si>
  <si>
    <t>Gây mê phẫu thuật nội soi phình đại tràng bẩm sinh</t>
  </si>
  <si>
    <t>Gây mê phẫu thuật nội soi phình động mạch chủ bụng</t>
  </si>
  <si>
    <t>Gây mê phẫu thuật nội soi phục hồi thành bụng</t>
  </si>
  <si>
    <t>Gây mê phẫu thuật nội soi qua dạ dày cắt polyp dạ dày</t>
  </si>
  <si>
    <t>Gây mê phẫu thuật nội soi Robotigae</t>
  </si>
  <si>
    <t>Hồi sức phẫu thuật KHX gãy mắt cá ngoài</t>
  </si>
  <si>
    <t>Hồi sức phẫu thuật KHX gãy mắt cá trong</t>
  </si>
  <si>
    <t>Hồi sức phẫu thuật KHX gãy mỏm khuỷu phức tạp</t>
  </si>
  <si>
    <t>Hồi sức phẫu thuật KHX gãy mỏm khuỷu</t>
  </si>
  <si>
    <t>Hồi sức phẫu thuật KHX gãy Monteggia</t>
  </si>
  <si>
    <t>Hồi sức phẫu thuật KHX gãy nèn đốt bàn ngón 5 (bàn chân)</t>
  </si>
  <si>
    <t>Hồi sức phẫu thuật KHX gãy nội khớp đầu dưới xương quay</t>
  </si>
  <si>
    <t>Hồi sức phẫu thuật KHX gãy nội khớp xương khớp ngón tay</t>
  </si>
  <si>
    <t>Hồi sức phẫu thuật KHX gãy ổ cối đơn thuần</t>
  </si>
  <si>
    <t>Hồi sức phẫu thuật KHX gãy ổ cối phức tạp</t>
  </si>
  <si>
    <t>Hồi sức phẫu thuật KHX gãy phức tạp chỏm xương đùi – trật hang</t>
  </si>
  <si>
    <t>Hồi sức phẫu thuật KHX gãy phức tạp vùng khuỷu</t>
  </si>
  <si>
    <t>Hồi sức phẫu thuật KHX gãy Pilon</t>
  </si>
  <si>
    <t>Gây tê phẫu thuật cắt nang do răng xương hàm dưới</t>
  </si>
  <si>
    <t>Gây tê phẫu thuật cắt nang do răng xương hàm trên có can thiệp xoang</t>
  </si>
  <si>
    <t>Gây tê phẫu thuật cắt nang do răng xương hàm trên</t>
  </si>
  <si>
    <t>Gây tê phẫu thuật cắt nang không do răng xương hàm dưới</t>
  </si>
  <si>
    <t>Gây tê phẫu thuật cắt nang không do răng xương hàm trên</t>
  </si>
  <si>
    <t>Gây tê phẫu thuật cắt nang ống mật chủ, nối gan hỗng tràng</t>
  </si>
  <si>
    <t>Gây tê phẫu thuật cắt nang tụy</t>
  </si>
  <si>
    <t xml:space="preserve">Gây tê phẫu thuật cắt ngã ba đường mật hoặc ống gan phải ống gan trái </t>
  </si>
  <si>
    <t>Gây tê phẫu thuật cắt nhãn cầu có hoặc không cắt thị thần kinh dài</t>
  </si>
  <si>
    <t>Gây tê phẫu thuật cắt nhiều đoạn ruột non</t>
  </si>
  <si>
    <t xml:space="preserve">Gây tê phẫu thuật cắt nhiều hạ phân thuỳ </t>
  </si>
  <si>
    <t>Nội soi trực tràng cấp cứu</t>
  </si>
  <si>
    <t>Nội soi đại tràng chẩn đoán bằng ống soi mềm</t>
  </si>
  <si>
    <t>Nội soi đại tràng cầm máu</t>
  </si>
  <si>
    <t>Nội soi đại tràng sinh thiết</t>
  </si>
  <si>
    <t>Đo áp lực ổ bụng</t>
  </si>
  <si>
    <t>Sử dụng giường khí hóa lỏng điều trị bệnh nhân bỏng nặng</t>
  </si>
  <si>
    <t>Sử dụng giường đệm tuần hoàn khí điều trị bệnh nhân bỏng nặng</t>
  </si>
  <si>
    <t>Tắm điều trị bệnh nhân bỏng</t>
  </si>
  <si>
    <t>Sử dụng oxy cao áp điều trị bệnh nhân bỏng</t>
  </si>
  <si>
    <t>Điều trị tổn thương bỏng bằng máy  sưởi ấm bức xạ</t>
  </si>
  <si>
    <t>Hút áp lực âm (V.A.C) liên tục trong 24h điều trị vết thương, vết bỏng</t>
  </si>
  <si>
    <t>Hút áp lực âm (v.a.c) liên tục trong 48h điều trị vết thương, vết bỏng</t>
  </si>
  <si>
    <t>B. PHẪU THUẬT TẠO HÌNH, THẨM MỸ TRONG BỎNG VÀ SAU BỎNG</t>
  </si>
  <si>
    <t>Khám di chứng bỏng</t>
  </si>
  <si>
    <t>Cắt sẹo khâu kín</t>
  </si>
  <si>
    <t>Cắt sẹo ghép da mảnh trung bình</t>
  </si>
  <si>
    <t>Cắt sẹo ghép da dày toàn lớp kiểu wolf- krause</t>
  </si>
  <si>
    <t>Kỹ thuật đặt túi giãn da điều trị sẹo bỏng</t>
  </si>
  <si>
    <t>Phẫu thuật cắt sẹo, lấy bỏ túi giãn da, tạo hình ổ khuyết</t>
  </si>
  <si>
    <t>Kỹ thuật tạo vạt da có nối mạch dưới kính hiển vi phẫu thuật điều trị bỏng</t>
  </si>
  <si>
    <t>Kỹ thuật tạo vạt da có cuống mạch liền điều trị sẹo bỏng</t>
  </si>
  <si>
    <t>Kỹ thuật tạo vạt da “siêu mỏng” chẩm cổ lưng có nối mạch vi phẫu điều trị sẹo vùng cổ-mặt</t>
  </si>
  <si>
    <t>Kỹ thuật tạo vạt da chữ Z điều trị sẹo bỏng</t>
  </si>
  <si>
    <t>Kỹ thuật tạo vạt da V-Y điều trị sẹo bỏng</t>
  </si>
  <si>
    <t>Sử dụng vạt 5 cánh (five flap) trong điều trị sẹo bỏng</t>
  </si>
  <si>
    <t>Quy trình kỹ thuật tạo vạt da DIEP điều trị bỏng</t>
  </si>
  <si>
    <t>Kỹ thuật tạo vạt da tại chỗ điều trị sẹo bỏng</t>
  </si>
  <si>
    <t>C. ĐIỀU TRỊ VẾT THƯƠNG MẠN TÍNH</t>
  </si>
  <si>
    <t>Thay băng điều trị vết thương mạn tính</t>
  </si>
  <si>
    <t>Hút áp lực âm (V.A.C) liên tục trong 24h điều trị vết thương mạn tính</t>
  </si>
  <si>
    <t>Hút áp lực âm (V.A.C) trong 48h điều trị vết thương mạn tính</t>
  </si>
  <si>
    <t>Ghép màng nuôi cấy tế bào các loại trong điều trị vết thương mạn tính</t>
  </si>
  <si>
    <t>Điều trị vết thương chậm liền bằng laser he-ne</t>
  </si>
  <si>
    <t>Sử dụng oxy cao áp điều trị vết thương mạn tính</t>
  </si>
  <si>
    <t>D. VẬT LÝ TRỊ LIỆU, PHỤC HỒI CHỨC NĂNG TRONG BỎNG</t>
  </si>
  <si>
    <t>Đo công suất thể thuỷ tinh nhân tạo tự động bằng siêu âm</t>
  </si>
  <si>
    <t>Đo nhãn áp (Maclakov, Goldmann, Schiotz…)</t>
  </si>
  <si>
    <t xml:space="preserve">G. CƠ XƯƠNG KHỚP </t>
  </si>
  <si>
    <t>Đo mật độ xương bằng máy siêu âm</t>
  </si>
  <si>
    <t>Đo mật độ xương bằng phương pháp DEXA</t>
  </si>
  <si>
    <t>Test prostigmin chẩn đoán nhược cơ</t>
  </si>
  <si>
    <t xml:space="preserve">H. NỘI TIẾT </t>
  </si>
  <si>
    <t>Nghiệm pháp dung nạp Glucose đường uống 2 mẫu có định lượng Insulin kèm theo</t>
  </si>
  <si>
    <t>Nghiệm pháp dung nạp Glucose đường uống 5 mẫu có định lượng Insulin kèm theo</t>
  </si>
  <si>
    <t>Nghiệm pháp nhịn đói 72 giờ</t>
  </si>
  <si>
    <t>Nghiệm pháp kích thích Synacthen nhanh</t>
  </si>
  <si>
    <t>Nghiệm pháp kích thích Synacthen chậm</t>
  </si>
  <si>
    <t>Nghiệm pháp ức chế bằng Dexamethason liều thấp qua đêm</t>
  </si>
  <si>
    <t>Điều trị sẹo bỏng bằng quần áo áp lực kết hợp với thuốc làm mềm sẹo</t>
  </si>
  <si>
    <t>Điều trị sẹo bỏng bằng băng thun áp lực kết hợp với thuốc làm mềm sẹo</t>
  </si>
  <si>
    <t>Cố định tạm thời người bệnh gãy xương</t>
  </si>
  <si>
    <t>Cố định cột sống cổ bằng nẹp cứng</t>
  </si>
  <si>
    <t>Vận chuyển người bệnh cấp cứu</t>
  </si>
  <si>
    <t>Vận chuyển người bệnh chấn thương cột sống thắt lưng</t>
  </si>
  <si>
    <t>Vận chuyển người bệnh nặng có thở máy</t>
  </si>
  <si>
    <t>Nghiệm pháp ức chế bằng Dexamethason liều cao trong 2 ngày</t>
  </si>
  <si>
    <t xml:space="preserve">Nghiệm pháp nhịn uống </t>
  </si>
  <si>
    <t>Đo chuyển hoá cơ bản</t>
  </si>
  <si>
    <t>Đo đường máu 24 giờ có định lượng Insulin</t>
  </si>
  <si>
    <t>Đo đường máu 24 giờ không định lượng Insulin</t>
  </si>
  <si>
    <t>Nghiệm pháp dung nạp Glucose đường uống (50g Glucose) 2 mẫu cho người bệnh thai nghén</t>
  </si>
  <si>
    <t>Nghiệm pháp dung nạp glucose đường uống (75g Glucose) 3 mẫu cho người bệnh thai nghén</t>
  </si>
  <si>
    <t>Nghiệm pháp dung nạp glucose đường uống (100g Glucose) 4 mẫu cho người bệnh thai nghén</t>
  </si>
  <si>
    <t>Kỹ thuật giảm đau bằng truyền liên tục thuốc tê vào thân thần kinh qua catheter</t>
  </si>
  <si>
    <t>Kỹ thuật giảm đau qua các lớp cân bụng (TAP)</t>
  </si>
  <si>
    <t>Gây mê phẫu thuật Doenig</t>
  </si>
  <si>
    <t>Gây mê phẫu thuật độn khuyết xương sọ bằng sụn tự thân</t>
  </si>
  <si>
    <t>Gây mê phẫu thuật động / tĩnh mạch ngoại biên các loại : tắc mạch , phình mạch, dãn tĩnh mạch chân</t>
  </si>
  <si>
    <t>Gây mê phẫu thuật đóng các lỗ rò niệu đạo</t>
  </si>
  <si>
    <t>Gây mê phẫu thuật đóng cứng khớp cổ chân (chưa bao gồm phương tiện cố định)</t>
  </si>
  <si>
    <t>Gây mê phẫu thuật đóng cứng khớp khác</t>
  </si>
  <si>
    <t>Gây mê phẫu thuật đóng dẫn lưu niệu quản 2 bên</t>
  </si>
  <si>
    <t>Lấy lại máu bằng Cell saver</t>
  </si>
  <si>
    <t>Liệu pháp kháng sinh dự phòng trước và sau phẫu thuật</t>
  </si>
  <si>
    <t>Lọc máu nhân tạo cấp cứu thường qui</t>
  </si>
  <si>
    <t>Lọc máu thay huyết tương</t>
  </si>
  <si>
    <t>Lưu kim luồn tĩnh mạch để tiêm thuốc</t>
  </si>
  <si>
    <t>Lý liệu pháp ngực ở bệnh nhân nặng</t>
  </si>
  <si>
    <t>Mê tĩnh mạch theo TCI</t>
  </si>
  <si>
    <t>Mở khí quản bằng dụng cụ nong</t>
  </si>
  <si>
    <t>Mở khí quản qua da bằng bóng nong</t>
  </si>
  <si>
    <t>Nội soi khí phế quản ở người bệnh suy thở, thở máy</t>
  </si>
  <si>
    <t>Nuôi dưỡng bằng đường tĩnh mạch</t>
  </si>
  <si>
    <t>Nuôi dưỡng qua ống thông dạ dày</t>
  </si>
  <si>
    <t>Nuôi dưỡng qua ống thông hỗng tràng</t>
  </si>
  <si>
    <t>Oxy cao áp</t>
  </si>
  <si>
    <t>Pha loãng máu trước hoặc trong hoặc sau khi phẫu thuật</t>
  </si>
  <si>
    <t>Phát hiện, phòng, điều trị nhiễm khuẩn bệnh viện (vết phẫu thuật, catheter, hô hấp, tiết niệu…)</t>
  </si>
  <si>
    <t>Phòng và điều trị trào ngược dịch dạ dày</t>
  </si>
  <si>
    <t>Rửa tay phẫu thuật</t>
  </si>
  <si>
    <t>Rửa tay sát khuẩn</t>
  </si>
  <si>
    <t>Săn sóc theo dõi ống thông tiểu</t>
  </si>
  <si>
    <t>Siêu âm tim cấp cứu tại giường</t>
  </si>
  <si>
    <t>Thẩm phân phúc mạc</t>
  </si>
  <si>
    <t>Theo dõi ACT tại chỗ</t>
  </si>
  <si>
    <t>Gây mê phẫu thuật đóng hậu môn nhân tạo</t>
  </si>
  <si>
    <t>Gây mê phẫu thuật đóng lỗ dò đường lệ</t>
  </si>
  <si>
    <t>Gây mê phẫu thuật đóng lỗ mở bàng quang ra da</t>
  </si>
  <si>
    <t>Gây mê phẫu thuật đục chồi xương</t>
  </si>
  <si>
    <t>Gây mê phẫu thuật nội soi điều trị rách sụn viền ổ cối</t>
  </si>
  <si>
    <t>Gây mê phẫu thuật nội soi điều trị rách sụn viền trên từ trước ra sau</t>
  </si>
  <si>
    <t>Gây mê phẫu thuật nội soi điều trị rò hậu môn</t>
  </si>
  <si>
    <t>Gây mê phẫu thuật nội soi điều trị rung nhĩ</t>
  </si>
  <si>
    <t>Gây mê phẫu thuật nội soi điều trị sa sinh dục</t>
  </si>
  <si>
    <t>Gây mê phẫu thuật nội soi điều trị thoái khớp cùng đòn x</t>
  </si>
  <si>
    <t xml:space="preserve">Gây mê phẫu thuật nội soi điều trị thoát vị nền sọ </t>
  </si>
  <si>
    <t>Gây mê phẫu thuật nội soi điều trị tổn thương dây chằng tròn</t>
  </si>
  <si>
    <t>Gây mê phẫu thuật nội soi điều trị tổn thương phức hợp sụn sợi tam giác</t>
  </si>
  <si>
    <t>Hồi sức phẫu thuật bệnh lý van hai lá trẻ em</t>
  </si>
  <si>
    <t>Hồi sức phẫu thuật bệnh nhân chửa ngoài dạ con vỡ</t>
  </si>
  <si>
    <t>Hồi sức phẫu thuật bệnh nhân tắc mạch ối</t>
  </si>
  <si>
    <t>Hồi sức phẫu thuật bệnh nhân viêm phúc mạc ruột thừa</t>
  </si>
  <si>
    <t>Hồi sức phẫu thuật bệnh tim bẩm sinh không tím có và không tuần hoàn ngoài cơ thể của trẻ em</t>
  </si>
  <si>
    <t>Hồi sức phẫu thuật bệnh võng mạc trẻ đẻ non</t>
  </si>
  <si>
    <t>Hồi sức phẫu thuật bóc bao áp xe não</t>
  </si>
  <si>
    <t>Hồi sức phẫu thuật bóc biểu mô GM (xâm nhập dưới vạt) sau phẫu thuật Lasik</t>
  </si>
  <si>
    <t>Hồi sức phẫu thuật bóc kén màng phổi (nhu mô phổi)</t>
  </si>
  <si>
    <t>Hồi sức phẫu thuật cắt 1 thuỳ tuyến giáp lấy bướu thòng và cắt bán phần thùy còn lại trong bướu giáp thòng</t>
  </si>
  <si>
    <t>Hồi sức phẫu thuật cắt 1 thuỳ tuyến giáp lấy bướu thòng và cắt bán phần thùy còn lại trong bướu giáp thòng có nội soi hỗ trợ</t>
  </si>
  <si>
    <t>Hồi sức phẫu thuật cắt 1 thuỳ tuyến giáp trong bướu giáp khồng lồ</t>
  </si>
  <si>
    <t>Hồi sức phẫu thuật cắt 1 thuỳ tuyến giáp trong bướu giáp nhân độc</t>
  </si>
  <si>
    <t>Hồi sức phẫu thuật cắt 1 thuỳ tuyến giáp trong bướu giáp nhân</t>
  </si>
  <si>
    <t>Hồi sức phẫu thuật cắt 1 thuỳ tuyến giáp trong ung thư tuyến giáp</t>
  </si>
  <si>
    <t>Hồi sức phẫu thuật cắt 1 thuỳ tuyến giáp và cắt bán phần thùy còn lại trong Basedow</t>
  </si>
  <si>
    <t>Hồi sức phẫu thuật cắt 1 thuỳ tuyến giáp và cắt bán phần thùy còn lại trong bướu giáp khổng lồ</t>
  </si>
  <si>
    <t>Hồi sức phẫu thuật gấp cân cơ nâng mi trên điều trị sụp mi</t>
  </si>
  <si>
    <t>Hồi sức phẫu thuật gấp và khép khớp háng do bại não</t>
  </si>
  <si>
    <t>Hồi sức phẫu thuật gãy xương đốt bàn ngón tay</t>
  </si>
  <si>
    <t>Hồi sức phẫu thuật gãy xương thuyền bằng Vis Herbert</t>
  </si>
  <si>
    <t>Hồi sức phẫu thuật ghép củng mạc</t>
  </si>
  <si>
    <t>Hồi sức phẫu thuật ghép da dày tự thân kiểu wolf krause ≥ 3% diện tích cơ thể ở người lớn điều trị bỏng sâu</t>
  </si>
  <si>
    <t>Hồi sức phẫu thuật ghép da dày tự thân kiểu wolf krause dưới 3% diện tích cơ thể ở người lớn điều trị bỏng sâu</t>
  </si>
  <si>
    <t>Gây mê phẫu thuật điều trị thoát vị thành bụng khác</t>
  </si>
  <si>
    <t>Gây mê phẫu thuật điều trị thoát vị vết phẫu thuật thành bụng</t>
  </si>
  <si>
    <t>Gây mê phẫu thuật điều trị thông động – tĩnh mạch chi</t>
  </si>
  <si>
    <t>Gây mê phẫu thuật điều trị thủng đường tiêu hóa có làm hậu môn nhân tạo</t>
  </si>
  <si>
    <t>Gây mê phẫu thuật điều trị tồn tại ống rốn bàng quang</t>
  </si>
  <si>
    <t>Gây mê phẫu thuật điều trị tồn tại ống rốn ruột</t>
  </si>
  <si>
    <t>Gây mê phẫu thuật điều trị tổn thương đám rối thần kinh cánh tay</t>
  </si>
  <si>
    <t>Gây mê phẫu thuật điều trị tổn thương gân cơ chóp xoay</t>
  </si>
  <si>
    <t>Gây mê phẫu thuật điều trị trật khớp khuỷu</t>
  </si>
  <si>
    <t>Gây mê phẫu thuật nội soi khâu vết thương đại tràng</t>
  </si>
  <si>
    <t>Gây mê phẫu thuật nội soi khâu vết thương ruột non + đưa ruột non ra da trên dòng</t>
  </si>
  <si>
    <t>Gây mê phẫu thuật nội soi khâu vết thương ruột non</t>
  </si>
  <si>
    <t>Gây mê phẫu thuật nội soi khâu vết thương tá tràng</t>
  </si>
  <si>
    <t>Gây mê phẫu thuật nội soi khâu vết thương trực tràng + hậu môn nhân tạo trên dòng</t>
  </si>
  <si>
    <t>Gây mê phẫu thuật nội soi khâu vết thương trực tràng</t>
  </si>
  <si>
    <t>Gây mê phẫu thuật điều trị thoát vị khe hoành</t>
  </si>
  <si>
    <t>Chọc hút dịch nang thận dưới hướng dẫn của siêu âm</t>
  </si>
  <si>
    <t>Chọc hút nước tiểu trên xương mu</t>
  </si>
  <si>
    <t>Chụp bàng quang chẩn đoán trào ngược bàng quang niệu quản</t>
  </si>
  <si>
    <t>Dẫn lưu bể thận qua da cấp cứu</t>
  </si>
  <si>
    <t xml:space="preserve">Dẫn lưu dịch quanh thận dưới siêu âm </t>
  </si>
  <si>
    <t>Dẫn lưu nang thận dưới hướng dẫn siêu âm</t>
  </si>
  <si>
    <t>Dẫn lưu bể thận qua da dưới hướng dẫn của siêu âm</t>
  </si>
  <si>
    <t xml:space="preserve">Đặt catheter tĩnh mạch cảnh để lọc máu cấp cứu </t>
  </si>
  <si>
    <t>Đặt catheter hai nòng có cuff, tạo đường hầm để lọc máu</t>
  </si>
  <si>
    <t xml:space="preserve">Đặt sonde bàng quang </t>
  </si>
  <si>
    <t xml:space="preserve">Đặt catherter màng bụng cấp cứu để lọc màng bụng cấp cứu </t>
  </si>
  <si>
    <t>Đặt ống thông niệu quản qua nội soi (sond JJ)</t>
  </si>
  <si>
    <t xml:space="preserve">Đo lượng nước tiểu 24 giờ </t>
  </si>
  <si>
    <t>Đo áp lực đồ bàng quang thủ công</t>
  </si>
  <si>
    <t>Đo áp lực đồ bàng quang bằng máy</t>
  </si>
  <si>
    <t>Đo niệu dòng đồ</t>
  </si>
  <si>
    <t>Gây mê phẫu thuật điều trị u lợi bằng laser</t>
  </si>
  <si>
    <t>Gây mê phẫu thuật điều trị u máu bằng hoá chất</t>
  </si>
  <si>
    <t>Gây mê phẫu thuật điều trị vẹo cổ</t>
  </si>
  <si>
    <t>Gây mê phẫu thuật điều trị vết thương bàn tay bằng ghép da tự thân</t>
  </si>
  <si>
    <t>Gây mê phẫu thuật điều trị vết thương bàn tay bằng vạt có sử dụng vi phẫu thuật</t>
  </si>
  <si>
    <t>Gây mê phẫu thuật điều trị vết thương mạch đốt sống</t>
  </si>
  <si>
    <t>Gây mê phẫu thuật điều trị vết thương ngón tay bằng các vạt da lân cận</t>
  </si>
  <si>
    <t>Gây mê phẫu thuật điều trị vết thương ngón tay bằng các vạt da tại chỗ</t>
  </si>
  <si>
    <t>Gây mê phẫu thuật nội soi mở ống mật chủ lấy sỏi</t>
  </si>
  <si>
    <t>Gây mê phẫu thuật nội soi mở ruột lấy dị vật</t>
  </si>
  <si>
    <t>Gây mê phẫu thuật nội soi mở ruột non ra da</t>
  </si>
  <si>
    <t>Gây mê phẫu thuật nội soi mở sàng hàm</t>
  </si>
  <si>
    <t>Gây mê phẫu thuật nội soi mở túi mật ra da</t>
  </si>
  <si>
    <t>Gây mê phẫu thuật nội soi mũi xoang điều trị gãy xương hàm mặt</t>
  </si>
  <si>
    <t>Phẫu thuật điều trị vết thương vùng hàm mặt do hoả khí</t>
  </si>
  <si>
    <t>Điều trị gãy xương chính mũi bằng nắn chỉnh</t>
  </si>
  <si>
    <t>Phẫu thuật lấy dị vật vùng hàm mặt</t>
  </si>
  <si>
    <t>Phẫu thuật cắt lồi xương</t>
  </si>
  <si>
    <t>Điều trị viêm tuyến mang tai bằng bơm rửa thuốc qua lỗ ống tuyến</t>
  </si>
  <si>
    <t>Phẫu thuật lấy sỏi ống Wharton tuyến dưới hàm</t>
  </si>
  <si>
    <t>Điều trị bảo tồn gẫy lồi cầu xương hàm dưới</t>
  </si>
  <si>
    <t>Phẫu thuật điều trị đa chấn thương vùng hàm mặt</t>
  </si>
  <si>
    <t>Điều trị gãy xương hàm dưới bằng cung cố định 2 hàm</t>
  </si>
  <si>
    <t>Cố định điều trị gãy xương hàm dưới bằng các nút Ivy</t>
  </si>
  <si>
    <t>Cắt polyp cổ tử cung</t>
  </si>
  <si>
    <t>Nội soi trực tràng ống cứng</t>
  </si>
  <si>
    <t>Nội soi đại trực tràng toàn bộ ống mềm không sinh thiết</t>
  </si>
  <si>
    <t>Nội soi đại trực tràng toàn bộ ống mềm có dùng thuốc tiền mê</t>
  </si>
  <si>
    <t>Nội soi đại trực tràng toàn bộ ống mềm có dùng thuốc gây mê</t>
  </si>
  <si>
    <t>Nội soi đại trực tràng toàn bộ ống mềm có sinh thiết</t>
  </si>
  <si>
    <t>Nội soi mật tụy ngược dòng can thiệp - nong đường mật bằng bóng</t>
  </si>
  <si>
    <t>Nội soi mật tụy ngược dòng can thiệp - lấy sỏi đường, giun đường mật</t>
  </si>
  <si>
    <t>Nội soi can thiệp - cầm máu ống tiêu hóa bằng laser argon</t>
  </si>
  <si>
    <t>Nội soi ruột non bóng kép (Double Baloon Endoscopy)</t>
  </si>
  <si>
    <t>Gây mê phẫu thuật bụng cấp cứu không phải chấn thương ở người lớn và trẻ em trên 6 tuổi</t>
  </si>
  <si>
    <t>Gây mê phẫu thuật bụng cấp do chấn thương ở người lớn và trẻ em trên 6 tuổi</t>
  </si>
  <si>
    <t>Gây mê phẫu thuật bụng lớn ở trẻ em</t>
  </si>
  <si>
    <t>Gây mê phẫu thuật bướu tinh hoàn</t>
  </si>
  <si>
    <t>Gây mê phẫu thuật các trường hợp chấn thương vùng đầu mặt cổ: chấn thương chính mũi, chấn thương các xoang hàm, sàng, chấn gẫy xương hàm trên dưới</t>
  </si>
  <si>
    <t>Gây mê phẫu thuật cầm máu lại tuyến giáp</t>
  </si>
  <si>
    <t>Gây mê phẫu thuật cắm niệu quản vào bàng quang</t>
  </si>
  <si>
    <t>Gây mê phẫu thuật nội soi tạo hình tâm vị kiểu Dor</t>
  </si>
  <si>
    <t>Hồi sức phẫu thuật KHX gãy thân xương cánh tay cánh tay có liệt TK quay</t>
  </si>
  <si>
    <t>Hồi sức phẫu thuật KHX gãy thân xương cánh tay phức tạp</t>
  </si>
  <si>
    <t>Hồi sức phẫu thuật KHX gãy thân xương chày</t>
  </si>
  <si>
    <t>Hồi sức phẫu thuật KHX gãy thân xương đùi phức tạp</t>
  </si>
  <si>
    <t>Hồi sức phẫu thuật KHX gãy thân xương đùi</t>
  </si>
  <si>
    <t>Hồi sức phẫu thuật KHX gãy trật cổ xương cánh tay</t>
  </si>
  <si>
    <t>Hồi sức phẫu thuật KHX gãy trật cổ xương đùi</t>
  </si>
  <si>
    <t>Hồi sức phẫu thuật KHX gãy trật đốt bàn ngón chân</t>
  </si>
  <si>
    <t>Hồi sức phẫu thuật KHX gãy trật khớp cổ chân ở trẻ em</t>
  </si>
  <si>
    <t>Hồi sức phẫu thuật KHX gãy trật khớp cổ tay</t>
  </si>
  <si>
    <t>Hồi sức phẫu thuật KHX gãy trật xương gót</t>
  </si>
  <si>
    <t>Hồi sức phẫu thuật KHX gãy trật xương sên</t>
  </si>
  <si>
    <t>Hồi sức phẫu thuật KHX gãy trên lồi cầu xương cánh tay có tổn thương mạch và thần kinh</t>
  </si>
  <si>
    <t>Hồi sức phẫu thuật KHX gãy trên lồi cầu xương cánh tay</t>
  </si>
  <si>
    <t>Hồi sức phẫu thuật nội soi cắt cơ thực quản + tạo hình tâm vị kiểu Toupet</t>
  </si>
  <si>
    <t>Hồi sức phẫu thuật nội soi cắt cơ thực quản + tạo hình tâm vị kiểu Nissen</t>
  </si>
  <si>
    <t>Hồi sức phẫu thuật nội soi cắt cơ thực quản + tạo hình tâm vị</t>
  </si>
  <si>
    <t>Hồi sức phẫu thuật nội soi cắt cơ thực quản</t>
  </si>
  <si>
    <t>Hồi sức phẫu thuật nội soi cắt dạ dày không điển hình</t>
  </si>
  <si>
    <t>Hồi sức phẫu thuật nội soi cắt dạ dày kiểu tay áo</t>
  </si>
  <si>
    <t>Hồi sức phẫu thuật nội soi cắt đại tràng chậu hông</t>
  </si>
  <si>
    <t>Hồi sức phẫu thuật nội soi cắt đại tràng ngang</t>
  </si>
  <si>
    <t>Hồi sức phẫu thuật cắt lọc vết thương gãy xương hở, nắm chỉnh và cố định tạm thời</t>
  </si>
  <si>
    <t>Hồi sức phẫu thuật cắt lồi xương</t>
  </si>
  <si>
    <t>Hồi sức phẫu thuật cắt mạc nối lớn</t>
  </si>
  <si>
    <t>Hồi sức phẫu thuật cắt mạc nối lớn, phúc mạc</t>
  </si>
  <si>
    <t>Hồi sức phẫu thuật cắt màng ngăn tá tràng</t>
  </si>
  <si>
    <t>Hồi sức phẫu thuật cắt màng tim rộng</t>
  </si>
  <si>
    <t>Hồi sức phẫu thuật cắt màng xuất tiết diện đồng tử, cắt màng đồng tử</t>
  </si>
  <si>
    <t>Hồi sức phẫu thuật cắt manh tràng và đoạn cuối hồi tràng</t>
  </si>
  <si>
    <t>Hồi sức phẫu thuật cắt mào tinh</t>
  </si>
  <si>
    <t>Hồi sức phẫu thuật cắt mỏm thừa trực tràng</t>
  </si>
  <si>
    <t>Hồi sức phẫu thuật cắt mống mắt quang học có hoặc không tách dính phức tạp</t>
  </si>
  <si>
    <t>Hồi sức phẫu thuật cắt một bên phổi do ung thư</t>
  </si>
  <si>
    <t>Hồi sức phẫu thuật cắt một nửa bàng quang và túi thừa bàng quang</t>
  </si>
  <si>
    <t>Hồi sức phẫu thuật cắt một nửa thận (cắt thận bán phần)</t>
  </si>
  <si>
    <t>Gây tê phẫu thuật cắt thân đuôi tụy kèm cắt lách</t>
  </si>
  <si>
    <t>Gây tê phẫu thuật cắt thần kinh X chọn lọc</t>
  </si>
  <si>
    <t>Gây tê phẫu thuật đặt IOL trên mắt cận thị (Phakic)</t>
  </si>
  <si>
    <t>Gây tê phẫu thuật đặt khung định vị u não</t>
  </si>
  <si>
    <t>Gây tê phẫu thuật đặt ống silicon lệ quản – ống lệ mũi</t>
  </si>
  <si>
    <t>Gây tê phẫu thuật đặt ống silicon tiền phòng điều trị glôcôm</t>
  </si>
  <si>
    <t>Gây tê phẫu thuật đặt ống tiền phòng điều trị glôcôm (đặt shunt mini express)</t>
  </si>
  <si>
    <t>Gây tê phẫu thuật đặt stent các động mạch ngoại vi</t>
  </si>
  <si>
    <t>Gây tê phẫu thuật đặt stent động mạch chủ ngực</t>
  </si>
  <si>
    <t>Gây tê phẫu thuật đặt stent động mạch đùi</t>
  </si>
  <si>
    <t>Gây tê phẫu thuật đặt stent quai động mạch chủ</t>
  </si>
  <si>
    <t xml:space="preserve">Gây tê phẫu thuật đặt sụn sườn vào dưới màng xương điều trị lõm mắt </t>
  </si>
  <si>
    <t>Gây tê phẫu thuật đặt thể thủy tinh nhân tạo (IOL) thì 2 (không cắt dịch kính)</t>
  </si>
  <si>
    <t>Gây tê phẫu thuật đặt van dẫn lưu tiền phòng điều trị glôcôm</t>
  </si>
  <si>
    <t xml:space="preserve">Gây tê phẫu thuật dị dạng đường sinh dục </t>
  </si>
  <si>
    <t>Gây tê phẫu thuật dị dạng tử cung</t>
  </si>
  <si>
    <t>Gây tê phẫu thuật di thực hàng lông mi</t>
  </si>
  <si>
    <t>Gây tê phẫu thuật điều trị Arnold Chiarri</t>
  </si>
  <si>
    <t>Gây tê phẫu thuật điều trị bảo tồn gẫy lồi cầu xương hàm dưới</t>
  </si>
  <si>
    <t>Gây tê phẫu thuật điều trị bệnh còn ống động mạch ở trẻ lớn và người lớn</t>
  </si>
  <si>
    <t>Gây tê phẫu thuật điều trị bệnh còn ống động mạch ở trẻ nhỏ</t>
  </si>
  <si>
    <t>Gây tê phẫu thuật điều trị bệnh DE QUER VAIN và ngón tay cò sung</t>
  </si>
  <si>
    <t>Gây tê phẫu thuật điều trị bệnh lý mủ màng phổi</t>
  </si>
  <si>
    <t>Gây tê phẫu thuật điều trị bệnh lý phổi – trung thất ở trẻ em dưới 5 tuổi</t>
  </si>
  <si>
    <t>Gây tê phẫu thuật điều trị bệnh Rectocelle</t>
  </si>
  <si>
    <t>Hồi sức phẫu thuật cắt thanh quản bán phần, toàn phần có hoặc không nạo vét hạch đầu mặt cổ</t>
  </si>
  <si>
    <t>Hồi sức phẫu thuật cắt thể Morgani xoắn</t>
  </si>
  <si>
    <t>Gây mê phẫu thuật lấy dị vật giác mạc sâu</t>
  </si>
  <si>
    <t>Gây mê phẫu thuật lấy dị vật hốc mắt</t>
  </si>
  <si>
    <t>Gây mê phẫu thuật lấy dị vật nội nhãn bằng nam châm</t>
  </si>
  <si>
    <t>Gây mê phẫu thuật lấy dị vật phổi – màng phổi</t>
  </si>
  <si>
    <t>Gây mê phẫu thuật lấy dị vật thực quản đường bụng</t>
  </si>
  <si>
    <t>Hồi sức phẫu thuật nội soi cắt nang tuyến thượng thận</t>
  </si>
  <si>
    <t>Hồi sức phẫu thuật cắt thể thủy tinh, dịch kính có hoặc không  cố định IOL</t>
  </si>
  <si>
    <t>Hồi sức phẫu thuật cắt thị thần kinh</t>
  </si>
  <si>
    <t>Hồi sức phẫu thuật cắt thừa ngón đơn thuần</t>
  </si>
  <si>
    <t>Hồi sức phẫu thuật cắt thực quản, cắt toàn bộ dạ dày, tạo hình thực quản bằng đoạn đại tràng hoặc ruột non</t>
  </si>
  <si>
    <t>Hồi sức phẫu thuật cắt thực quản, hạ họng, thanh quản</t>
  </si>
  <si>
    <t>Hồi sức phẫu thuật cắt thực quản, tạo hình thực quản bằng dạ dày đường bụng, ngực</t>
  </si>
  <si>
    <t>Hồi sức phẫu thuật cắt thực quản, tạo hình thực quản bằng dạ dày đường bụng, ngực, cổ</t>
  </si>
  <si>
    <t>Hồi sức phẫu thuật cắt thực quản, tạo hình thực quản bằng dạ dày không mở ngực</t>
  </si>
  <si>
    <t>Gây mê phẫu thuật lấy dị vật thực quản đường cổ</t>
  </si>
  <si>
    <t>Gây mê phẫu thuật lấy dị vật thực quản đường ngực</t>
  </si>
  <si>
    <t>Gây mê phẫu thuật lấy sỏi niệu quản đơn thuần</t>
  </si>
  <si>
    <t>Phẫu thuật Fontan</t>
  </si>
  <si>
    <t>Phẫu thuật bệnh tim bẩm sinh có dùng máy tim phổi nhân tạo</t>
  </si>
  <si>
    <t>Kỹ thuật chạy máy hỗ trợ tim phổi (ECMO) ở trẻ em</t>
  </si>
  <si>
    <t>Gây mê phẫu thuật nội soi hỗ trợ cắt polyp to đại tràng</t>
  </si>
  <si>
    <t>Gây mê phẫu thuật nội soi hổ trợ điều trị gãy xương phạm khớp vùng gối x</t>
  </si>
  <si>
    <t>Gây mê phẫu thuật điều trị lật mi dưới có hoặc không ghép</t>
  </si>
  <si>
    <t>Gây mê phẫu thuật điều trị một số bệnh võng mạc bằng laser (bệnh võng mạc tiểu đường, cao huyết áp, trẻ đẻ non…)</t>
  </si>
  <si>
    <t>Gây mê phẫu thuật điều trị thoát vị bẹn bằng phương pháp Shouldice</t>
  </si>
  <si>
    <t>Gây mê phẫu thuật điều trị thoát vị bẹn tái phát</t>
  </si>
  <si>
    <t>Gây mê phẫu thuật điều trị thoát vị cơ hoành</t>
  </si>
  <si>
    <t>Gây mê phẫu thuật điều trị thoát vị đùi</t>
  </si>
  <si>
    <t>Gây mê phẫu thuật điều trị thoát vị hoành bẩm sinh (Bochdalek)</t>
  </si>
  <si>
    <t>Chăm sóc sonde dẫn lưu tụ dịch- máu quanh thận/lần</t>
  </si>
  <si>
    <t>Chăm sóc ống dẫn lưu bể thận qua da 24 giờ</t>
  </si>
  <si>
    <t>Chọc dò bể thận dưới hướng dẫn của siêu âm</t>
  </si>
  <si>
    <t>Chọc hút dịch nang thận có tiêm cồn tuyệt đối dưới hướng dẫn của siêu âm</t>
  </si>
  <si>
    <t>Chọc hút dịch quanh thận  dưới hướng dẫn của siêu âm</t>
  </si>
  <si>
    <t>Gây mê phẫu thuật điều trị thoát vị bẹn bằng phương pháp kết hợp Bassini và Shouldice</t>
  </si>
  <si>
    <t>Gây mê phẫu thuật điều trị thoát vị bẹn bằng phương pháp Lichtenstein</t>
  </si>
  <si>
    <t xml:space="preserve">Sinh thiết tuyến nứớc bọt </t>
  </si>
  <si>
    <t>Sinh thiết phần mềm bằng súng Fast Gun dưới hướng dẫn của siêu âm</t>
  </si>
  <si>
    <t>Sinh thiết phần mềm bằng kim bắn dưới hướng dẫn của siêu âm</t>
  </si>
  <si>
    <t xml:space="preserve">Nội soi khớp vai điều trị bào khớp </t>
  </si>
  <si>
    <t>Nội soi khớp vai điều trị lấy dị vật</t>
  </si>
  <si>
    <t>Siêu âm khớp (một vị trí)</t>
  </si>
  <si>
    <t>Siêu âm phần mềm (một vị trí)</t>
  </si>
  <si>
    <t>Cắt 2 thuỳ phổi 2 bên lồng ngực trong một phẫu thuật</t>
  </si>
  <si>
    <t xml:space="preserve">Cắt thuỳ phổi hoặc cắt một bên phổi kèm vét hạch trung thất </t>
  </si>
  <si>
    <t>Cắt thuỳ phổi hoặc cắt một bên phổi kèm một mảng thành ngực</t>
  </si>
  <si>
    <t>Cắt phổi và màng phổi</t>
  </si>
  <si>
    <t xml:space="preserve">Cắt phổi không điển hình do ung thư </t>
  </si>
  <si>
    <t xml:space="preserve">Cắt u trung thất </t>
  </si>
  <si>
    <t>Cắt u trung thất vừa và nhỏ lệch 1 bên lồng ngực</t>
  </si>
  <si>
    <t>Cắt u máu, u bạch huyết thành ngực đường kính dưới 5 cm</t>
  </si>
  <si>
    <t>Cắt u máu, u bạch huyết thành ngực đường kính 5 - 10 cm</t>
  </si>
  <si>
    <t>Cắt u máu hay bạch mạch vùng cổ, vùng trên xương đòn, vùng nách xâm lấn các mạch máu lớn</t>
  </si>
  <si>
    <t>Cắt u máu, u bạch huyết trong lồng ngực đường kính trên 10cm</t>
  </si>
  <si>
    <t>Phẫu thuật vét hạch nách</t>
  </si>
  <si>
    <t xml:space="preserve">G. TIÊU HOÁ - BỤNG </t>
  </si>
  <si>
    <t>Cắt u lành thực quản</t>
  </si>
  <si>
    <t>Gây mê phẫu thuật điều trị vết thương ngực – bụng qua đường bụng</t>
  </si>
  <si>
    <t>Gây mê phẫu thuật điều trị vết thương ngực hở đơn thuần</t>
  </si>
  <si>
    <t>Gây mê phẫu thuật điều trị vết thương ngực hở nặng có chỉ định mở ngực cấp cứu</t>
  </si>
  <si>
    <t>Gây mê phẫu thuật điều trị vết thương phần mềm vùng hàm mặt có thiếu hổng tổ chức</t>
  </si>
  <si>
    <t>Gây mê phẫu thuật điều trị vết thương phần mềm vùng hàm mặt không thiếu hổng tổ chức</t>
  </si>
  <si>
    <t>Gây mê phẫu thuật điều trị vết thương tim</t>
  </si>
  <si>
    <t>Gây mê phẫu thuật điều trị vết thương vùng hàm mặt do hoả khí</t>
  </si>
  <si>
    <t>Gây mê phẫu thuật điều trị viêm bao hoạt dịch của gân gấp bàn ngón tay</t>
  </si>
  <si>
    <t>Gây mê phẫu thuật điều trị viêm lợi miệng loét hoại tử cấp</t>
  </si>
  <si>
    <t>Phẫu thuật  kết hợp xương điều trị gãy xương gò má - cung tiếp bằng nẹp vít hợp kim</t>
  </si>
  <si>
    <t>Phẫu thuật kết hợp xương điều trị gãy xương gò má - cung tiếp bằng nẹp vít tự tiêu</t>
  </si>
  <si>
    <t>Điều trị gãy xương gò má - cung tiếp bằng nắn chỉnh (có gây tê hoặc gây tê )</t>
  </si>
  <si>
    <t>Phẫu thuật điều trị gãy xương hàm trên Lefort I bằng chỉ thép</t>
  </si>
  <si>
    <t>Phẫu thuật điều trị gãy xương hàm trên Lefort I bằng nẹp vít hợp kim</t>
  </si>
  <si>
    <t>Phẫu thuật điều trị gãy xương hàm trên Lefort I bằng nẹp vít tự tiêu</t>
  </si>
  <si>
    <t>Phẫu thuật kết hợp xương điều trị gãy xương chính mũi bằng chỉ thép</t>
  </si>
  <si>
    <t>Phẫu thuật kết hợp xương điều trị gãy xương chính mũi bằng nẹp vít hợp kim</t>
  </si>
  <si>
    <t>Phẫu thuật kết hợp xương điều trị gãy xương chính mũi bằng nẹp vít tự tiêu</t>
  </si>
  <si>
    <t>Điều trị u lợi bằng Laser</t>
  </si>
  <si>
    <t>Điều trị u lợi bằng áp lạnh</t>
  </si>
  <si>
    <t>Điều trị u sắc tố vùng hàm mặt bằng áp lạnh</t>
  </si>
  <si>
    <t>Phẫu thuật cắt đường rò môi dưới</t>
  </si>
  <si>
    <t>Phẫu thuật làm sâu ngách tiền đình</t>
  </si>
  <si>
    <t>Phẫu thuật rạch dẫn lưu viêm tấy lan toả vùng hàm mặt</t>
  </si>
  <si>
    <t>Phẫu thuật mở xoang hàm để lấy chóp răng hoặc răng ngầm</t>
  </si>
  <si>
    <t>Phẫu thuật điều trị viêm xoang hàm do răng</t>
  </si>
  <si>
    <t>Phẫu thuật lấy xương chết, nạo rò điều trị viêm xương hàm</t>
  </si>
  <si>
    <t>Phẫu thuật điều trị hoại tử xương hàm do tia xạ</t>
  </si>
  <si>
    <t>Phẫu thuật điều trị hoại tử xương và phần mềm vùng hàm mặt do tia xạ</t>
  </si>
  <si>
    <t>Phẫu thuật cắt nang do răng xương hàm trên</t>
  </si>
  <si>
    <t>Gây mê phẫu thuật áp xe não</t>
  </si>
  <si>
    <t>Gây mê phẫu thuật áp xe tồn dư ổ bụng</t>
  </si>
  <si>
    <t>Gây mê phẫu thuật bàn chân bẹt, bàn chân lồi</t>
  </si>
  <si>
    <t>Gây mê phẫu thuật bàn chân gót và xoay ngoài</t>
  </si>
  <si>
    <t>Gây mê phẫu thuật bàn chân khoèo bẩm sinh</t>
  </si>
  <si>
    <t>Gây mê phẫu thuật bàn chân thuổng</t>
  </si>
  <si>
    <t>Gây mê phẫu thuật bàng quang lộ ngoài bằng nối bàng quang với trực tràng theo Duhamel</t>
  </si>
  <si>
    <t>Gây mê phẫu thuật bảo tồn</t>
  </si>
  <si>
    <t>Gây mê nội soi buồng tử cung, sinh thiết buồng tử cung</t>
  </si>
  <si>
    <t>Gây mê nội soi buồng tử cung, vòi trứng thông vòi trứng</t>
  </si>
  <si>
    <t>Gây mê nội soi mở rộng niệu quản, nong rộng niệu quản</t>
  </si>
  <si>
    <t>Gây mê nội soi niệu quản 2 bên 1 thì gắp sỏi niệu quản</t>
  </si>
  <si>
    <t>Gây mê nội soi niệu quản ngược dòng bằng ống soi mềm tán sỏi thận bằng laser</t>
  </si>
  <si>
    <t>Mở ngực thăm dò, sinh thiết</t>
  </si>
  <si>
    <t>C. TIẾT NIỆU-SINH DỤC</t>
  </si>
  <si>
    <t>1. Thận</t>
  </si>
  <si>
    <t>Ghép thận</t>
  </si>
  <si>
    <t>Ghép thận tự  thân trong cấp cứu do chấn thương cuống thận</t>
  </si>
  <si>
    <t>Lấy sỏi thận bệnh lý, thận móng ngựa, thận đa nang</t>
  </si>
  <si>
    <t>Cắt thận thận phụ (thận dư số) với niệu quản lạc chỗ</t>
  </si>
  <si>
    <t>Cắt toàn bộ thận và niệu quản</t>
  </si>
  <si>
    <t>Cắt thận đơn thuần</t>
  </si>
  <si>
    <t>Cắt một nửa thận (cắt thận bán phần)</t>
  </si>
  <si>
    <t>Phẫu thuật treo thận</t>
  </si>
  <si>
    <t>Đặt nội khí quản qua đèn Airtracq hoặc tương đương</t>
  </si>
  <si>
    <t>Đặt nội khí quản qua đèn Glidescope hoặc tương đương</t>
  </si>
  <si>
    <t>Gây mê phẫu thuật nội soi tạo hình tâm vị kiểu Nissen</t>
  </si>
  <si>
    <t>Gây mê phẫu thuật nội soi tạo hình tâm vị kiểu Toupet</t>
  </si>
  <si>
    <t>Gây mê phẫu thuật nội soi tạo hình thực quản</t>
  </si>
  <si>
    <t>Gây mê phẫu thuật nội soi thắt động mạch gan điều trị ung thư gan/vết thương gan</t>
  </si>
  <si>
    <t>Gây mê phẫu thuật nội soi thắt động mạch hàm trong</t>
  </si>
  <si>
    <t>Hồi sức phẫu thuật KHX gãy trên lồi cầu xương đùi</t>
  </si>
  <si>
    <t>Hồi sức phẫu thuật KHX gãy trên và liên lồi cầu xương đùi</t>
  </si>
  <si>
    <t>Hồi sức phẫu thuật KHX gãy xương bả vai</t>
  </si>
  <si>
    <t>Hồi sức phẫu thuật KHX gãy xương bánh chè phức tạp</t>
  </si>
  <si>
    <t>Hồi sức phẫu thuật KHX gãy xương bệnh lý</t>
  </si>
  <si>
    <t>Hồi sức phẫu thuật KHX gãy xương đòn</t>
  </si>
  <si>
    <t>Hồi sức phẫu thuật KHX gãy xương đốt bàn ngón tay</t>
  </si>
  <si>
    <t>Hồi sức phẫu thuật KHX gãy xương gót</t>
  </si>
  <si>
    <t>Hồi sức phẫu thuật KHX gãy xương mác đơn thuần</t>
  </si>
  <si>
    <t>Lấy sỏi niệu quản đơn thuần</t>
  </si>
  <si>
    <t>Lấy sỏi niệu quản tái phát, phẫu thuật lại</t>
  </si>
  <si>
    <t>Siêu âm Doppler mạch máu ổ bụng (động mạch chủ, mạc treo tràng trên, thân tạng…)</t>
  </si>
  <si>
    <t>Siêu âm Doppler động mạch thận</t>
  </si>
  <si>
    <t>Siêu âm Doppler tử cung phần phụ</t>
  </si>
  <si>
    <t>Siêu âm Doppler thai nhi (thai, nhau thai, dây rốn, động mạch tử cung)</t>
  </si>
  <si>
    <t>Siêu âm 3D/4D khối u</t>
  </si>
  <si>
    <t>Siêu âm 3D/4D thai nhi</t>
  </si>
  <si>
    <t>Siêu âm Doppler tĩnh mạch chậu, chủ dưới</t>
  </si>
  <si>
    <t>4. Siêu âm sản phụ khoa</t>
  </si>
  <si>
    <t>Siêu âm tử cung buồng trứng qua đường bụng</t>
  </si>
  <si>
    <t>Cắm lại niệu quản – bàng quang</t>
  </si>
  <si>
    <t>Đưa niệu quản ra da đơn thuần ± thắt ĐM chậu trong</t>
  </si>
  <si>
    <t>3. Bàng quang</t>
  </si>
  <si>
    <t>Phẫu thuật mở rộng bàng quang bằng đoạn hồi tràng</t>
  </si>
  <si>
    <t>Cắt toàn bộ bàng quang kèm tạo hình bàng quang kiểu Studder, Camey</t>
  </si>
  <si>
    <t>Phẫu thuật ghép cơ cổ bàng quang</t>
  </si>
  <si>
    <t>Phẫu thuật bàng quang lộ ngoài bằng nối bàng quang với trực tràng theo kiểu Duhamel</t>
  </si>
  <si>
    <t>Treo cổ bàng quang điều trị đái rỉ ở nữ</t>
  </si>
  <si>
    <t>Mổ sa bàng quang qua ngõ âm đạo (tạo hình thành trước âm đạo)</t>
  </si>
  <si>
    <t>Hồi sức phẫu thuật bàn chân thuổng</t>
  </si>
  <si>
    <t>Hồi sức phẫu thuật bàng quang lộ ngoài bằng nối bàng quang với trực tràng theo Duhamel</t>
  </si>
  <si>
    <t>Hồi sức phẫu thuật lấy sỏi thận</t>
  </si>
  <si>
    <t>Hồi sức phẫu thuật lấy sỏi túi mật, nối túi mật tá tràng</t>
  </si>
  <si>
    <t>Gây tê phẫu thuật cắt toàn bộ tuyến giáp trong bướu giáp đa nhân độc</t>
  </si>
  <si>
    <t>Gây tê phẫu thuật cắt toàn bộ tuyến giáp trong bướu giáp khổng lồ</t>
  </si>
  <si>
    <t>Gây tê phẫu thuật cắt toàn bộ tuyến giáp trong bướu giáp thòng có nội soi hỗ trợ</t>
  </si>
  <si>
    <t>Gây tê phẫu thuật cắt toàn bộ tuyến giáp trong bướu giáp thòng</t>
  </si>
  <si>
    <t>Gây tê phẫu thuật cắt toàn bộ tuyến giáp trong ung thư tuyến giáp</t>
  </si>
  <si>
    <t>Gây tê phẫu thuật cắt toàn bộ tuyến mang tai bảo tồn dây thần kinh VII</t>
  </si>
  <si>
    <t xml:space="preserve">Gây tê phẫu thuật cắt từ 3 tạng trở lên trong điều trị ung thư </t>
  </si>
  <si>
    <t>Gây tê phẫu thuật ghép màng ối, kết mạc điều trị loét, thủng giác mạc</t>
  </si>
  <si>
    <t>Gây tê phẫu thuật ghép màng sinh học bề mặt nhãn cầu</t>
  </si>
  <si>
    <t xml:space="preserve">Gây tê phẫu thuật ghép mỡ điều trị lõm mắt </t>
  </si>
  <si>
    <t>Gây tê phẫu thuật ghép mỡ tự thân coleman điều trị lõm mắt</t>
  </si>
  <si>
    <t xml:space="preserve">Gây tê phẫu thuật ghép nội mô giác mạc </t>
  </si>
  <si>
    <t>Hồi sức phẫu thuật nội soi hổ trợ điều trị hoại tử chỏm xương đùi bằng khoan giải áp</t>
  </si>
  <si>
    <t>Hồi sức phẫu thuật nội soi hỗ trợ kẹp túi phình</t>
  </si>
  <si>
    <t>Hồi sức phẫu thuật nội soi hỗ trợ làm cứng cột sống lưng</t>
  </si>
  <si>
    <t>Hồi sức phẫu thuật nội soi hỗ trợ lấy u não</t>
  </si>
  <si>
    <t>Hồi sức phẫu thuật nội soi khâu cầm máu lách</t>
  </si>
  <si>
    <t>Hồi sức phẫu thuật nội soi khâu cầm máu vỡ gan</t>
  </si>
  <si>
    <t>Hồi sức phẫu thuật nội soi khâu chóp xoay</t>
  </si>
  <si>
    <t>Hồi sức phẫu thuật nội soi khâu cơ hoành</t>
  </si>
  <si>
    <t>Hồi sức phẫu thuật nội soi khâu gấp nếp cơ hoành (điều trị liệt thần kinh hoành)</t>
  </si>
  <si>
    <t>Hồi sức phẫu thuật nội soi khâu hẹp lỗ thực quản + tạo hình tâm vị kiểu Dor</t>
  </si>
  <si>
    <t>Hồi sức phẫu thuật nội soi khâu hẹp lỗ thực quản + tạo hình tâm vị kiểu Toupet</t>
  </si>
  <si>
    <t>Gây mê phẫu thuật nội soi cắt bán phần lách trong chấn thương</t>
  </si>
  <si>
    <t>Gây mê phẫu thuật cắt polyp kèm cắt toàn bộ đại tràng, để lại trực tràng chờ mổ hạ đại tràng thì sau</t>
  </si>
  <si>
    <t>Gây mê phẫu thuật cắt polyp một đoạn đại tràng phải, cắt đoạn đại tràng phía trên làm hậu môn nhân tạo</t>
  </si>
  <si>
    <t>Gây mê phẫu thuật cắt polyp mũi</t>
  </si>
  <si>
    <t>Gây mê phẫu thuật nội soi cắt cơ thực quản + tạo hình tâm vị kiểu Dor</t>
  </si>
  <si>
    <t>Gây mê phẫu thuật nội soi cắt cơ thực quản + tạo hình tâm vị kiểu Toupet</t>
  </si>
  <si>
    <t>Gây mê phẫu thuật nội soi cắt cơ thực quản + tạo hình tâm vị kiểu Nissen</t>
  </si>
  <si>
    <t>Gây mê phẫu thuật nội soi cắt cơ thực quản + tạo hình tâm vị</t>
  </si>
  <si>
    <t>Gây mê phẫu thuật nội soi cắt cơ thực quản</t>
  </si>
  <si>
    <t>Gây mê phẫu thuật nội soi cắt dạ dày không điển hình</t>
  </si>
  <si>
    <t>Gây mê phẫu thuật nội soi cắt dạ dày kiểu tay áo</t>
  </si>
  <si>
    <t>Gây mê phẫu thuật nội soi cắt đại tràng chậu hông</t>
  </si>
  <si>
    <t>Gây mê phẫu thuật nội soi cắt đại tràng ngang</t>
  </si>
  <si>
    <t>Gây mê phẫu thuật nội soi cắt đại tràng phải mở rộng</t>
  </si>
  <si>
    <t>Gây mê phẫu thuật cắt thân đuôi tụy kèm cắt lách</t>
  </si>
  <si>
    <t>Gây mê phẫu thuật KHX gãy thân đốt bàn và ngón tay</t>
  </si>
  <si>
    <t>Hồi sức phẫu thuật cắt nang không do răng xương hàm dưới</t>
  </si>
  <si>
    <t>Hồi sức phẫu thuật cắt nang không do răng xương hàm trên</t>
  </si>
  <si>
    <t>Hồi sức phẫu thuật cắt nang ống mật chủ, nối gan hỗng tràng</t>
  </si>
  <si>
    <t>Hồi sức phẫu thuật cắt nang tụy</t>
  </si>
  <si>
    <t>Hồi sức phẫu thuật cắt nhãn cầu có hoặc không cắt thị thần kinh dài</t>
  </si>
  <si>
    <t>Hồi sức phẫu thuật cắt nhiều đoạn ruột non</t>
  </si>
  <si>
    <t>Hồi sức phẫu thuật cắt nối niệu đạo sau</t>
  </si>
  <si>
    <t>Hồi sức phẫu thuật cắt nối niệu đạo trước</t>
  </si>
  <si>
    <t>Hồi sức phẫu thuật cắt nối niệu quản</t>
  </si>
  <si>
    <t>Hồi sức phẫu thuật cắt nối thực quản</t>
  </si>
  <si>
    <t>Hồi sức phẫu thuật cắt nơvi sắc tố vùng hàm mặt</t>
  </si>
  <si>
    <t>Hồi sức phẫu thuật cắt nửa bàng quang có tạo hình bằng đoạn ruột</t>
  </si>
  <si>
    <t>Hồi sức phẫu thuật cắt nửa đại tràng phải, (trái) do ung thư kèm vét hạch</t>
  </si>
  <si>
    <t>Hồi sức phẫu thuật cắt nửa xuơng hảm trên hoặc dưới</t>
  </si>
  <si>
    <t>Hồi sức phẫu thuật cắt phân thùy gan</t>
  </si>
  <si>
    <t>Hồi sức phẫu thuật cắt phân thuỳ gan, thuỳ gan</t>
  </si>
  <si>
    <t>Hồi sức phẫu thuật cắt phổi theo tổn thương</t>
  </si>
  <si>
    <t>Hồi sức phẫu thuật nội soi cắt gan trung tâm</t>
  </si>
  <si>
    <t>Hồi sức phẫu thuật nội soi cắt gan và đường mật</t>
  </si>
  <si>
    <t>Hồi sức phẫu thuật nội soi cắt góc tử cung ở bệnh nhân GEU</t>
  </si>
  <si>
    <t>Hồi sức phẫu thuật nội soi cắt họat mạc viêm khớp gối (Arthroscopic Synovectomy of the knee)</t>
  </si>
  <si>
    <t>Hồi sức phẫu thuật nội soi cắt họat mạc viêm khớp háng (Arthroscopic Synovectomy of the hip)</t>
  </si>
  <si>
    <t>Hồi sức phẫu thuật nội soi cắt họat mạc viêm khớp khủyu (Arthroscopic Synovectomy of the Elbow)</t>
  </si>
  <si>
    <t>Hồi sức phẫu thuật nội soi cắt khối tá tụy</t>
  </si>
  <si>
    <t>Hồi sức phẫu thuật nội soi cắt lách bán phần</t>
  </si>
  <si>
    <t>Hồi sức phẫu thuật nội soi cắt lách một lỗ</t>
  </si>
  <si>
    <t>Hồi sức phẫu thuật nội soi cắt lách</t>
  </si>
  <si>
    <t xml:space="preserve">Phẫu thuật phục hồi, tái tạo dây VII </t>
  </si>
  <si>
    <t>Phẫu thuật nội soi tiệt căn xương chũm</t>
  </si>
  <si>
    <t>Phẫu thuật tiệt căn xư­ơng chũm cải biên</t>
  </si>
  <si>
    <t>Phẫu thuật nội soi tiệt căn xư­ơng chũm cải biên</t>
  </si>
  <si>
    <t>Mở sào bào</t>
  </si>
  <si>
    <t xml:space="preserve">Phẫu thuật tạo hình tai giữa </t>
  </si>
  <si>
    <t>Phẫu thuật tạo hình màng nhĩ</t>
  </si>
  <si>
    <t>Phẫu thuật chỉnh hình tai giữa type I, II, III, IV</t>
  </si>
  <si>
    <t>Phẫu thuật nội  soi chỉnh hình tai giữa type I, II, III, IV</t>
  </si>
  <si>
    <t>Phẫu thuật tạo hình ống tai ngoài thiểu sản</t>
  </si>
  <si>
    <t>Đặt ống thông khí màng nhĩ</t>
  </si>
  <si>
    <t>B. MŨI-XOANG</t>
  </si>
  <si>
    <t>Phẫu thuật cắt thần kinh Vidienne</t>
  </si>
  <si>
    <t>Phẫu thuật nội soi thắt động mạch hàm trong</t>
  </si>
  <si>
    <t>Phẫu thuật nội soi giảm áp thần kinh thị giác</t>
  </si>
  <si>
    <t>Phẫu thuật bít lấp rò dịch não tủy ở mũi</t>
  </si>
  <si>
    <t>Cắt Polyp mũi</t>
  </si>
  <si>
    <t>Phẫu thuật nội soi mở dẫn lưu/cắt bỏ u nhày xoang</t>
  </si>
  <si>
    <t>Phẫu thuật ung thư sàng hàm</t>
  </si>
  <si>
    <t>Phẫu thuật cắt phần giữa xương hàm trong ung thư sàng hàm</t>
  </si>
  <si>
    <t>Phẫu thuật ung thư sàng hàm phối hợp nội soi</t>
  </si>
  <si>
    <t>Phẫu thuật cắt u xơ mạch vòm họng theo đường ngoài</t>
  </si>
  <si>
    <t>Thông khí áp lực dương 2 mức qua hệ thống Boussignac</t>
  </si>
  <si>
    <t>Thông khí không xâm nhập bằng máy thở</t>
  </si>
  <si>
    <t>Thông khí một phổi</t>
  </si>
  <si>
    <t>Thông khí qua màng giáp nhẫn</t>
  </si>
  <si>
    <t>Thông khí trong phẫu thuật hoặc đặt stent khí quản</t>
  </si>
  <si>
    <t>Thường qui đặt nội khí quản khó</t>
  </si>
  <si>
    <t>Tiệt trùng dụng cụ phục vụ phẫu thuật, GMHS</t>
  </si>
  <si>
    <t>Truyền dịch thường qui</t>
  </si>
  <si>
    <t>Truyền máu hoặc sản phẩm máu thường qui</t>
  </si>
  <si>
    <t>Truyền máu khối lượng lớn</t>
  </si>
  <si>
    <t>Vận chuyển bệnh nhân nặng ngoại viện</t>
  </si>
  <si>
    <t>Vận chuyển bệnh nhân nặng nội viện</t>
  </si>
  <si>
    <t>Gây mê phẫu thuật ghép da tự thân trên 10% diện tích bỏng cơ thể</t>
  </si>
  <si>
    <t>Phẫu thuật nội soi mở hỗng tràng ra da</t>
  </si>
  <si>
    <t>Phẫu thuật nội soi mở hồi tràng ra da</t>
  </si>
  <si>
    <t>Phẫu thuật nội soi mở ruột lấy dị vật</t>
  </si>
  <si>
    <t>Phẫu thuật nội soi tháo lồng ruột và cố định manh tràng</t>
  </si>
  <si>
    <t>Phẫu thuật nội soi cắt vách mũi xoang</t>
  </si>
  <si>
    <t>Phẫu thuật nội soi chỉnh hình cuốn mũi giữa</t>
  </si>
  <si>
    <t>Phẫu thuật chỉnh hình cuốn mũi dưới</t>
  </si>
  <si>
    <t xml:space="preserve">Phẫu thuật nội soi chỉnh hình cuốn mũi dưới </t>
  </si>
  <si>
    <t>Phẫu thuật nội soi vi phẫu thanh quản cắt u nang/ polyp/ hạt xơ/u hạt dây thanh bằng ống soi mền gây tê</t>
  </si>
  <si>
    <t>Vệ sinh miệng ở bệnh nhân hồi sức</t>
  </si>
  <si>
    <t>Vô cảm cho các phẫu thuật nhỏ ở tầng sinh môn trẻ em</t>
  </si>
  <si>
    <t>Vô trùng phòng phẫu thuật, phòng tiểu phẫu hoặc buồng bệnh</t>
  </si>
  <si>
    <t>Gây mê phẫu thuật mở ống mật chủ lấy sỏi đường mật, không dẫn lưu đường mật</t>
  </si>
  <si>
    <t>Gây mê phẫu thuật mở rộng điểm lệ</t>
  </si>
  <si>
    <t>Gây mê phẫu thuật mở rộng khe mi</t>
  </si>
  <si>
    <t>Gây mê phẫu thuật mở rộng lỗ liên hợp để giải phóng chèn ép rễ</t>
  </si>
  <si>
    <t xml:space="preserve">Điều trị thói quen xấu thở miệng sử dụng khí cụ cố định </t>
  </si>
  <si>
    <t>Lấy lại khoảng bằng khí cụ cố định</t>
  </si>
  <si>
    <t xml:space="preserve">Nong rộng hàm bằng khí cụ cố định nong nhanh </t>
  </si>
  <si>
    <t>Nong rộng hàm bằng khí cụ cố định Quad-Helix</t>
  </si>
  <si>
    <t xml:space="preserve">Thông bàng quang </t>
  </si>
  <si>
    <t>Rửa bàng quang lấy máu cục</t>
  </si>
  <si>
    <t xml:space="preserve">Vận động trị liệu bàng quang  </t>
  </si>
  <si>
    <t>Chọc thăm dò bể thận d­ưới hư­ớng dẫn của siêu âm</t>
  </si>
  <si>
    <t>Dẫn lưu bể thận ngư­ợc dòng cấp cứu bằng nội soi ≤ 8 giờ</t>
  </si>
  <si>
    <t>Kiềm hóa nước tiểu tăng thải trừ chất độc ≤ 8 giờ</t>
  </si>
  <si>
    <t>Đặt catheter lọc máu cấp cứu</t>
  </si>
  <si>
    <t>Lọc máu cấp cứu (ở người chưa có mở thông động tĩnh mạch)</t>
  </si>
  <si>
    <t>Nắn chỉnh răng ngầm sử dụng khí cụ cố định</t>
  </si>
  <si>
    <t>Nắn chỉnh răng lạc chỗ sử dụng khí cụ cố định</t>
  </si>
  <si>
    <t>Giữ khoảng răng bằng khí cụ cố định cung ngang vòm khẩu cái (TPA)</t>
  </si>
  <si>
    <t>Giữ khoảng bằng khí cụ cố định Nance</t>
  </si>
  <si>
    <t>Giữ khoảng bằng khí cụ cố định cung lưỡi (LA)</t>
  </si>
  <si>
    <t>Nắn chỉnh trước phẫu thuật điều trị khe hở môi-vòm miệng giai đoạn sớm</t>
  </si>
  <si>
    <t>Làm dài thân răng lâm sàng bằng khí cụ cố định</t>
  </si>
  <si>
    <t>Gắn cố định mắc cài sử dụng chất gắn hóa trùng hợp</t>
  </si>
  <si>
    <t>Gắn cố định mắc cài sử dụng chất gắn quang trùng hợp</t>
  </si>
  <si>
    <t>Nắn chỉnh răng sử dụng mắc cài gián tiếp mặt trong</t>
  </si>
  <si>
    <t>Nắn chỉnh răng sử dụng mắc cài gián tiếp mặt ngoài</t>
  </si>
  <si>
    <t>Nắn chỉnh răng sử dụng mắc cài tự buộc</t>
  </si>
  <si>
    <t>Nắn chỉnh răng sử dụng mắc cài trực tiếp mặt ngoài</t>
  </si>
  <si>
    <t>Làm lún răng bằng khí cụ cố định</t>
  </si>
  <si>
    <t>Làm trồi răng bằng khí cụ cố định</t>
  </si>
  <si>
    <t>Đóng khoảng răng bằng khí cụ cố định</t>
  </si>
  <si>
    <t>Điều chỉnh độ nghiêng răng bằng khí cụ cố định</t>
  </si>
  <si>
    <t xml:space="preserve">Lọc máu thẩm tách liên tục cấp cứu (CVVHDF) cho người bệnh suy đa tạng                      </t>
  </si>
  <si>
    <t xml:space="preserve">Lọc máu thẩm tách liên tục cấp cứu (CVVHDF) cho người bệnh viêm tụy cấp                      </t>
  </si>
  <si>
    <t>Lọc máu liên tục cấp cứu (CVVH) cho người bệnh ARDS</t>
  </si>
  <si>
    <t>Lọc máu liên tục cấp cứu (SCUF) cho người bệnh quá tải thể tích.</t>
  </si>
  <si>
    <t>Phẫu thuật nong rộng xương hàm để cấy ghép Implant</t>
  </si>
  <si>
    <t>Gây mê phẫu thuật nối nang tụy với hỗng tràng</t>
  </si>
  <si>
    <t>Gây mê phẫu thuật nối nang tụy với tá tràng</t>
  </si>
  <si>
    <t>Gây mê phẫu thuật nối ống dẫn tinh sau phẫu thuật đình sản</t>
  </si>
  <si>
    <t>Gây mê phẫu thuật nội soi bắc cầu nối động mạch chủ xuống-động mạch đùi</t>
  </si>
  <si>
    <t>Gây mê phẫu thuật nội soi bóc u xơ tử cung</t>
  </si>
  <si>
    <t>Gây mê phẫu thuật nội soi bóc vỏ màng phổi</t>
  </si>
  <si>
    <t>Gây mê phẫu thuật nội soi buồng tử cung + mở thông 2 vòi tử cung</t>
  </si>
  <si>
    <t>Gây mê phẫu thuật nội soi buồng tử cung cắt dính buồng tử cung</t>
  </si>
  <si>
    <t>Hồi sức phẫu thuật cắt u máu tuỷ sống, dị dạng động tĩnh mạch trong tuỷ</t>
  </si>
  <si>
    <t>Phẫu thuật mở sụn giáp cắt dây thanh</t>
  </si>
  <si>
    <t>Nạo vét hạch cổ tiệt căn</t>
  </si>
  <si>
    <t>Nạo vét hạch cổ chọn lọc</t>
  </si>
  <si>
    <t>Nạo vét hạch cổ chức năng</t>
  </si>
  <si>
    <t>Phẫu thuật cắt thùy nông tuyến mang tai-bảo tồn dây VII</t>
  </si>
  <si>
    <t>Phẫu thuật cắt tuyến giáp toàn phần</t>
  </si>
  <si>
    <t>Phẫu thuật cắt tuyến giáp gần toàn phần</t>
  </si>
  <si>
    <t>Phẫu thuật rò khe mang I</t>
  </si>
  <si>
    <t>Phẫu thuật rò khe mang I có bộc lộ dây VII</t>
  </si>
  <si>
    <t>Phẫu thuật lấy nang rò khe mang II</t>
  </si>
  <si>
    <t>Phẫu thuật bắc cầu tĩnh mạch cửa – tĩnh mạch chủ dưới điều trị tăng áp lực tĩnh mạch cửa</t>
  </si>
  <si>
    <t>Phẫu thuật lại trong các bệnh lý mạch máu ngoại vi</t>
  </si>
  <si>
    <t>Phẫu thuật nội soi cắt gan hạ phân thùy IV</t>
  </si>
  <si>
    <t>Hồi sức phẫu thuật nội soi điều trị rách sụn viền ổ cối</t>
  </si>
  <si>
    <t>Hồi sức phẫu thuật nội soi điều trị rách sụn viền trên từ trước ra sau</t>
  </si>
  <si>
    <t>Hồi sức phẫu thuật nội soi điều trị đám quánh ruột thừa</t>
  </si>
  <si>
    <t>Hồi sức phẫu thuật nội soi điều trị gãy xương vùng khủyu (Arthroscopic Fracture Management in the Elbow)</t>
  </si>
  <si>
    <t>Hồi sức phẫu thuật nội soi điều trị hẹp môn vị phì đại</t>
  </si>
  <si>
    <t>Hồi sức phẫu thuật nội soi điều trị hoại tử chỏm xương đùi bằng ghép sụn xương</t>
  </si>
  <si>
    <t>Hồi sức phẫu thuật nội soi điều trị hội chứng chèn ép trước cổ chân</t>
  </si>
  <si>
    <t>Hồi sức phẫu thuật nội soi điều trị mất vững bánh</t>
  </si>
  <si>
    <t>Hồi sức phẫu thuật nội soi điều trị mất vững khớp vai theo phương pháp Latarjet</t>
  </si>
  <si>
    <t>Hồi sức phẫu thuật nội soi điều trị mất vững khớp vai</t>
  </si>
  <si>
    <t>Hồi sức phẫu thuật nội soi điều trị máu đông màng phổi</t>
  </si>
  <si>
    <t>Hồi sức phẫu thuật nội soi điều trị Megacolon (phẫu thuật Soave đường hậu môn một thì)</t>
  </si>
  <si>
    <t>Gây tê phẫu thuật đục xương sửa trục</t>
  </si>
  <si>
    <t>Gây tê phẫu thuật duỗi cứng khớp gối, hoặc có gối ưỡn, hoặc có sai khớp xương bánh chè</t>
  </si>
  <si>
    <t>Gây tê phẫu thuật duỗi khớp gối đơn thuần</t>
  </si>
  <si>
    <t>Gây tê phẫu thuật duỗi khớp gối quá mức bẩm sinh, sai khớp hoặc bán sai khớp</t>
  </si>
  <si>
    <t>Gây tê phẫu thuật đứt gân cơ nhị đầu</t>
  </si>
  <si>
    <t>Siêu âm hốc mắt</t>
  </si>
  <si>
    <t>Siêu âm qua thóp</t>
  </si>
  <si>
    <t>Siêu âm nhãn cầu</t>
  </si>
  <si>
    <t>Siêu âm Doppler hốc mắt</t>
  </si>
  <si>
    <t>Điện châm điều trị viêm thần kinh thị giác sau giai đoạn cấp</t>
  </si>
  <si>
    <t>Điện châm điều trị lác</t>
  </si>
  <si>
    <t xml:space="preserve">Điện châm điều trị giảm thị lực </t>
  </si>
  <si>
    <t>Điện châm điều trị hội chứng tiền đình</t>
  </si>
  <si>
    <t>Điện châm điều trị giảm thính lực</t>
  </si>
  <si>
    <t>Điện châm điều trị thất ngôn</t>
  </si>
  <si>
    <t>Điện châm điều trị rối loạn cảm giác đầu chi</t>
  </si>
  <si>
    <t>Phẫu thuật nội soi cắt gan hạ phân thùy VI</t>
  </si>
  <si>
    <t>Phẫu thuật nội soi cắt gan hạ phân thùy VII</t>
  </si>
  <si>
    <t>Phẫu thuật nội soi cắt gan hạ phân thùy VIII</t>
  </si>
  <si>
    <t>Siêu âm Doppler các khối u trong ổ bụng</t>
  </si>
  <si>
    <t>Siêu âm Doppler gan lách</t>
  </si>
  <si>
    <t>Phẫu thuật nội soi cắt gan không điển hình</t>
  </si>
  <si>
    <t>Phẫu thuật nội soi khâu cầm máu vỡ gan</t>
  </si>
  <si>
    <t>Phẫu thuật nội soi cắt chỏm nang gan</t>
  </si>
  <si>
    <t>Phẫu thuật nội soi cắt nang gan</t>
  </si>
  <si>
    <t>Nội soi ổ bụng hỗ trợ đốt u gan bằng sóng cao tần (RFA)</t>
  </si>
  <si>
    <t>Phẫu thuật nội soi dẫn lưu áp - xe gan</t>
  </si>
  <si>
    <t>Phẫu thuật nội soi thắt động mạch gan điều trị ung thư gan/vết thương gan</t>
  </si>
  <si>
    <t>9. Đường mật</t>
  </si>
  <si>
    <t>Phẫu thuật nội soi mở ống mật chủ lấy sỏi</t>
  </si>
  <si>
    <t>Phẫu thuật nội soi mở ống mật chủ lấy sỏi + cắt túi mật</t>
  </si>
  <si>
    <t>Phẫu thuật nội soi lấy sỏi OMC có dẫn lưu Kehr</t>
  </si>
  <si>
    <t>Siêu âm tử cung buồng trứng qua đường âm đạo</t>
  </si>
  <si>
    <t>Siêu âm Doppler tử cung, buồng trứng qua đường bụng</t>
  </si>
  <si>
    <t>Siêu âm Doppler tử cung, buồng trứng qua đường âm đạo</t>
  </si>
  <si>
    <t>Siêu âm thai nhi trong 3 tháng đầu</t>
  </si>
  <si>
    <t>Siêu âm thai nhi trong 3 tháng giữa</t>
  </si>
  <si>
    <t>Siêu âm thai nhi trong 3 tháng cuối</t>
  </si>
  <si>
    <t>Siêu âm Doppler động mạch tử cung</t>
  </si>
  <si>
    <t>Siêu âm Doppler thai nhi 3 tháng đầu</t>
  </si>
  <si>
    <t>Siêu âm Doppler thai nhi 3 tháng giữa</t>
  </si>
  <si>
    <t>Siêu âm Doppler thai nhi 3 tháng cuối</t>
  </si>
  <si>
    <t>Siêu âm tầm soát dị tật thai nhi</t>
  </si>
  <si>
    <t>5. Siêu âm cơ xương khớp</t>
  </si>
  <si>
    <t>Siêu âm khớp (gối, hang, khuỷu, cổ tay….)</t>
  </si>
  <si>
    <t>Siêu âm phần mềm (da, tổ chức dưới da, cơ….)</t>
  </si>
  <si>
    <t>Phẫu thuật nội soi mở ống mật chủ lấy sỏi + nối ống mật chủ - hỗng tràng</t>
  </si>
  <si>
    <t>Phẫu thuật nội soi lấy sỏi đường mật trong và ngoài gan có dẫn lưu Kehr</t>
  </si>
  <si>
    <t>PTNS tán sỏi trong mổ nội soi đường mật và tán sỏi qua đường hầm Kehr</t>
  </si>
  <si>
    <t>Phẫu thuật nội soi cắt túi mật, mở OMC lấy sỏi, dẫn lưu Kehr</t>
  </si>
  <si>
    <t>Phẫu thuật nội soi cắt túi mật</t>
  </si>
  <si>
    <t>Phẫu thuật nội soi mở túi mật ra da</t>
  </si>
  <si>
    <t>Phẫu thuật nội soi nối túi mật - hỗng tràng</t>
  </si>
  <si>
    <t>Phẫu thuật nội soi cắt nang ống mật chủ, nối ống gan chung - hỗng tràng</t>
  </si>
  <si>
    <t>Phẫu thuật nội soi nối ống gan chung-hỗng tràng</t>
  </si>
  <si>
    <t>Phẫu thuật nội soi nối ống mật chủ - hỗng tràng</t>
  </si>
  <si>
    <t>Phẫu thuật nội soi lấy dị vật trong đường mật</t>
  </si>
  <si>
    <t>PTNS cắt nang đường mật</t>
  </si>
  <si>
    <t>Siêu âm 3D/4D trực tràng</t>
  </si>
  <si>
    <t>1. Chụp Xquang chẩn đoán thường quy</t>
  </si>
  <si>
    <t>Chụp Xquang sọ thẳng nghiêng</t>
  </si>
  <si>
    <t>Chụp Xquang mặt thẳng nghiêng</t>
  </si>
  <si>
    <t>Chụp Xquang mặt thấp hoặc mặt cao</t>
  </si>
  <si>
    <t>Chụp Xquang sọ tiếp tuyến</t>
  </si>
  <si>
    <t>Chụp Xquang hốc mắt thẳng nghiêng</t>
  </si>
  <si>
    <t>Chụp Xquang Blondeau</t>
  </si>
  <si>
    <t>Chụp Xquang Hirtz</t>
  </si>
  <si>
    <t>Chụp Xquang hàm chếch một bên</t>
  </si>
  <si>
    <t>Chụp Xquang xương chính mũi nghiêng hoặc tiếp tuyến</t>
  </si>
  <si>
    <t>Thay ống thông dẫn lưu thận, bàng quang</t>
  </si>
  <si>
    <t>Gây mê phẫu thuật cắt 1 thuỳ tuyến giáp và cắt bán phần thùy còn lại trong bướu giáp khổng lồ</t>
  </si>
  <si>
    <t>Gây mê phẫu thuật cắt 1 thuỳ tuyến giáp và lấy nhân thùy còn lại trong bướu giáp nhân</t>
  </si>
  <si>
    <t>Gây mê phẫu thuật cắt 2 tạng trong ổ bụng (tiểu khung) trở lên</t>
  </si>
  <si>
    <t>Gây mê phẫu thuật cắt âm hộ + vét hạch trên bệnh nhân K âm hộ</t>
  </si>
  <si>
    <t>Gây mê phẫu thuật cắt âm hộ đơn thuần</t>
  </si>
  <si>
    <t>Gây mê phẫu thuật KHX gãy lồi cầu ngoài xương đùi</t>
  </si>
  <si>
    <t>Gây mê phẫu thuật KHX gãy lồi cầu trong xương đùi</t>
  </si>
  <si>
    <t>Gây mê phẫu thuật KHX gãy lồi cầu xương bàn và ngón tay</t>
  </si>
  <si>
    <t>Gây mê phẫu thuật KHX gãy lồi cầu xương khớp ngón tay</t>
  </si>
  <si>
    <t>Gây mê phẫu thuật KHX gãy mâm chày + thân xương chày</t>
  </si>
  <si>
    <t>Gây mê phẫu thuật KHX gãy mâm chày ngoài</t>
  </si>
  <si>
    <t>Gây mê phẫu thuật KHX gãy mâm chày trong</t>
  </si>
  <si>
    <t>Gây mê phẫu thuật KHX gãy mắt cá ngoài</t>
  </si>
  <si>
    <t>Gây mê phẫu thuật KHX gãy mắt cá trong</t>
  </si>
  <si>
    <t>Gây mê phẫu thuật KHX gãy mỏm khuỷu phức tạp</t>
  </si>
  <si>
    <t>Gây mê phẫu thuật KHX gãy mỏm khuỷu</t>
  </si>
  <si>
    <t>Gây mê phẫu thuật KHX gãy Monteggia</t>
  </si>
  <si>
    <t>Gây mê phẫu thuật KHX gãy nèn đốt bàn ngón 5 (bàn chân)</t>
  </si>
  <si>
    <t>Gây mê phẫu thuật KHX gãy thân xương cánh tay cánh tay có liệt TK quay</t>
  </si>
  <si>
    <t>Gây mê phẫu thuật KHX gãy thân xương cánh tay phức tạp</t>
  </si>
  <si>
    <t>Gây mê phẫu thuật KHX gãy thân xương chày</t>
  </si>
  <si>
    <t>Gây mê phẫu thuật KHX gãy thân xương đùi phức tạp</t>
  </si>
  <si>
    <t>Gây mê phẫu thuật KHX gãy thân xương đùi</t>
  </si>
  <si>
    <t>Gây mê phẫu thuật KHX gãy trật cổ xương cánh tay</t>
  </si>
  <si>
    <t>Gây mê phẫu thuật KHX gãy trật cổ xương đùi</t>
  </si>
  <si>
    <t>Gây mê phẫu thuật KHX gãy trật đốt bàn ngón chân</t>
  </si>
  <si>
    <t>Gây mê phẫu thuật KHX gãy trật khớp cổ chân ở trẻ em</t>
  </si>
  <si>
    <t>Gây mê phẫu thuật KHX gãy trật khớp cổ tay</t>
  </si>
  <si>
    <t>Phẫu thuật cắt đoạn xương hàm dưới không đặt nẹp giữ chỗ</t>
  </si>
  <si>
    <t>Phẫu thuật ghép xương với khung nẹp hợp kim tức thì sau cắt đoạn xương hàm dưới</t>
  </si>
  <si>
    <t>Phẫu  thuật cắt dây thần kinh V nhánh ổ mắt</t>
  </si>
  <si>
    <t>Phẫu  thuật cắt dây thần kinh V nhánh dưới hàm</t>
  </si>
  <si>
    <t>Phẫu  thuật cắt dây thần kinh V nhánh thái dương</t>
  </si>
  <si>
    <t>Phẫu thuật điều trị dính khớp thái dương hàm 1 bên bằng ghép xương - sụn tự thân</t>
  </si>
  <si>
    <t>Hồi sức phẫu thuật cắt polyp một đoạn đại tràng phải, cắt đoạn đại tràng phía trên làm hậu môn nhân tạo</t>
  </si>
  <si>
    <t>Hồi sức phẫu thuật cắt polyp mũi</t>
  </si>
  <si>
    <t>Hồi sức phẫu thuật cắt rộng u niệu đạo</t>
  </si>
  <si>
    <t>Hồi sức phẫu thuật cắt ruột non hình chêm</t>
  </si>
  <si>
    <t>Hồi sức phẫu thuật cắt ruột thừa đơn thuần</t>
  </si>
  <si>
    <t>Hồi sức phẫu thuật cắt ruột thừa viêm cấp ở trẻ dưới 6 tuổi</t>
  </si>
  <si>
    <t>Gây mê phẫu thuật cắt toàn bộ mạc treo trực tràng</t>
  </si>
  <si>
    <t>Gây mê phẫu thuật cắt toàn bộ ruột non</t>
  </si>
  <si>
    <t>Gây mê phẫu thuật cắt toàn bộ thận và niệu quản</t>
  </si>
  <si>
    <t>Gây mê phẫu thuật cắt toàn bộ tụy</t>
  </si>
  <si>
    <t>Gây mê phẫu thuật cắt toàn bộ tuyến giáp kèm nạo vét hạch 1 bên trong ung thư tuyến giáp</t>
  </si>
  <si>
    <t>Gây mê phẫu thuật cắt toàn bộ tuyến giáp kèm nạo vét hạch 2 bên trong ung thư tuyến giáp</t>
  </si>
  <si>
    <t>Gây mê phẫu thuật cắt toàn bộ tuyến giáp trong Basedow</t>
  </si>
  <si>
    <t>Gây mê phẫu thuật cắt tử cung buồng trứng + 2 phần phụ + vét hạch chậu 2 bên</t>
  </si>
  <si>
    <t>Gây mê phẫu thuật cắt tử cung buồng trứng kèm tạo hình niệu quản</t>
  </si>
  <si>
    <t>Gây mê phẫu thuật cắt tử cung buồng trứng, u buồng trứng, phần phụ</t>
  </si>
  <si>
    <t>Gây mê phẫu thuật cắt u da mi không ghép</t>
  </si>
  <si>
    <t>Gây mê phẫu thuật cắt u đáy lưỡi và mở khí quản</t>
  </si>
  <si>
    <t>Gây mê phẫu thuật nội soi cắt họat mạc viêm khớp khủyu (Arthroscopic Synovectomy of the Elbow)</t>
  </si>
  <si>
    <t>Gây mê phẫu thuật nội soi cắt khối tá tụy</t>
  </si>
  <si>
    <t>Gây mê phẫu thuật nội soi cắt lách bán phần</t>
  </si>
  <si>
    <t>Gây mê phẫu thuật nội soi cắt lách một lỗ</t>
  </si>
  <si>
    <t>Gây mê phẫu thuật nội soi cắt lách</t>
  </si>
  <si>
    <t>Gây mê phẫu thuật nội soi cắt lọc khớp bàn ngón chân cái (Arthroscopy of the First Metatarsophalangeal Joint)</t>
  </si>
  <si>
    <t>Gây mê phẫu thuật nội soi cắt lọc sụn khớp gối (Debridement of Articular Cartilage in the Knee)</t>
  </si>
  <si>
    <t>Gây mê phẫu thuật nội soi cắt lọc tụy hoại tử</t>
  </si>
  <si>
    <t>Gây mê phẫu thuật nội soi cắt màng ngoài tim (điều trị tràn dịch màng ngoài tim)</t>
  </si>
  <si>
    <t>Gây mê phẫu thuật nội soi cắt manh tràng</t>
  </si>
  <si>
    <t>Gây mê phẫu thuật nội soi cắt mấu răng C2 (mỏm nha) qua miệng</t>
  </si>
  <si>
    <t>Phẫu thuật bắc cầu động mạch nách – động mạch đùi</t>
  </si>
  <si>
    <t>Phẫu thuật tạo thông động – tĩnh mạch để chạy thận nhân tạo</t>
  </si>
  <si>
    <t>Gây mê phẫu thuật nội soi cắt thần kinh X</t>
  </si>
  <si>
    <t>Gây mê phẫu thuật nội soi cắt thận tận gốc</t>
  </si>
  <si>
    <t>Gây mê phẫu thuật nội soi cắt thận và đuôi tụy + cắt lách</t>
  </si>
  <si>
    <t>Gây mê phẫu thuật nội soi cắt thận và đuôi tụy</t>
  </si>
  <si>
    <t>Gây mê phẫu thuật nội soi cắt thực quản đôi dạng nang ngực phải</t>
  </si>
  <si>
    <t>Gây mê phẫu thuật nội soi cắt thực quản đôi dạng nang ngực trái</t>
  </si>
  <si>
    <t>Gây mê phẫu thuật nội soi cắt thực quản ngực phải</t>
  </si>
  <si>
    <t>Gây mê phẫu thuật cắt u thần kinh</t>
  </si>
  <si>
    <t>Gây mê phẫu thuật cắt u thành âm đạo</t>
  </si>
  <si>
    <t>Gây mê phẫu thuật cắt u thực quản</t>
  </si>
  <si>
    <t>Gây mê phẫu thuật cắt u tiểu khung thuộc tử cung, buồng trứng to, dính, cắm sâu trong tiểu khung</t>
  </si>
  <si>
    <t>Gây mê phẫu thuật cắt u trực tràng làm hậu môn nhân tạo</t>
  </si>
  <si>
    <t>Gây mê phẫu thuật cắt u trực tràng ống hậu môn</t>
  </si>
  <si>
    <t>Gây mê phẫu thuật cắt u trung thất vừa và nhỏ lệch bên lồng ngực</t>
  </si>
  <si>
    <t>Gây mê phẫu thuật cắt u tụy tiết Insulin</t>
  </si>
  <si>
    <t>Gây mê phẫu thuật cắt u tuỵ</t>
  </si>
  <si>
    <t>Gây mê phẫu thuật cắt u tuyến nước bọt dưới hàm</t>
  </si>
  <si>
    <t>Gây mê phẫu thuật cắt u tuyến nước bọt mang tai</t>
  </si>
  <si>
    <t>Gây mê phẫu thuật cắt u tuyến thượng thận 1 bên</t>
  </si>
  <si>
    <t>Gây mê phẫu thuật cắt u tuyến thượng thận 2 bên</t>
  </si>
  <si>
    <t>Gây mê phẫu thuật cắt u tuyến ức / nhược cơ</t>
  </si>
  <si>
    <t>Gây mê phẫu thuật cắt u vú lành tính</t>
  </si>
  <si>
    <t>Gây mê phẫu thuật cắt u vú, vú to nam giới</t>
  </si>
  <si>
    <t>Gây mê phẫu thuật cắt u xơ vùng hàm mặt đường kính dưới 3 cm</t>
  </si>
  <si>
    <t>Gây mê phẫu thuật cắt u xương lành</t>
  </si>
  <si>
    <t>Gây mê phẫu thuật cắt u, polyp trực tràng đường hậu môn</t>
  </si>
  <si>
    <t>Gây mê phẫu thuật cắt ung thư âm hộ + vét hạch bẹn 2 bên</t>
  </si>
  <si>
    <t>Gây mê phẫu thuật nội soi cắt túi mật</t>
  </si>
  <si>
    <t>Gây mê phẫu thuật nội soi cắt túi mât, mở OMC lấy sỏi, dẫn lưu Kerh</t>
  </si>
  <si>
    <t>Gây mê phẫu thuật nội soi cắt túi thừa đại tràng</t>
  </si>
  <si>
    <t>Rửa màng bụng cấp cứu</t>
  </si>
  <si>
    <t xml:space="preserve">E. TOÀN THÂN </t>
  </si>
  <si>
    <t>Cân người bệnh tại giường bằng cân treo hay cân điện tử</t>
  </si>
  <si>
    <t>Đo lượng nước tiểu 24 giờ</t>
  </si>
  <si>
    <t>Hạ thân nhiệt chỉ huy</t>
  </si>
  <si>
    <t>Cầu sứ toàn phần gắn bằng ốc vít trên Implant</t>
  </si>
  <si>
    <t>Chụp sứ kim loại thường gắn bằng cement trên Implant</t>
  </si>
  <si>
    <t>Chụp  sứ Titanium gắn bằng cement trên Implant</t>
  </si>
  <si>
    <t>Chụp sứ kim loại quý gắn bằng cement trên Implant</t>
  </si>
  <si>
    <t>Chụp sứ Cercon gắn bằng cement trên Implant</t>
  </si>
  <si>
    <t>Chụp sứ toàn phần gắn bằng cement trên Implant</t>
  </si>
  <si>
    <t>Cầu sứ kim loại thường gắn bằng cement trên Implant</t>
  </si>
  <si>
    <t xml:space="preserve">Cầu sứ Titanium gắn bằng cement trên Implant </t>
  </si>
  <si>
    <t>Cầu sứ kim loại quý gắn bằng cement trên Implant</t>
  </si>
  <si>
    <t>Đặt ống thông dẫn lưu bàng quang trên khớp vệ</t>
  </si>
  <si>
    <t xml:space="preserve">Cắt gan phân thuỳ sau </t>
  </si>
  <si>
    <t xml:space="preserve">Cắt thuỳ gan trái </t>
  </si>
  <si>
    <t>Thận nhân tạo cấp cứu</t>
  </si>
  <si>
    <t>Thận nhân tạo thường qui</t>
  </si>
  <si>
    <t>Lọc máu liên tục cấp cứu (CVVH)</t>
  </si>
  <si>
    <t>Lọc máu liên tục cấp cứu có thẩm tách (CVVHD)</t>
  </si>
  <si>
    <t>Lọc máu liên tục cấp cứu (CVVH) cho người bệnh sốc nhiễm khuẩn</t>
  </si>
  <si>
    <t>Lọc máu liên tục cấp cứu (CVVH) cho người bệnh suy đa tạng</t>
  </si>
  <si>
    <t>Lọc máu liên tục cấp cứu (CVVH) cho người bệnh viêm tụy cấp</t>
  </si>
  <si>
    <t xml:space="preserve">Lọc máu thẩm tách liên tục cấp cứu (CVVHDF) </t>
  </si>
  <si>
    <t xml:space="preserve">Lọc máu thẩm tách liên tục cấp cứu (CVVHDF) cho người bệnh sốc nhiễm khuẩn      </t>
  </si>
  <si>
    <t xml:space="preserve">Cắt gan nhỏ </t>
  </si>
  <si>
    <t xml:space="preserve">Cắt gan lớn </t>
  </si>
  <si>
    <t xml:space="preserve">Cắt nhiều hạ phân thuỳ </t>
  </si>
  <si>
    <t>Gây mê phẫu thuật nội soi buồng tử cung cắt polype</t>
  </si>
  <si>
    <t>Gây mê phẫu thuật nội soi buồng tử cung cắt vách ngăn</t>
  </si>
  <si>
    <t>Gây mê phẫu thuật nội soi cắm lại niệu quản vào bàng quang</t>
  </si>
  <si>
    <t>Gây mê phẫu thuật nội soi cầm máu sau phẫu thuật</t>
  </si>
  <si>
    <t>Gây mê phẫu thuật nội soi căng da trán, căng da mặt, căng da cổ</t>
  </si>
  <si>
    <t>Hồi sức phẫu thuật cắt u nang buồng trứng xoắn</t>
  </si>
  <si>
    <t>Hồi sức phẫu thuật cắt u nang buồng trứng</t>
  </si>
  <si>
    <t>Hồi sức phẫu thuật cắt u nang phổi hoặc nang phế quản</t>
  </si>
  <si>
    <t>Hồi sức phẫu thuật cắt u nang tụy không cắt tụy có dẫn lưu</t>
  </si>
  <si>
    <t>Điện châm điều trị sụp mi</t>
  </si>
  <si>
    <t>Điện châm điều trị bệnh hố mắt</t>
  </si>
  <si>
    <t>Điện châm điều trị viêm kết mạc</t>
  </si>
  <si>
    <t>Điện nhĩ châm hỗ trợ điều trị nghiện thuốc lá</t>
  </si>
  <si>
    <t>Điện nhĩ châm điều trị rối loạn tiêu hóa</t>
  </si>
  <si>
    <t>Điện nhĩ châm điều trị nghiện rượu</t>
  </si>
  <si>
    <t>Điện nhĩ châm điều trị viêm khớp dạng thấp</t>
  </si>
  <si>
    <t>Điện nhĩ châm điều trị viêm quanh khớp vai</t>
  </si>
  <si>
    <t>Điện nhĩ châm điều trị đau do thoái hóa khớp</t>
  </si>
  <si>
    <t>Điện nhĩ châm điều trị ù tai</t>
  </si>
  <si>
    <t>Điện nhĩ châm điều trị liệt rễ, đám rối dây thần kinh</t>
  </si>
  <si>
    <t>Điện nhĩ châm điều trị rối loạn cảm giác nông</t>
  </si>
  <si>
    <t>Phẫu thuật nội soi cắt gan hạ phân thùy IV-V</t>
  </si>
  <si>
    <t>Phẫu thuật nội soi cắt gan hạ phân thùy V-VI</t>
  </si>
  <si>
    <t>Phẫu thuật nội soi cắt gan hạ phân thùy VII-VIII</t>
  </si>
  <si>
    <t>Phẫu thuật nội soi cắt gan hạ phân thùy VI-VII-VIII</t>
  </si>
  <si>
    <t>Điện nhĩ châm điều trị giảm đau do Zona</t>
  </si>
  <si>
    <t>Điện nhĩ châm điều trị viêm đa rễ, đa dây thần kinh</t>
  </si>
  <si>
    <t>Điện nhĩ châm điều trị chứng tíc cơ mặt</t>
  </si>
  <si>
    <t xml:space="preserve">Đ. CẤY CHỈ </t>
  </si>
  <si>
    <t>Cấy chỉ điều trị mày đay</t>
  </si>
  <si>
    <t>Cấy chỉ hỗ trợ điều trị vẩy nến</t>
  </si>
  <si>
    <t xml:space="preserve">Cấy chỉ điều trị giảm thị lực </t>
  </si>
  <si>
    <t>Cấy chỉ điều trị hội chứng tự kỷ</t>
  </si>
  <si>
    <t>Cấy chỉ điều trị liệt do tổn thương đám rối cánh tay ở trẻ em</t>
  </si>
  <si>
    <t>Cấy chỉ điều trị chậm phát triển trí tuệ ở trẻ bại não</t>
  </si>
  <si>
    <t>Cấy chỉ châm điều trị phục hồi chức năng vận động ở trẻ bại não</t>
  </si>
  <si>
    <t>Cấy chỉ điều trị nấc</t>
  </si>
  <si>
    <t>Cấy chỉ điều trị hội chứng tiền đình</t>
  </si>
  <si>
    <t>Cấy chỉ điều trị thất vận ngôn</t>
  </si>
  <si>
    <t>Cấy chỉ điều trị rối loạn thần kinh chức năng sau chấn thương sọ não</t>
  </si>
  <si>
    <t>Cấy chỉ điều trị khàn tiếng</t>
  </si>
  <si>
    <t>Cấy chỉ điều trị hỗ trợ cai nghiện ma túy</t>
  </si>
  <si>
    <t>Cấy chỉ điều trị hỗ trợ cai nghiện thuốc lá</t>
  </si>
  <si>
    <t>Cấy chỉ điều trị hỗ trợ cai nghiện rượu</t>
  </si>
  <si>
    <t>Cấy chỉ điều trị viêm mũi xoang</t>
  </si>
  <si>
    <t>Cấy chỉ điều trị rối loạn tiêu hóa</t>
  </si>
  <si>
    <t>Cấy chỉ điều trị táo bón kéo dài</t>
  </si>
  <si>
    <t>Cấy chỉ điều trị cơn động kinh cục bộ</t>
  </si>
  <si>
    <t xml:space="preserve">Cấy chỉ điều trị rối loạn kinh nguyệt </t>
  </si>
  <si>
    <t>Cấy chỉ điều trị đau bụng kinh</t>
  </si>
  <si>
    <t>Cấy chỉ điều trị sa tử cung</t>
  </si>
  <si>
    <t>Phẫu thuật nội soi mở ống mật chủ lấy sỏi + cắt gan thùy trái</t>
  </si>
  <si>
    <t>Cấy chỉ điều trị di tinh</t>
  </si>
  <si>
    <t>Cấy chỉ điều trị liệt dương</t>
  </si>
  <si>
    <t>Cấy chỉ điều trị rối loạn tiểu tiện không tự chủ</t>
  </si>
  <si>
    <t xml:space="preserve">E. ĐIỆN CHÂM </t>
  </si>
  <si>
    <t>Điện châm điều trị thiểu năng tuần hoàn não mạn tính</t>
  </si>
  <si>
    <t>Điện châm điều trị  hội chứng stress</t>
  </si>
  <si>
    <t>Điện châm điều trị cảm mạo</t>
  </si>
  <si>
    <t xml:space="preserve">Điện châm điều trị viêm amidan </t>
  </si>
  <si>
    <t>Điện châm điều trị trĩ</t>
  </si>
  <si>
    <t>Điện châm điều trị phục hồi chức năng cho trẻ bại liệt</t>
  </si>
  <si>
    <t>Phẫu thuật nội soi điều trị chảy máu đường mật</t>
  </si>
  <si>
    <t>Phẫu thuật nội soi cắt u OMC</t>
  </si>
  <si>
    <t>Phẫu thuật nội soi nối OMC - tá tràng</t>
  </si>
  <si>
    <t>PTNS cắt u đường mật ngoài gan thay thế OMC bằng quai ruột rời</t>
  </si>
  <si>
    <t>10. Tụy</t>
  </si>
  <si>
    <t>Phẫu thuật nội soi cắt thân và đuôi tụy</t>
  </si>
  <si>
    <t>Phẫu thuật nội soi cắt thân và đuôi tụy + cắt lách</t>
  </si>
  <si>
    <t>Phẫu thuật nội soi cắt u tụy</t>
  </si>
  <si>
    <t>Phẫu thuật nội soi cắt nang tụy</t>
  </si>
  <si>
    <t>Phẫu thuật nội soi nối nang tụy-hỗng tràng</t>
  </si>
  <si>
    <t>Phẫu thuật nội soi nối nang tụy-dạ dày</t>
  </si>
  <si>
    <t>Phẫu thuật nội soi cắt lọc tụy hoại tử</t>
  </si>
  <si>
    <t>Phẫu thuật nội soi dẫn lưu áp xe tụy</t>
  </si>
  <si>
    <t>Phẫu thuật nội soi dẫn lưu nang tụy</t>
  </si>
  <si>
    <t>11. Lách</t>
  </si>
  <si>
    <t>Phẫu thuật nội soi cắt lách</t>
  </si>
  <si>
    <t>Phẫu thuật nội soi cắt lách bán phần</t>
  </si>
  <si>
    <t>Phẫu thuật nội soi khâu cầm máu lách</t>
  </si>
  <si>
    <t>Phẫu thuật nội soi cắt nang lách</t>
  </si>
  <si>
    <t>Phẫu thuật nội soi cắt chỏm nang lách</t>
  </si>
  <si>
    <t>Chụp Xquang hố yên thẳng hoặc nghiêng</t>
  </si>
  <si>
    <t>Chụp Xquang Chausse III</t>
  </si>
  <si>
    <t>Chụp Xquang Schuller</t>
  </si>
  <si>
    <t>Chụp Xquang Stenvers</t>
  </si>
  <si>
    <t>Chụp Xquang khớp thái dương hàm</t>
  </si>
  <si>
    <t>Chụp Xquang răng cận chóp (Periapical)</t>
  </si>
  <si>
    <t>Chụp Xquang răng cánh cắn (Bite wing)</t>
  </si>
  <si>
    <t>Chụp Xquang răng toàn cảnh</t>
  </si>
  <si>
    <t>Chụp Xquang phim cắn (Occlusal)</t>
  </si>
  <si>
    <t>Chụp Xquang mỏm trâm</t>
  </si>
  <si>
    <t>Chụp Xquang cột sống cổ thẳng nghiêng</t>
  </si>
  <si>
    <t>Lấy sỏi bàng quang</t>
  </si>
  <si>
    <t>Dẫn lưu n­ước tiểu bàng quang</t>
  </si>
  <si>
    <t>Dẫn lưu áp xe khoang Retzius</t>
  </si>
  <si>
    <t>Dẫn lưu bàng quang đơn thuần</t>
  </si>
  <si>
    <t>Cắt u ống niệu rốn và một phần bàng quang</t>
  </si>
  <si>
    <t>4. Niệu đạo</t>
  </si>
  <si>
    <t>Phẫu thuật dò niệu đạo - trực tràng bẩm sinh</t>
  </si>
  <si>
    <t>Phẫu thuật dò niệu đạo - âm đạo bẩm sinh</t>
  </si>
  <si>
    <t>Phẫu thuật dò niệu đạo - âm đạo-trực tràng bẩm sinh</t>
  </si>
  <si>
    <t>Phẫu thuật sa niệu đạo nữ</t>
  </si>
  <si>
    <t>Gây mê phẫu thuật cắt âm hộ ung thư, vét hạch bẹn hai bên</t>
  </si>
  <si>
    <t>Hàm giả tháo lắp từng phần nhựa thường</t>
  </si>
  <si>
    <t>Hàm giả tháo lắp toàn bộ nhựa thường</t>
  </si>
  <si>
    <t>Điều trị sâu ngà răng phục hồi bằng Eugenate</t>
  </si>
  <si>
    <t>Điều trị sâu ngà răng phục hồi bằng Amalgam</t>
  </si>
  <si>
    <t>Chụp nhựa</t>
  </si>
  <si>
    <t>Lấy cao răng 2 hàm (Các kỹ thuật)</t>
  </si>
  <si>
    <t>B. HÀM MẶT</t>
  </si>
  <si>
    <t>Phẫu  thuật lấy bỏ lồi cầu xương hàm dưới gãy</t>
  </si>
  <si>
    <t>Phẫu thuật kết hợp xương điều trị gãy lồi cầu xương hàm dưới bằng chỉ thép</t>
  </si>
  <si>
    <t>Phẫu thuật kết hợp xương điều trị gãy lồi cầu xương hàm dưới bằng nẹp vít hợp kim</t>
  </si>
  <si>
    <t>Phẫu thuật kết hợp xương điều trị gãy lồi cầu xương hàm dưới bằng nẹp vít tự tiêu</t>
  </si>
  <si>
    <t>Phẫu thuật kết hợp xương điều trị gãy lồi cầu xương hàm dưới bằng vật liệu thay thế</t>
  </si>
  <si>
    <t>Phẫu thuật kết hợp xương điều trị gãy lồi cầu xương hàm dưới bằng ghép xương, sụn tự thân</t>
  </si>
  <si>
    <t>Phẫu thuật điều trị gãy xương hàm trên Lefort II bằng chỉ thép</t>
  </si>
  <si>
    <t>Phẫu thuật điều trị gãy xương hàm trên Lefort II bằng nẹp vít hợp kim</t>
  </si>
  <si>
    <t>Phẫu thuật điều trị gãy xương hàm trên Lefort II bằng nẹp vít tự tiêu</t>
  </si>
  <si>
    <t>Thay băng điều trị vết bỏng dưới 10% diện tích cơ thể ở người lớn</t>
  </si>
  <si>
    <t>Thay băng điều trị vết bỏng trên 60% diện tích cơ thể ở trẻ em</t>
  </si>
  <si>
    <t>Gây mê phẫu thuật cắt cổ tử cung trên bệnh nhân đã phẫu thuật cắt tử cung bán phần đường bụng, đường âm đạo</t>
  </si>
  <si>
    <t>Gây mê phẫu thuật cắt cổ tử cung trên bệnh nhân đã phẫu thuật cắt tử cung bán phần đường bụng</t>
  </si>
  <si>
    <t>Gây mê phẫu thuật cắt cụt cẳng tay, cánh tay</t>
  </si>
  <si>
    <t>Gây mê phẫu thuật cắt cụt chi</t>
  </si>
  <si>
    <t>Gây mê phẫu thuật cắt da thừa cạnh hậu môn</t>
  </si>
  <si>
    <t>Gây mê phẫu thuật cắt dây thần kinh giao cảm ngực</t>
  </si>
  <si>
    <t>Gây mê phẫu thuật cắt đoạn chi</t>
  </si>
  <si>
    <t>Gây mê phẫu thuật cắt đường rò luân nhĩ</t>
  </si>
  <si>
    <t>Gây mê phẫu thuật cắt đường rò môi dưới</t>
  </si>
  <si>
    <t>Gây mê phẫu thuật KHX trật khớp cùng đòn</t>
  </si>
  <si>
    <t>Gây mê phẫu thuật KHX trật khớp Lisfranc</t>
  </si>
  <si>
    <t>Gây mê phẫu thuật KHX trật khớp ức đòn</t>
  </si>
  <si>
    <t>Hồi sức phẫu thuật cắt thận bán phần</t>
  </si>
  <si>
    <t>Gây mê phẫu thuật lao cột sống (cổ hoặc ngực hoặc thắt lưng)</t>
  </si>
  <si>
    <t>Cắt bỏ hoại tử toàn lớp bỏng sâu trên 5% diện tích cơ thể ở người lớn</t>
  </si>
  <si>
    <t>Cắt bỏ hoại tử toàn lớp bỏng sâu từ 3% - 5% diện tích cơ thể ở người lớn</t>
  </si>
  <si>
    <t>Cắt bỏ hoại tử toàn lớp bỏng sâu dưới 3% diện tích cơ thể ở người lớn</t>
  </si>
  <si>
    <t>Cắt bỏ hoại tử toàn lớp bỏng sâu trên 3% diện tích cơ thể ở  trẻ em</t>
  </si>
  <si>
    <t>Cắt bỏ hoại tử toàn lớp bỏng sâu từ 1% - 3% diện tích cơ thể ở trẻ em</t>
  </si>
  <si>
    <t>Cắt bỏ hoại tử toàn lớp bỏng sâu dưới 1% diện tích cơ thể ở trẻ em</t>
  </si>
  <si>
    <t>Ghép da tự thân mảnh lớn trên 10% diện tích cơ thể ở người lớn</t>
  </si>
  <si>
    <t>Ghép da tự thân mảnh lớn từ 5% - 10% diện tích cơ thể ở người lớn</t>
  </si>
  <si>
    <t>Ghép da tự thân mảnh lớn dưới 5% diện tích cơ thể ở người lớn</t>
  </si>
  <si>
    <t>Ghép da tự thân mảnh lớn trên  5% diện tích cơ thể ở trẻ em</t>
  </si>
  <si>
    <t>Ghép da tự thân mảnh lớn từ 3% -  5% diện tích cơ thể ở trẻ em</t>
  </si>
  <si>
    <t>Ghép da tự thân mảnh lớn dưới 3% diện tích cơ thể ở trẻ em</t>
  </si>
  <si>
    <t>Ghép da tự thân mắt lưới (mesh graft) ≥ 10% diện tích cơ thể ở người lớn</t>
  </si>
  <si>
    <t>Ghép da tự thân mắt lưới (mesh graft) dưới 10% diện tích cơ thể ở người lớn</t>
  </si>
  <si>
    <t xml:space="preserve">Ghép da tự thân mắt lưới (mesh graft)  ≥ 5% diện tích cơ thể ở trẻ em </t>
  </si>
  <si>
    <t>Ghép da tự thân mắt lưới (mesh graft) dưới 5% diện tích cơ thể ở trẻ em</t>
  </si>
  <si>
    <t>Ghép da tự thân tem thư (post stam graft)  ≥ 10% diện tích cơ thể ở người lớn</t>
  </si>
  <si>
    <t>Gây mê phẫu thuật cắt túi lệ</t>
  </si>
  <si>
    <t>Gây mê phẫu thuật cắt túi sa niệu quản</t>
  </si>
  <si>
    <t>Gây mê phẫu thuật cắt túi thừa đại tràng</t>
  </si>
  <si>
    <t>Gây mê phẫu thuật cắt túi thừa Meckel</t>
  </si>
  <si>
    <t>Gây mê phẫu thuật nội soi lấy sỏi OMC có dẫn lưu Kehr</t>
  </si>
  <si>
    <t>Gây mê phẫu thuật nội soi lấy thoát vị đĩa đệm cột sống cổ đường sau</t>
  </si>
  <si>
    <t>Gây mê phẫu thuật nội soi lấy u não dưới lều</t>
  </si>
  <si>
    <t>Gây mê phẫu thuật nội soi lấy u não thất</t>
  </si>
  <si>
    <t>Gây mê phẫu thuật nội soi lấy u não vòm sọ</t>
  </si>
  <si>
    <t>Gây mê phẫu thuật nội soi lấy u thành ngực</t>
  </si>
  <si>
    <t>Gây mê phẫu thuật nội soi lấy u vùng bản lề chẫm cổ qua miệng</t>
  </si>
  <si>
    <t>Gây mê phẫu thuật nội soi lồng ngực cầm máu</t>
  </si>
  <si>
    <t>Gây mê phẫu thuật nội soi lồng ngực cắt 1 phổi</t>
  </si>
  <si>
    <t>Gây mê phẫu thuật nội soi lồng ngực lấy máu tụ, cầm máu</t>
  </si>
  <si>
    <t>Gây mê phẫu thuật nội soi lồng ngực sinh thiết chẩn đoán</t>
  </si>
  <si>
    <t>Gây mê phẫu thuật nội soi lồng ngực xử trí tràn máu, tràn khí màng phổi</t>
  </si>
  <si>
    <t>Gây mê phẫu thuật nội soi mở cửa sổ màng tim–màng phổi</t>
  </si>
  <si>
    <t>Gây mê phẫu thuật nội soi mở hồi tràng/hỗng tràng ra da</t>
  </si>
  <si>
    <t>Gây mê phẫu thuật nội soi mở ống mật chủ lấy sỏi + cắt gan thùy trái</t>
  </si>
  <si>
    <t>Gây mê phẫu thuật nội soi mở ống mật chủ lấy sỏi + cắt túi mật</t>
  </si>
  <si>
    <t>Nội soi can thiệp - tiêm cầm máu</t>
  </si>
  <si>
    <t>Nội soi can thiệp - làm Clo test chẩn đoán nhiễm H.Pylori</t>
  </si>
  <si>
    <t>Nội soi hậu môn ống cứng can thiệp - tiêm xơ búi trĩ</t>
  </si>
  <si>
    <t>Hồi sức phẫu thuật KHX gãy cổ giải phẫu và phẫu thuật xương cánh tay</t>
  </si>
  <si>
    <t>Hồi sức phẫu thuật KHX gãy cổ xương bả vai</t>
  </si>
  <si>
    <t>Hồi sức phẫu thuật KHX gãy cổ xương đùi</t>
  </si>
  <si>
    <t>Hồi sức phẫu thuật KHX điều trị gãy xương hàm dưới bằng nẹp vít tự tiêu</t>
  </si>
  <si>
    <t>Hồi sức phẫu thuật KHX gãy 2 xương cẳng tay</t>
  </si>
  <si>
    <t>Gây tê vùng điều trị cơn đau thần kinh V ngoại biên</t>
  </si>
  <si>
    <t>Dẫn lưu máu tụ vùng miệng - hàm mặt</t>
  </si>
  <si>
    <t>Điều trị viêm lợi miệng loét hoại tử cấp</t>
  </si>
  <si>
    <t>Sơ cứu gãy xương vùng hàm mặt</t>
  </si>
  <si>
    <t>Sơ cứu vết thương phần mềm vùng hàm mặt</t>
  </si>
  <si>
    <t>Phẫu thuật cắt u nang răng sinh/u nang sàn mũi</t>
  </si>
  <si>
    <t>Phẫu thuật vỡ xoang hàm</t>
  </si>
  <si>
    <t>Cắt phanh lưỡi</t>
  </si>
  <si>
    <t>Nội soi can thiệp - cắt hớt niêm mạc ống tiêu hóa điều trị ung thư sớm</t>
  </si>
  <si>
    <t>Nội soi can thiệp - nhuộm màu chẩn đoán ung thư sớm</t>
  </si>
  <si>
    <t>Nội soi ổ bụng</t>
  </si>
  <si>
    <t>Chăm sóc catheter tĩnh mạch</t>
  </si>
  <si>
    <t>Chăm sóc và theo dõi áp lực nội sọ</t>
  </si>
  <si>
    <t>Chọc tĩnh mạch cảnh ngoài</t>
  </si>
  <si>
    <t>Chọc tĩnh mạch cảnh trong</t>
  </si>
  <si>
    <t>Chọc tĩnh mạch đùi</t>
  </si>
  <si>
    <t>Chọc tĩnh mạch dưới đòn</t>
  </si>
  <si>
    <t>Chọc tuỷ sống đường bên</t>
  </si>
  <si>
    <t>Chọc tuỷ sống đường giữa</t>
  </si>
  <si>
    <t>Chống hạ thân nhiệt trong hoặc sau phẫu thuật</t>
  </si>
  <si>
    <t>Chụp X-quang cấp cứu tại giường</t>
  </si>
  <si>
    <t>Gây mê phẫu thuật cắt u mi ghép niêm mạc cứng của vòm miệng và chuyển vạt da</t>
  </si>
  <si>
    <t>Gây mê phẫu thuật cắt u mỡ phần mềm</t>
  </si>
  <si>
    <t>Gây mê phẫu thuật cắt u mỡ, u bã đậu vùng hàm mặt đường kính trên 5 cm</t>
  </si>
  <si>
    <t>Gây mê phẫu thuật cắt u nang bao hoạt dịch</t>
  </si>
  <si>
    <t>Gây mê phẫu thuật cắt u nang buồng trứng xoắn</t>
  </si>
  <si>
    <t>Gây mê phẫu thuật cắt u nang buồng trứng</t>
  </si>
  <si>
    <t>Gây mê phẫu thuật cắt u nang phổi hoặc nang phế quản</t>
  </si>
  <si>
    <t>Gây mê phẫu thuật cắt u nang tụy không cắt tụy có dẫn lưu</t>
  </si>
  <si>
    <t>Gây mê phẫu thuật cắt u nhú thanh quản bằng laser</t>
  </si>
  <si>
    <t>Gây mê phẫu thuật cắt u niêm mạc má</t>
  </si>
  <si>
    <t>Gây mê phẫu thuật cắt u ống mật chủ có đặt xen 1 quai hỗng tràng</t>
  </si>
  <si>
    <t>Gây mê phẫu thuật cắt u ống niệu rốn và một phần bàng quang</t>
  </si>
  <si>
    <t>Gây mê phẫu thuật cắt u phổi, u màng phổi</t>
  </si>
  <si>
    <t>Gây mê phẫu thuật cắt u sắc tố vùng hàm mặt</t>
  </si>
  <si>
    <t>Gây mê phẫu thuật cắt u sàn miệng, vét hạch</t>
  </si>
  <si>
    <t>Gây mê phẫu thuật cắt u sùi đầu miệng sáo</t>
  </si>
  <si>
    <t>Gây mê phẫu thuật cắt u tá tràng</t>
  </si>
  <si>
    <t>Gây mê phẫu thuật cắt u tế bào khổng lồ có hoặc không ghép xương</t>
  </si>
  <si>
    <t>Gây mê phẫu thuật cắt u thần kinh vùng hàm mặt</t>
  </si>
  <si>
    <t>Siêu âm ổ bụng tại giường cấp cứu</t>
  </si>
  <si>
    <t>Chọc dò ổ bụng cấp cứu</t>
  </si>
  <si>
    <t>Chẩn đoán độ sâu bỏng bằng thiết bị laser doppler</t>
  </si>
  <si>
    <t>Sơ cứu, cấp cứu tổn thương bỏng nhiệt</t>
  </si>
  <si>
    <t>Xử lí tại chỗ kì đầu tổn thương bỏng</t>
  </si>
  <si>
    <t>Sơ cấp cứu bỏng do vôi tôi nóng</t>
  </si>
  <si>
    <t>Sơ cấp cứu bỏng acid</t>
  </si>
  <si>
    <t>Sơ cấp cứu bỏng do dòng điện</t>
  </si>
  <si>
    <t>Chẩn đoán và điều trị sốc bỏng</t>
  </si>
  <si>
    <t>Chẩn đoán và cấp cứu bỏng đường hô hấp</t>
  </si>
  <si>
    <t>Chẩn đoán và cấp cứu bỏng đường tiêu hóa</t>
  </si>
  <si>
    <t>Mở khí quản cấp cứu qua tổn thương bỏng</t>
  </si>
  <si>
    <t>Đặt catheter tĩnh mạch trung tâm bù dịch điều trị sốc bỏng</t>
  </si>
  <si>
    <t>Đặt ống thông Blakemore vào thực quản cầm máu</t>
  </si>
  <si>
    <t>Nội soi dạ dày thực quản cấp cứu chẩn đoán và cầm máu</t>
  </si>
  <si>
    <t>Nội soi dạ dày thực quản cấp cứu có gây mê tĩnh mạch</t>
  </si>
  <si>
    <t xml:space="preserve">Phẫu thuật cắt bỏ 1 chân răng để bảo tồn răng </t>
  </si>
  <si>
    <t>Cắt lợi xơ cho răng mọc</t>
  </si>
  <si>
    <t>Cắt lợi di động để làm hàm giả</t>
  </si>
  <si>
    <t>Phẫu thuật cắt phanh lưỡi</t>
  </si>
  <si>
    <t>Phẫu thuật cắt phanh môi</t>
  </si>
  <si>
    <t>Phẫu thuật cắt phanh má</t>
  </si>
  <si>
    <t>Phẫu thuật tạo hình xương ổ răng</t>
  </si>
  <si>
    <t>Phẫu thuật nhổ răng khôn mọc lệch hàm trên</t>
  </si>
  <si>
    <t>Phẫu thuật nhổ răng khôn mọc lệch hàm dưới</t>
  </si>
  <si>
    <t>Phẫu thuật nạo túi quanh răng</t>
  </si>
  <si>
    <t>Phẫu thuật tạo hình nhú lợi</t>
  </si>
  <si>
    <t>Phẫu thuật ghép vạt niêm mạc làm tăng chiều cao lợi dính</t>
  </si>
  <si>
    <t xml:space="preserve">Phẫu thuật ghép tổ chức liên kết dưới biểu mô làm tăng chiều cao lợi dính </t>
  </si>
  <si>
    <t>Phẫu thuật tăng lợi sừng hoá quanh Implant</t>
  </si>
  <si>
    <t>Phẫu thuật cắt lợi điều trị túi quanh răng</t>
  </si>
  <si>
    <t>Phẫu thuật vạt điều trị túi quanh răng</t>
  </si>
  <si>
    <t>Hồi sức phẫu thuật cắt u ống mật chủ có đặt xen 1 quai hỗng tràng</t>
  </si>
  <si>
    <t>Hồi sức phẫu thuật cắt u ống niệu rốn và một phần bàng quang</t>
  </si>
  <si>
    <t>Hồi sức phẫu thuật cắt u phổi, u màng phổi</t>
  </si>
  <si>
    <t>Hồi sức phẫu thuật cắt u sắc tố vùng hàm mặt</t>
  </si>
  <si>
    <t>Hồi sức phẫu thuật cắt u sàn miệng, vét hạch</t>
  </si>
  <si>
    <t>Hồi sức phẫu thuật cắt u sùi đầu miệng sáo</t>
  </si>
  <si>
    <t>Hồi sức phẫu thuật cắt u tá tràng</t>
  </si>
  <si>
    <t>Hồi sức phẫu thuật cắt u tế bào khổng lồ có hoặc không ghép xương</t>
  </si>
  <si>
    <t>Hồi sức phẫu thuật cắt u thần kinh vùng hàm mặt</t>
  </si>
  <si>
    <t>Hồi sức phẫu thuật cắt u thần kinh</t>
  </si>
  <si>
    <t>Hồi sức phẫu thuật cắt u thành âm đạo</t>
  </si>
  <si>
    <t>Hồi sức phẫu thuật cắt u thực quản</t>
  </si>
  <si>
    <t>Hồi sức phẫu thuật cắt u tiểu khung thuộc tử cung, buồng trứng to, dính, cắm sâu trong tiểu khung</t>
  </si>
  <si>
    <t>Hồi sức phẫu thuật cắt u trực tràng làm hậu môn nhân tạo</t>
  </si>
  <si>
    <t>Hồi sức phẫu thuật cắt u trực tràng ống hậu môn</t>
  </si>
  <si>
    <t>Hồi sức phẫu thuật cắt u trung thất vừa và nhỏ lệch bên lồng ngực</t>
  </si>
  <si>
    <t>Hồi sức phẫu thuật cắt u tụy tiết Insulin</t>
  </si>
  <si>
    <t>Hồi sức phẫu thuật cắt u tuỵ</t>
  </si>
  <si>
    <t>Hồi sức phẫu thuật cắt u tuyến nước bọt dưới hàm</t>
  </si>
  <si>
    <t>Hồi sức phẫu thuật cắt u tuyến nước bọt mang tai</t>
  </si>
  <si>
    <t>Hồi sức phẫu thuật cắt u tuyến thượng thận 1 bên</t>
  </si>
  <si>
    <t>Hồi sức phẫu thuật cắt u tuyến thượng thận 2 bên</t>
  </si>
  <si>
    <t>Hồi sức phẫu thuật cắt u tuyến ức / nhược cơ</t>
  </si>
  <si>
    <t>Điều trị sâu ngà răng phục hồi bằng GlassIonomer Cement (GIC)</t>
  </si>
  <si>
    <t>Tẩy trắng răng tủy sống bằng máng thuốc</t>
  </si>
  <si>
    <t>Gây mê phẫu thuật cắt nhãn cầu có hoặc không cắt thị thần kinh dài</t>
  </si>
  <si>
    <t>Gây mê phẫu thuật cắt nhiều đoạn ruột non</t>
  </si>
  <si>
    <t>Gây mê phẫu thuật cắt nối niệu đạo sau</t>
  </si>
  <si>
    <t>Gây mê phẫu thuật cắt nối niệu đạo trước</t>
  </si>
  <si>
    <t>Gây mê phẫu thuật cắt nối niệu quản</t>
  </si>
  <si>
    <t>Gây mê phẫu thuật cắt nối thực quản</t>
  </si>
  <si>
    <t>Gây mê phẫu thuật cắt nơvi sắc tố vùng hàm mặt</t>
  </si>
  <si>
    <t>Gây mê phẫu thuật cắt nửa bàng quang có tạo hình bằng đoạn ruột</t>
  </si>
  <si>
    <t>Gây mê phẫu thuật cắt nửa đại tràng phải, (trái) do ung thư kèm vét hạch</t>
  </si>
  <si>
    <t>Gây mê phẫu thuật cắt nửa xuơng hảm trên hoặc dưới</t>
  </si>
  <si>
    <t>Gây mê phẫu thuật cắt phân thùy gan</t>
  </si>
  <si>
    <t>Gây mê phẫu thuật cắt phân thuỳ gan, thuỳ gan</t>
  </si>
  <si>
    <t>Gây mê phẫu thuật cắt phổi theo tổn thương</t>
  </si>
  <si>
    <t>Nghiệm pháp dung nạp glucose đường uống 2 mẫu không định lượng Insulin</t>
  </si>
  <si>
    <t xml:space="preserve">Đo phân bố trọng lượng cơ thể lên chân người bệnh đái tháo đường  </t>
  </si>
  <si>
    <t>Điều trị sẹo bỏng bằng day sẹo - massage sẹo với các thuốc làm mềm sẹo</t>
  </si>
  <si>
    <t>Tập vận động phục hồi chức năng sau bỏng</t>
  </si>
  <si>
    <t>Sử dụng gel silicol điều trị sẹo bỏng</t>
  </si>
  <si>
    <t>Tập vận động cho bệnh nhân đang điều trị bỏng để dự phòng cứng khớp và co kéo chi thể</t>
  </si>
  <si>
    <t>Đặt vị thế cho bệnh nhân bỏng</t>
  </si>
  <si>
    <t>Ghép da đồng loại &gt;= 10% diện tích cơ thể</t>
  </si>
  <si>
    <t>XII. UNG BƯỚU</t>
  </si>
  <si>
    <t>A. ĐẦU-CỔ</t>
  </si>
  <si>
    <t>Cắt các loại u vùng da đầu, cổ có đ­ường kính dưới 5 cm</t>
  </si>
  <si>
    <t>Phát hiện kháng đông nội sinh (Tên khác: Mix test)</t>
  </si>
  <si>
    <t>Phát hiện kháng đông ngoại sinh</t>
  </si>
  <si>
    <t>Phát hiện kháng đông đường chung</t>
  </si>
  <si>
    <t>Định lượng yếu tố đông máu nội sinh VIIIc, IX, XI</t>
  </si>
  <si>
    <t>Định lượng yếu tố đông máu ngoại sinh II, V,VII, X</t>
  </si>
  <si>
    <t>Định lượng kháng nguyên yếu tố Von Willebrand (VWF Antigen)</t>
  </si>
  <si>
    <t>Định lượng hoạt tính yếu tố Von Willebrand (VWF Activity) (tên khác: định lượng hoạt tính đồng yếu tố Ristocetin: VIII: R co)</t>
  </si>
  <si>
    <t>Định lượng yếu tố XII</t>
  </si>
  <si>
    <t>Cắt các u ác tuyến dưới hàm</t>
  </si>
  <si>
    <t>B. THẦN KINH SỌ NÃO, CỘT SỐNG</t>
  </si>
  <si>
    <t>Bơm rửa khoang màng phổi</t>
  </si>
  <si>
    <t>Bơm streptokinase vào khoang màng phổi</t>
  </si>
  <si>
    <t>Gây mê phẫu thuật nội soi chửa ngoài tử cung</t>
  </si>
  <si>
    <t>Gây mê phẫu thuật nội soi cố định các tạng (lồng, sa, thoát vị … )</t>
  </si>
  <si>
    <t>Gây mê phẫu thuật nội soi cố định dạ dày</t>
  </si>
  <si>
    <t>Gây mê phẫu thuật nội soi cố định trực tràng + cắt đoạn đại tràng</t>
  </si>
  <si>
    <t>Gây mê phẫu thuật nội soi cố định trực tràng</t>
  </si>
  <si>
    <t>Gây mê phẫu thuật nội soi dẫn lưu đường mật qua da dưới siêu âm</t>
  </si>
  <si>
    <t>Gây mê phẫu thuật nội soi dẫn lưu màng ngoài tim</t>
  </si>
  <si>
    <t>Gây mê phẫu thuật nội soi dẫn lưu nang tụy</t>
  </si>
  <si>
    <t>Gây mê phẫu thuật nội soi đặt điện cực tạo nhịp thượng tâm mạc</t>
  </si>
  <si>
    <t>Gây mê phẫu thuật nội soi đặt lưới ngả tiền phúc mạc (TEP)</t>
  </si>
  <si>
    <t>Gây mê phẫu thuật nội soi đặt lưới tiền phúc mạc qua ổ bụng (TAPP)</t>
  </si>
  <si>
    <t>Gây mê phẫu thuật nội soi đặt lưới trong phúc mạc</t>
  </si>
  <si>
    <t>Gây mê phẫu thuật nội soi đặt vòng thắt dạ dày</t>
  </si>
  <si>
    <t>Gây mê phẫu thuật nội soi dị dạng mạch máu thần kinh số V</t>
  </si>
  <si>
    <t>Gây mê phẫu thuật nội soi điều trị mất vững khớp vai</t>
  </si>
  <si>
    <t>Gây mê phẫu thuật nội soi điều trị máu đông màng phổi</t>
  </si>
  <si>
    <t>Gây mê phẫu thuật nội soi điều trị Megacolon (phẫu thuật Soave đường hậu môn một thì)</t>
  </si>
  <si>
    <t>Gây mê phẫu thuật nội soi điều trị ổ cặn màng phổi</t>
  </si>
  <si>
    <t>Gây mê phẫu thuật nội soi điều trị phồng, hẹp, tắc động mạch chủ bụng dưới thận</t>
  </si>
  <si>
    <t>XI. BỎNG</t>
  </si>
  <si>
    <t>A. ĐIỀU TRỊ BỎNG</t>
  </si>
  <si>
    <t>1. Thay băng bỏng</t>
  </si>
  <si>
    <t>Thay băng điều trị vết bỏng trên 60% diện tích cơ thể ở người lớn</t>
  </si>
  <si>
    <t>Thay băng điều trị vết bỏng từ 40% - 60% diện tích cơ thể ở người lớn</t>
  </si>
  <si>
    <t>Thay băng điều trị vết bỏng từ 20% - 39% diện tích cơ thể ở người lớn</t>
  </si>
  <si>
    <t>Thay băng điều trị vết bỏng từ 10% - 19% diện tích cơ thể ở người lớn</t>
  </si>
  <si>
    <t xml:space="preserve">Đốt sóng cao tần điều trị suy giãn tĩnh mạch số hóa xóa nền </t>
  </si>
  <si>
    <t xml:space="preserve">Điều trị tiêm xơ trực tiếp qua da số hóa xóa nền </t>
  </si>
  <si>
    <t xml:space="preserve">Điều trị bơm tắc mạch trực tiếp qua da số hóa xóa nền </t>
  </si>
  <si>
    <t xml:space="preserve">Điều trị thoát vị đĩa đệm qua da số hóa xóa nền </t>
  </si>
  <si>
    <t xml:space="preserve">Dẫn lưu áp xe ngực/bụng số hóa xóa nền </t>
  </si>
  <si>
    <t xml:space="preserve">Dẫn lưu các ổ dịch ngực/bụng số hóa xóa nền </t>
  </si>
  <si>
    <t xml:space="preserve">Dẫn lưu bể thận số hóa xóa nền </t>
  </si>
  <si>
    <t xml:space="preserve">Đặt sonde JJ số hóa xóa nền </t>
  </si>
  <si>
    <t xml:space="preserve">Nong và đặt Stent điều trị hẹp tắc vị tràng số hóa xóa nền </t>
  </si>
  <si>
    <t xml:space="preserve">Nong điều trị hẹp tắc vị tràng số hóa xóa nền </t>
  </si>
  <si>
    <t xml:space="preserve">Can thiệp điều trị hẹp đại tràng trước và sau phẫu thuật số hóa xóa nền </t>
  </si>
  <si>
    <t>Gây mê phẫu thuật nội soi điều trị trào ngược thực quản</t>
  </si>
  <si>
    <t>Gây mê phẫu thuật nội soi điều trị viêm co rút khớp vai</t>
  </si>
  <si>
    <t>Gây mê phẫu thuật nội soi điều trị viêm khớp vai</t>
  </si>
  <si>
    <t>Gây mê phẫu thuật nội soi điều trị viêm mỏm trên lồi cầu ngoài</t>
  </si>
  <si>
    <t>Gây mê phẫu thuật nội soi điều trị vô sinh</t>
  </si>
  <si>
    <t>Gây mê phẫu thuật nội soi điều trị xoắn dạ dày có kèm cắt dạ dày</t>
  </si>
  <si>
    <t>Gây mê phẫu thuật nội soi đính lại nơi bám gân nhị đầu</t>
  </si>
  <si>
    <t>Gây mê phẫu thuật nội soi đóng hậu môn nhân tạo</t>
  </si>
  <si>
    <t>Gây mê phẫu thuật nội soi đóng lỗ thông liên nhĩ</t>
  </si>
  <si>
    <t>Gây mê phẫu thuật nội soi đốt hạch giao cảm lồng ngực bằng dụng cụ siêu nhỏ.</t>
  </si>
  <si>
    <t>Gây mê phẫu thuật nội soi Frey điều trị viêm tụy mạn</t>
  </si>
  <si>
    <t>Gây mê phẫu thuật nội soi gây dính màng phổi</t>
  </si>
  <si>
    <t>Gây mê phẫu thuật nội soi GEU thể huyết tụ thành nang</t>
  </si>
  <si>
    <t>Hồi sức phẫu thuật duỗi cứng khớp gối, hoặc có gối ưỡn, hoặc có sai khớp xương bánh chè</t>
  </si>
  <si>
    <t>Hồi sức phẫu thuật duỗi khớp gối đơn thuần</t>
  </si>
  <si>
    <t>Hồi sức phẫu thuật duỗi khớp gối quá mức bẩm sinh, sai khớp hoặc bán sai khớp</t>
  </si>
  <si>
    <t>Hồi sức phẫu thuật đứt gân cơ nhị đầu</t>
  </si>
  <si>
    <t>Hồi sức phẫu thuật Epicanthus</t>
  </si>
  <si>
    <t>Hồi sức phẫu thuật Frey – Beger điều trị sỏi tụy, viêm tụy mạn</t>
  </si>
  <si>
    <t>Bơm Ethanol trực tiếp dưới hướng dẫn siêu âm</t>
  </si>
  <si>
    <t>Tiêm xơ khối u dưới hướng dẫn của siêu âm</t>
  </si>
  <si>
    <t>Sinh thiết phổi/màng phổi dưới hướng dẫn siêu âm</t>
  </si>
  <si>
    <t>Chọc hút tế bào tuyến giáp dưới hướng dẫn siêu âm</t>
  </si>
  <si>
    <t>Chọc hút hạch (hoặc u) dưới hướng dẫn siêu âm</t>
  </si>
  <si>
    <t>Chọc hút nang, tiêm xơ dưới hướng dẫn siêu âm</t>
  </si>
  <si>
    <t>Ghép da tự thân tem thư (post stam graft)  ≥ 5% diện tích cơ thể ở trẻ em</t>
  </si>
  <si>
    <t>Ghép da tự thân tem thư (post stam graft) dưới 5% diện tích cơ thể ở trẻ em</t>
  </si>
  <si>
    <t>Ghép da tự thân mảnh siêu nhỏ (micro skin graft)  ≥ 10% diện tích cơ thể ở người lớn</t>
  </si>
  <si>
    <t>Ghép da tự thân mảnh siêu nhỏ (micro skin graft) dưới 10% diện tích cơ thể ở người lớn</t>
  </si>
  <si>
    <t>Ghép da tự thân mảnh siêu nhỏ (micro skin graft)  ≥ 5% diện tích cơ thể ở trẻ em</t>
  </si>
  <si>
    <t>Ghép da tự thân mảnh siêu nhỏ (micro skin graft) dưới 5% diện tích cơ thể ở trẻ em</t>
  </si>
  <si>
    <t>Liệu pháp giải thích hợp lý</t>
  </si>
  <si>
    <t>Liệu pháp ám thị</t>
  </si>
  <si>
    <t>Liệu pháp âm nhạc</t>
  </si>
  <si>
    <t>Liệu pháp hội hoạ</t>
  </si>
  <si>
    <t>Liệu pháp tái thích ứng xã hội</t>
  </si>
  <si>
    <t xml:space="preserve">Liệu pháp lao động </t>
  </si>
  <si>
    <t>E. XỬ TRÍ ĐIỀU TRỊ TÍCH CỰC</t>
  </si>
  <si>
    <t>Xử trí trạng thái loạn trương lực cơ cấp</t>
  </si>
  <si>
    <t>Xử trí trạng thái động kinh</t>
  </si>
  <si>
    <t>Xử trí hội chứng an thần kinh ác tính</t>
  </si>
  <si>
    <t>Xử trí hạ huyết áp tư thế</t>
  </si>
  <si>
    <t>Xử trí ngộ độc thuốc hướng thần</t>
  </si>
  <si>
    <t>Xử trí dị ứng thuốc hướng thần</t>
  </si>
  <si>
    <t>Xử trí trạng thái sảng rượu</t>
  </si>
  <si>
    <t>Test nhanh phát hiện chất opiats trong nước tiểu</t>
  </si>
  <si>
    <t>Thang đánh giá mức độ nghiện Himmelbach</t>
  </si>
  <si>
    <t>Nghiệm pháp Naloxone chẩn đoán hội chứng cai các chất dạng thuốc phiện</t>
  </si>
  <si>
    <t>Điều trị thay thế nghiện các chất dạng thuốc phiện bằng thuốc methadone</t>
  </si>
  <si>
    <t>Ghép da tự thân phối hợp kiểu hai lớp (sandwich)  ≥ 10% diện tích cơ thể ở người lớn</t>
  </si>
  <si>
    <t>Sinh thiết lách dưới cắt lớp vi tính</t>
  </si>
  <si>
    <t>Sinh thiết tụy dưới cắt lớp vi tính</t>
  </si>
  <si>
    <t>Sinh thiết gan ghép dưới cắt lớp vi tính</t>
  </si>
  <si>
    <t>Sinh thiết thận ghép dưới cắt lớp vi tính</t>
  </si>
  <si>
    <t>Phẫu thuật kết hợp xương điều trị gãy cung tiếp bằng nẹp vít tự tiêu</t>
  </si>
  <si>
    <t>Phẫu thuật  kết hợp xương điều trị gãy xương gò má - cung tiếp bằng chỉ thép</t>
  </si>
  <si>
    <t>Ghép da tự thân phối hợp kiểu hai lớp (sandwich) dưới 10% diện tích cơ thể ở người lớn</t>
  </si>
  <si>
    <t>Ghép da tự thân phối hợp kiểu hai lớp (sandwich)  ≥ 5% diện tích cơ thể ở trẻ em</t>
  </si>
  <si>
    <t>Ghép da tự thân phối hợp kiểu hai lớp (sandwich) dưới 5% diện tích cơ thể ở trẻ em</t>
  </si>
  <si>
    <t>Gây mê phẫu thuật cắt u đáy lưỡi</t>
  </si>
  <si>
    <t>Gây mê phẫu thuật cắt u hốc mũi</t>
  </si>
  <si>
    <t>Sử dụng các sản phảm dạng dung dịch từ nuôi cấy tế bào để điều trị vết thương, vết bỏng</t>
  </si>
  <si>
    <t>Phẫu thuật ghép da dày tự thân kiểu wolf- krause ≥ 3% diện tích cơ thể ở người lớn điều trị bỏng sâu</t>
  </si>
  <si>
    <t>Phẫu thuật ghép da dày tự thân kiểu wolf- krause dưới 3% diện tích cơ thể ở người lớn điều trị bỏng sâu</t>
  </si>
  <si>
    <t>Gây mê phẫu thuật cắt u lành tính vùng mũi dưới 2cm</t>
  </si>
  <si>
    <t>Gây mê phẫu thuật cắt u lợi hàm</t>
  </si>
  <si>
    <t>Gây mê phẫu thuật cắt u lưỡi</t>
  </si>
  <si>
    <t>Gây mê phẫu thuật cắt u mạc nối lớn</t>
  </si>
  <si>
    <t>Gây mê phẫu thuật cắt u mạc treo ruột</t>
  </si>
  <si>
    <t>Gây mê phẫu thuật cắt u men xương hàm dưới giữ lại bờ nền</t>
  </si>
  <si>
    <t>Gây mê phẫu thuật cắt u mi cả bề dày ghép sụn kết mạc và chuyển vạt da</t>
  </si>
  <si>
    <t>Gây mê phẫu thuật cắt u mi cả bề dày không ghép</t>
  </si>
  <si>
    <t>Phẫu thuật chuyển vạt da phức tạp có nối mạch vi phẫu điều trị bỏng sâu</t>
  </si>
  <si>
    <t>Lấy bỏ sụn viêm hoại tử trong bỏng vành tai</t>
  </si>
  <si>
    <t>Cắt cụt cấp cứu chi thể bỏng không còn khả năng bảo tồn điều trị bỏng sâu</t>
  </si>
  <si>
    <t>Cắt cụt chi thể bỏng không còn khả năng bảo tồn điều trị bỏng sâu</t>
  </si>
  <si>
    <t>Tháo khớp chi thể bỏng không còn khả năng bảo tồn điều trị bỏng sâu</t>
  </si>
  <si>
    <t xml:space="preserve">Phẫu thuật khoan đục xương, lấy bỏ xương chết trong điều trị bỏng sâu </t>
  </si>
  <si>
    <t xml:space="preserve">Phẫu thuật khoan, đục xương sọ trong điều trị bỏng sâu  có tổn thương xương sọ </t>
  </si>
  <si>
    <t>3. Các kỹ thuật khác</t>
  </si>
  <si>
    <t>Khám bệnh nhân bỏng, chẩn đoán diện tích và độ sâu bỏng bằng lâm sàng</t>
  </si>
  <si>
    <t>Phẫu thuật ghép da dày tự thân kiẻu wolf- krause dưới 1% diện tích cơ thể ở trẻ em điều trị bỏng sâu</t>
  </si>
  <si>
    <t>Cắt hoại tử toàn lớp – khâu kín ≥ 3% diện tích cơ thể ở người lớn</t>
  </si>
  <si>
    <t>Cắt hoại tử toàn lớp – khâu kín dưới 3% diện tích cơ thể ở người lớn</t>
  </si>
  <si>
    <t>Cắt hoại tử toàn lớp – khâu kín ≥ 1% diện tích cơ thể ở trẻ em</t>
  </si>
  <si>
    <t>Cắt hoại tử toàn lớp – khâu kín dưới 1% diện tích cơ thể ở trẻ em</t>
  </si>
  <si>
    <t>Phẫu thuật chuyển vạt da tại chỗ điều trị bỏng sâu</t>
  </si>
  <si>
    <t>Phẫu thuật chuyển vạt da kiểu Ý điều trị bỏng sâu</t>
  </si>
  <si>
    <t>8. Điện quang tim mạch</t>
  </si>
  <si>
    <t>Chụp, nong và đặt stent động mạch vành</t>
  </si>
  <si>
    <t>Sinh thiết cơ tim</t>
  </si>
  <si>
    <t>Thông tim ống lớn</t>
  </si>
  <si>
    <t xml:space="preserve">Đ. TIÊU HOÁ- Ổ BỤNG </t>
  </si>
  <si>
    <t>Nội soi ruột non bóng đơn (Single Baloon Endoscopy)</t>
  </si>
  <si>
    <t>Nội soi ruột non bằng viên nang (Capsule endoscopy)</t>
  </si>
  <si>
    <t>Nội soi siêu âm can thiệp - chọc hút tế bào khối u gan, tụy, u ổ bụng bằng kim nhỏ</t>
  </si>
  <si>
    <t>Nội soi mật tụy ngược dòng - (ERCP)</t>
  </si>
  <si>
    <t>Nội soi mật tụy ngược dòng can thiệp - cắt cơ oddi</t>
  </si>
  <si>
    <t>Đặt các đường vào mạch máu cho ECMO</t>
  </si>
  <si>
    <t>Đặt catether theo dõi áp lực nội sọ</t>
  </si>
  <si>
    <t>Đặt catheter tĩnh mạch cảnh ngoài</t>
  </si>
  <si>
    <t>Đặt catheter tĩnh mạch trung tâm luồn từ tĩnh mạch ngoại vi</t>
  </si>
  <si>
    <t>Đặt cathether theo dõi áp lực oxy não</t>
  </si>
  <si>
    <t>Đặt Combitube</t>
  </si>
  <si>
    <t>Đặt dẫn lưu ngực cấp cứu</t>
  </si>
  <si>
    <t>Đặt mát thanh quản Fastract</t>
  </si>
  <si>
    <t>Gây mê phẫu thuật nội soi tạo hình mỏm cùng vai (Arthroscopic Subacromial Decompression)</t>
  </si>
  <si>
    <t>Gây mê phẫu thuật nội soi tạo hình niệu quản</t>
  </si>
  <si>
    <t>Hồi sức phẫu thuật KHX gãy ròng rọc xương cánh  tay</t>
  </si>
  <si>
    <t>Hồi sức phẫu thuật KHX gãy sụn tăng trưởng ở đầu xương</t>
  </si>
  <si>
    <t>Hồi sức phẫu thuật KHX gãy thân 2 xương cẳng tay</t>
  </si>
  <si>
    <t>Hồi sức phẫu thuật KHX gãy thân đốt bàn và ngón tay</t>
  </si>
  <si>
    <t>Gây tê phẫu thuật cắt nửa đại tràng phải, (trái) do ung thư kèm vét hạch</t>
  </si>
  <si>
    <t>Gây tê phẫu thuật cắt nửa xuơng hảm trên hoặc dưới</t>
  </si>
  <si>
    <t xml:space="preserve">Gây tê phẫu thuật cắt ống động mạch </t>
  </si>
  <si>
    <t>Gây tê phẫu thuật cắt phân thùy gan</t>
  </si>
  <si>
    <t>Gây tê phẫu thuật cắt phân thuỳ gan, thuỳ gan</t>
  </si>
  <si>
    <t>Gây tê phẫu thuật cắt phổi theo tổn thương</t>
  </si>
  <si>
    <t>Gây tê phẫu thuật cắt polyp kèm cắt toàn bộ đại tràng, để lại trực tràng chờ mổ hạ đại tràng thì sau</t>
  </si>
  <si>
    <t>Hồi sức phẫu thuật KHX trật khớp cùng đòn</t>
  </si>
  <si>
    <t>Gây tê phẫu thuật cắt rộng u niệu đạo</t>
  </si>
  <si>
    <t>Gây tê phẫu thuật cắt ruột non hình chêm</t>
  </si>
  <si>
    <t>Gây tê phẫu thuật cắt ruột thừa đơn thuần</t>
  </si>
  <si>
    <t>Gây tê phẫu thuật cắt ruột thừa viêm cấp ở trẻ dưới 6 tuổi</t>
  </si>
  <si>
    <t>Gây tê phẫu thuật cắt ruột thừa, dẫn lưu ổ apxe</t>
  </si>
  <si>
    <t>Gây tê phẫu thuật cắt ruột thừa, lau rửa ổ bụng</t>
  </si>
  <si>
    <t>Gây tê phẫu thuật cắt ruột trong lồng ruột có cắt đại tràng</t>
  </si>
  <si>
    <t>Gây tê phẫu thuật cắt tá tràng bảo tồn đầu tụy</t>
  </si>
  <si>
    <t>Gây tê phẫu thuật cắt thận bán phần</t>
  </si>
  <si>
    <t>Gây tê phẫu thuật cắt thận đơn thuần</t>
  </si>
  <si>
    <t>Test dung nạp Glucagon</t>
  </si>
  <si>
    <t>Thử nghiệm ngấm Bromsulphtalein thăm dò chức năng gan</t>
  </si>
  <si>
    <t>Thử nghiệm dung nạp Carbonhydrate (glucoza, fructoza, galactoza, lactoza)</t>
  </si>
  <si>
    <t>A. XÉT NGHIỆM ĐÔNG MÁU</t>
  </si>
  <si>
    <t>Xét nghiệm nhanh INR (Có thể kèm theo cả chỉ số PT%, PTs) bằng máy cầm tay</t>
  </si>
  <si>
    <t>Bán định lượng D-Dimer</t>
  </si>
  <si>
    <t>Định lượng AT/AT III (Anti thrombin/ Anti thrombinIII)</t>
  </si>
  <si>
    <t>Điều trị bằng tia tử ngoại toàn thân</t>
  </si>
  <si>
    <t>Dẫn l­ưu tư­ thế</t>
  </si>
  <si>
    <t>Kỹ thuật kéo giãn</t>
  </si>
  <si>
    <t>Gây tê phẫu thuật cắt thần kinh X siêu chọn lọc</t>
  </si>
  <si>
    <t>Gây tê phẫu thuật cắt thần kinh X toàn bộ</t>
  </si>
  <si>
    <t>Gây tê phẫu thuật cắt thận phụ và xử lý phần cuối niệu quản trong niệu quản đôi</t>
  </si>
  <si>
    <t>Gây tê phẫu thuật cắt thận thận phụ (thận dư số) với niệu quản lạc chỗ</t>
  </si>
  <si>
    <t>Gây tê phẫu thuật cắt thân và đuôi tuỵ</t>
  </si>
  <si>
    <t>Hồi sức phẫu thuật lác có chỉnh chỉ</t>
  </si>
  <si>
    <t>Hồi sức phẫu thuật lác người lớn</t>
  </si>
  <si>
    <t>Hồi sức phẫu thuật lác phức tạp (di thực cơ, phẫu thuật cơ chéo, faden…)</t>
  </si>
  <si>
    <t>Hồi sức phẫu thuật lác thông thường</t>
  </si>
  <si>
    <t>Hồi sức phẫu thuật lách hoặc tụy</t>
  </si>
  <si>
    <t>Gây tê phẫu thuật cắt thanh quản bán phần, toàn phần có hoặc không nạo vét hạch đầu mặt cổ</t>
  </si>
  <si>
    <t>Gây tê phẫu thuật cắt thể Morgani xoắn</t>
  </si>
  <si>
    <t>Gây tê phẫu thuật cắt thể thủy tinh, dịch kính có hoặc không  cố định IOL</t>
  </si>
  <si>
    <t>Gây tê phẫu thuật cắt thị thần kinh</t>
  </si>
  <si>
    <t>Gây tê phẫu thuật cắt thừa ngón đơn thuần</t>
  </si>
  <si>
    <t xml:space="preserve">Gây tê phẫu thuật cắt thực quản có hay không kèm các tạng khác, tạo hình thực quản </t>
  </si>
  <si>
    <t>Gây tê phẫu thuật cắt thực quản, cắt toàn bộ dạ dày, tạo hình thực quản bằng đoạn đại tràng hoặc ruột non</t>
  </si>
  <si>
    <t>Gây tê phẫu thuật cắt thực quản, hạ họng, thanh quản</t>
  </si>
  <si>
    <t>Gây tê phẫu thuật cắt thực quản, tạo hình thực quản bằng dạ dày đường bụng, ngực</t>
  </si>
  <si>
    <t>Gây tê phẫu thuật cắt thực quản, tạo hình thực quản bằng dạ dày đường bụng, ngực, cổ</t>
  </si>
  <si>
    <t>Gây tê phẫu thuật cắt thực quản, tạo hình thực quản bằng dạ dày không mở ngực</t>
  </si>
  <si>
    <t>Hồi sức phẫu thuật lạnh đông đơn thuần phòng bong võng mạc</t>
  </si>
  <si>
    <t>Phẫu thuật điều trị vết thương ngực hở nặng có chỉ định mở ngực cấp cứu</t>
  </si>
  <si>
    <t>Phẫu thuật điều trị vết thương tim</t>
  </si>
  <si>
    <t>Kỹ thuật giảm đau sau phẫu thuật bằng gây tê NMC</t>
  </si>
  <si>
    <t>Kỹ thuật giảm đau sau phẫu thuật bằng truyền ketamin liều thấp</t>
  </si>
  <si>
    <t>Kỹ thuật giảm đau trong chuyển dạ bằng gây tê NMC</t>
  </si>
  <si>
    <t>Kỹ thuật giảm đau và gây ngủ nắn xương</t>
  </si>
  <si>
    <t>Kỹ thuật giảm đau và gây ngủ ngoài phòng phẫu thuật</t>
  </si>
  <si>
    <t>Hô hấp nhân tạo bằng máy trong và sau mê</t>
  </si>
  <si>
    <t>Hô hấp nhân tạo bằng tay với bóng hay ambu trong và sau mê</t>
  </si>
  <si>
    <t>Hút dẫn lưu ngực</t>
  </si>
  <si>
    <t>Hút nội khí quản bằng hệ thống kín</t>
  </si>
  <si>
    <t>Hút nội khí quản hoặc hút mở khí quản</t>
  </si>
  <si>
    <t>Huy động phế nang ở bệnh nhân thở máy</t>
  </si>
  <si>
    <t>Khí dung đường thở ở bệnh nhân nặng</t>
  </si>
  <si>
    <t>Xoay trở bệnh nhân thở máy</t>
  </si>
  <si>
    <t>Xử trí dò đường tiêu hóa (nuôi dưỡng và hút liên tục đường dò)</t>
  </si>
  <si>
    <t>Gây mê phẫu thuật đa chấn thương</t>
  </si>
  <si>
    <t>Gây mê phẫu thuật đại phẫu ngực ở trẻ em (các khối u trong lồng ngực, các bệnh lí bẩm sinh tim phổi…)</t>
  </si>
  <si>
    <t>Gây mê phẫu thuật dẫn lưu 2 niệu quản ra thành bụng</t>
  </si>
  <si>
    <t>Gây mê phẫu thuật dẫn lưu 2 thận</t>
  </si>
  <si>
    <t>Gây mê phẫu thuật dẫn lưu áp xe cơ đáy chậu</t>
  </si>
  <si>
    <t>Gây mê phẫu thuật dẫn lưu áp xe gan</t>
  </si>
  <si>
    <t>Gây mê phẫu thuật dẫn lưu niệu quản ra thành bụng 1 bên</t>
  </si>
  <si>
    <t>Gây mê phẫu thuật dẫn lưu thận</t>
  </si>
  <si>
    <t>Gây mê phẫu thuật dẫn lưu túi mật</t>
  </si>
  <si>
    <t>Gây mê phẫu thuật dẫn lưu viêm mủ khớp, không sai khớp</t>
  </si>
  <si>
    <t>Gây mê phẫu thuật đặt ống tiền phòng điều trị glôcôm (đặt shunt mini express)</t>
  </si>
  <si>
    <t>Gây mê phẫu thuật đặt stent các động mạch ngoại vi</t>
  </si>
  <si>
    <t xml:space="preserve">Gây mê phẫu thuật đặt stent động mạch chủ bụng </t>
  </si>
  <si>
    <t>Gây mê phẫu thuật đặt stent động mạch chủ ngực</t>
  </si>
  <si>
    <t>Gây mê phẫu thuật đặt stent động mạch đùi</t>
  </si>
  <si>
    <t>Gây mê phẫu thuật đặt thể thủy tinh nhân tạo (IOL) thì 2 (không cắt dịch kính)</t>
  </si>
  <si>
    <t>Gây mê phẫu thuật đặt van dẫn lưu tiền phòng điều trị glôcôm</t>
  </si>
  <si>
    <t>Gây mê phẫu thuật nội soi ghép sụn chêm</t>
  </si>
  <si>
    <t>Gây mê phẫu thuật nội soi ghép sụn xương tự thân</t>
  </si>
  <si>
    <t>Gây mê phẫu thuật nội soi ghép thần kinh điều trị liệt mặt</t>
  </si>
  <si>
    <t>Gây mê phẫu thuật nội soi giải phóng ống cổ tay</t>
  </si>
  <si>
    <t>Gây mê phẫu thuật nội soi giảm áp dây thần kinh II</t>
  </si>
  <si>
    <t>Gây mê phẫu thuật nội soi giảm áp ổ mắt</t>
  </si>
  <si>
    <t>Gây mê phẫu thuật nội soi gỡ dính màng phổi</t>
  </si>
  <si>
    <t>Hồi sức phẫu thuật ghép da điều trị các trường hợp do rắn cắn, vết thương phức tạp sau chấn thương có diện tích &gt; 10%</t>
  </si>
  <si>
    <t>Hồi sức phẫu thuật ghép da điều trị các trường hợp do rắn cắn, vết thương phức tạp sau chấn thương có diện tích &lt; 5%</t>
  </si>
  <si>
    <t>Hồi sức phẫu thuật ghép da điều trị các trường hợp do rắn cắn, vết thương có diện tích 5-10%</t>
  </si>
  <si>
    <t>Hồi sức phẫu thuật ghép da tự thân các khuyết phần mềm cánh tay</t>
  </si>
  <si>
    <t>Gây mê phẫu thuật nội soi hỗ trợ (VATS) điều trị bệnh lý tim</t>
  </si>
  <si>
    <t xml:space="preserve">Điều trị thói quen xấu mút môi sử dụng khí cụ tháo lắp </t>
  </si>
  <si>
    <t xml:space="preserve">Điều trị thói quen xấu đẩy lưỡi sử dụng khí cụ tháo lắp </t>
  </si>
  <si>
    <t xml:space="preserve">Phẫu thuật vít trực tiếp mỏm nha trong điều trị gãy mỏm nha </t>
  </si>
  <si>
    <t>Phẫu thuật giải ép, ghép xương liên thân đốt và cố định cột sống cổ đường trước</t>
  </si>
  <si>
    <t>Phẫu thuật cắt chéo thân đốt sống cổ đường trước</t>
  </si>
  <si>
    <t xml:space="preserve">Phẫu thuật nang Tarlov </t>
  </si>
  <si>
    <t xml:space="preserve">2. Cột sống ngực </t>
  </si>
  <si>
    <t>Cố định cột sống ngực bằng hệ thống móc</t>
  </si>
  <si>
    <t>Phẫu thuật mở cung sau cột sống ngực</t>
  </si>
  <si>
    <t xml:space="preserve">Chụp và nút mạch điều trị lạc nội mạch trong cơ tử cung số hóa xóa nền </t>
  </si>
  <si>
    <t xml:space="preserve">Chụp và nút động mạch tử cung số hóa xóa nền </t>
  </si>
  <si>
    <t xml:space="preserve">Chụp và nút giãn tĩnh mạch buồng trứng số hóa xóa nền </t>
  </si>
  <si>
    <t xml:space="preserve">Chụp và can thiệp mạch lách số hóa xóa nền </t>
  </si>
  <si>
    <t xml:space="preserve">Chụp và can thiệp mạch tá tụy số hóa xóa nền </t>
  </si>
  <si>
    <t xml:space="preserve">Chụp, nong và đặt stent động mạch mạc treo (tràng trên, tràng dưới) số hóa xóa nền </t>
  </si>
  <si>
    <t xml:space="preserve">Chụp và nút thông động mạch cảnh xoang hang số hóa xóa nền </t>
  </si>
  <si>
    <t xml:space="preserve">Chụp và nút dị dạng thông động tĩnh mạch màng cứng số hóa xóa nền </t>
  </si>
  <si>
    <t xml:space="preserve">Chụp và test nút động mạch não số hóa xóa nền </t>
  </si>
  <si>
    <t xml:space="preserve">Chụp và nút dị dạng mạch tủy số hóa xóa nền </t>
  </si>
  <si>
    <t xml:space="preserve">Chụp và nút động mạch đốt sống số hóa xóa nền </t>
  </si>
  <si>
    <t xml:space="preserve">Chụp và nút mạch tiền phẫu các khối u số hóa xóa nền </t>
  </si>
  <si>
    <t xml:space="preserve">Chụp, nong và đặt stent điều trị hẹp động mạch ngoài sọ (mạch cảnh, đốt sống) số hóa xóa nền </t>
  </si>
  <si>
    <t xml:space="preserve">Chụp và nong hẹp động mạch nội sọ số hóa xóa nền </t>
  </si>
  <si>
    <t xml:space="preserve">Chụp và can thiệp các bệnh lý hệ tĩnh mạch não số hóa xóa nền </t>
  </si>
  <si>
    <t xml:space="preserve">Chụp và nút mạch điều trị chảy máu mũi số hóa xóa nền </t>
  </si>
  <si>
    <t xml:space="preserve">Chụp và nút mạch điều trị u xơ mũi họng số hóa xóa nền </t>
  </si>
  <si>
    <t xml:space="preserve">Chụp và nút mạch điều trị bệnh lý dị dạng mạch vùng đầu mặt cổ và hàm mặt số hóa xóa nền </t>
  </si>
  <si>
    <t xml:space="preserve">Chụp và lấy máu tĩnh mạch tuyến yên số hóa xóa nền </t>
  </si>
  <si>
    <t xml:space="preserve">Đổ xi măng cột sống số hóa xóa nền </t>
  </si>
  <si>
    <t>Tạo hình và đổ xi măng cột sống (kyphoplasty)</t>
  </si>
  <si>
    <t xml:space="preserve">Tiêm phá đông khớp vai số hóa xóa nền </t>
  </si>
  <si>
    <t xml:space="preserve">Điều trị tiêm giảm đau cột sống số hóa xóa nền </t>
  </si>
  <si>
    <t xml:space="preserve">Điều trị tiêm giảm đau khớp số hóa xóa nền </t>
  </si>
  <si>
    <t xml:space="preserve">Điều trị u xương dạng xương số hóa xóa nền </t>
  </si>
  <si>
    <t xml:space="preserve">Điều trị các tổn thương xương số hóa xóa nền </t>
  </si>
  <si>
    <t xml:space="preserve">Đốt sóng cao tần điều trị các khối u số hóa xóa nền </t>
  </si>
  <si>
    <t xml:space="preserve">Đặt cổng truyền hóa chất dưới da số hóa xóa nền </t>
  </si>
  <si>
    <t xml:space="preserve">Mở thông dạ dày qua da số hóa xóa nền </t>
  </si>
  <si>
    <t>Thang đánh giá ấn tượng lâm sàng chung (CGI-S)</t>
  </si>
  <si>
    <t>Thang đánh giá tâm thần rút gọn (BPRS)</t>
  </si>
  <si>
    <t>Thang đánh giá trạng thái tâm thần tối thiểu (MMSE)</t>
  </si>
  <si>
    <t>Trắc nghiệm RAVEN</t>
  </si>
  <si>
    <t>Trắc nghiệm WAIS</t>
  </si>
  <si>
    <t>Trắc nghiệm WICS</t>
  </si>
  <si>
    <t>Thang đánh giá trí nhớ Wechsler (WMS)</t>
  </si>
  <si>
    <t>Thang đánh giá tập trung chú ý Bourdon</t>
  </si>
  <si>
    <t>Thang đánh giá tập trung chú ý Pictogram</t>
  </si>
  <si>
    <t>Thang đánh giá hoạt động hàng ngày (ADLS)</t>
  </si>
  <si>
    <t>Thang đánh giá nhân cách Roschach</t>
  </si>
  <si>
    <t>Thang đánh giá nhân cách  (MMPI)</t>
  </si>
  <si>
    <t>Thang đánh giá nhân cách (CAT )</t>
  </si>
  <si>
    <t>Thang đánh giá nhân cách  (TAT )</t>
  </si>
  <si>
    <t>Thang đánh giá nhân cách catell</t>
  </si>
  <si>
    <t>Bảng nghiệm kê nhân cách hướng nội hướng ngoại (EPI)</t>
  </si>
  <si>
    <t>Trắc nghiệm rối loạn giấc ngủ (PSQI)</t>
  </si>
  <si>
    <t>Thang đánh giá vận động bất thường (AIMS)</t>
  </si>
  <si>
    <t>Thang đánh giá bồn chồn bất an – BARNES</t>
  </si>
  <si>
    <t>Thang điểm thiếu máu cục bộ Hachinski</t>
  </si>
  <si>
    <t>Thang đánh giá mức độ sử dụng rượu (Audit )</t>
  </si>
  <si>
    <t>Thang đánh giá hội chứng cai rượu CIWA</t>
  </si>
  <si>
    <t>B. THĂM DÒ CHỨC NĂNG VÀ CHẨN ĐOÁN HÌNH ẢNH</t>
  </si>
  <si>
    <t>Siêu âm doppler xuyên sọ</t>
  </si>
  <si>
    <t>Đo điện não vi tính</t>
  </si>
  <si>
    <t>Đo điện não vidio</t>
  </si>
  <si>
    <t>Đo lưu huyết não</t>
  </si>
  <si>
    <t>Sốc điện thông thường</t>
  </si>
  <si>
    <t>D. LIỆU PHÁP TÂM LÝ</t>
  </si>
  <si>
    <t>Liệu pháp thư giãn luyện tập</t>
  </si>
  <si>
    <t>Liệu pháp tâm lý gia đình</t>
  </si>
  <si>
    <t>Tư vấn tâm lí cho người bệnh và gia đình</t>
  </si>
  <si>
    <t>Cứu điều trị liệt do bệnh của cơ thể hàn</t>
  </si>
  <si>
    <t>Cứu điều trị bại não thể hàn</t>
  </si>
  <si>
    <t>Cứu điều trị bệnh tự kỷ thể hàn</t>
  </si>
  <si>
    <t>Điều trị chống tái nghiện các chất dạng thuốc phiện bằng naltrexon</t>
  </si>
  <si>
    <t>III. NHI KHOA</t>
  </si>
  <si>
    <t>(Áp dụng riêng đối với chuyên ngành Nhi)</t>
  </si>
  <si>
    <t>A. TUẦN HOÀN</t>
  </si>
  <si>
    <t>Phẫu thuật cắt nang không do răng xương hàm trên</t>
  </si>
  <si>
    <t>Phẫu thuật cắt nang do răng xương hàm trên có can thiệp xoang</t>
  </si>
  <si>
    <t>Phẫu thuật cắt nang do răng xương hàm dưới</t>
  </si>
  <si>
    <t>Phẫu thuật cắt nang không do răng xương hàm dưới</t>
  </si>
  <si>
    <t>Phẫu thuật điều trị u men xương hàm bằng kỹ thuật nạo</t>
  </si>
  <si>
    <t>Nắn sai khớp thái dương hàm dưới gây mê</t>
  </si>
  <si>
    <t>Nắn sai khớp thái dương hàm đến muộn có gây tê</t>
  </si>
  <si>
    <t>Điều trị gãy xương hàm dưới bằng máng phẫu thuật</t>
  </si>
  <si>
    <t>Đ. TIÊU HÓA</t>
  </si>
  <si>
    <t>Chọc dò dịch ổ bụng xét nghiệm</t>
  </si>
  <si>
    <t>Chọc tháo dịch ổ bụng điều trị</t>
  </si>
  <si>
    <t>Đo PH thực quản 24 giờ</t>
  </si>
  <si>
    <t>Đo vận động thực quản 24 giờ</t>
  </si>
  <si>
    <t>Nội soi thực quản - Dạ dày - Tá tràng cấp cứu</t>
  </si>
  <si>
    <t>Nội soi thực quản - Dạ dày - Tá tràng có dùng thuốc tiền mê</t>
  </si>
  <si>
    <t>Thủ thuật xoắn polip cổ tử cung, âm đạo</t>
  </si>
  <si>
    <t>Cắt u nang buồng trứng xoắn</t>
  </si>
  <si>
    <t>Cắt u nang buồng trứng</t>
  </si>
  <si>
    <t>Cắt u nang buồng trứng kèm triệt sản</t>
  </si>
  <si>
    <t>Đặt mát thanh quản kinh điển hoặc tương đương</t>
  </si>
  <si>
    <t>Đặt mát thanh quản Proseal hoặc tương đương</t>
  </si>
  <si>
    <t>Đặt nội khí quản 1 bên với nòng chẹn phế quản (blocker)</t>
  </si>
  <si>
    <t>Đặt nội khí quản khi dạ dầy đầy</t>
  </si>
  <si>
    <t>Đặt nội khí quản khó ngược dòng</t>
  </si>
  <si>
    <t>Đặt nội khí quản khó trong phẫu thuật hàm mặt</t>
  </si>
  <si>
    <t>Đặt nội khí quản khó với đèn McCoy (đèn có mũi điều khiển).</t>
  </si>
  <si>
    <t>Đặt nội khí quản mò qua mũi</t>
  </si>
  <si>
    <t>Đo độ bão hoà oxy trung tâm cấp cứu</t>
  </si>
  <si>
    <t>Tập vận động để phục hồi khả năng vận động của chi thể sau bỏng</t>
  </si>
  <si>
    <t>Đo áp lực động mạch liên tục</t>
  </si>
  <si>
    <t>Đo áp lực tĩnh mạch trung tâm liên tục</t>
  </si>
  <si>
    <t>Chọc hút dịch màng ngoài tim dưới siêu âm</t>
  </si>
  <si>
    <t>Chọc dò màng ngoài tim cấp cứu</t>
  </si>
  <si>
    <t>Dẫn lưu dịch, máu màng ngoài tim</t>
  </si>
  <si>
    <t>Mở màng ngoài tim cấp cứu</t>
  </si>
  <si>
    <t>Hạ huyết áp chỉ huy</t>
  </si>
  <si>
    <t>Theo dõi huyết áp liên tục tại giường</t>
  </si>
  <si>
    <t>Theo dõi điện tim liên tục tại giường</t>
  </si>
  <si>
    <t>Hồi phục nhịp xoang cho người bệnh loạn nhịp</t>
  </si>
  <si>
    <t>Ép tim ngoài lồng ngực</t>
  </si>
  <si>
    <t>Nội soi phế quản ở người bệnh thở máy: sinh thiết, cầm máu, hút đờm</t>
  </si>
  <si>
    <t>Nội soi khí phế quản  bằng ống soi mềm</t>
  </si>
  <si>
    <t>Thở máy với tần số cao (HFO)</t>
  </si>
  <si>
    <t>Bơm surfactant trong điều trị suy hô hấp sơ sinh</t>
  </si>
  <si>
    <t>Nội soi khí phế quản hút đờm</t>
  </si>
  <si>
    <t>Nội soi khí phế quản cấp cứu</t>
  </si>
  <si>
    <t>Thở máy bằng xâm nhập</t>
  </si>
  <si>
    <t>Dẫn lư­u trung thất</t>
  </si>
  <si>
    <t>Nội soi khí phế quản ở NB suy hô hấp</t>
  </si>
  <si>
    <t>Nội soi khí phế quản ở NB thở máy</t>
  </si>
  <si>
    <t>Nội soi khí phế quản điều trị xẹp phổi</t>
  </si>
  <si>
    <t>Bơm rửa phế quản có bàn chải</t>
  </si>
  <si>
    <t>Bơm rửa phế quản không bàn chải</t>
  </si>
  <si>
    <t>Hồi sức phẫu thuật KHX gãy xương quay kèm trật khớp quay trụ dưới</t>
  </si>
  <si>
    <t>Hồi sức phẫu thuật KHX gãy xương sên và trật khớp</t>
  </si>
  <si>
    <t>Hồi sức phẫu thuật KHX khớp giả xương đòn</t>
  </si>
  <si>
    <t>Hồi sức phẫu thuật KHX tạo hình điều trị cứng sau chấn thương</t>
  </si>
  <si>
    <t>Hồi sức phẫu thuật KHX toác khớp mu (trật khớp)</t>
  </si>
  <si>
    <t>Gây mê phẫu thuật vá vỡ xương hốc mắt (thành dưới, thành trong có hoặc không dùng sụn sườn)</t>
  </si>
  <si>
    <t>Kỹ thuật gây tê vùng khớp gối</t>
  </si>
  <si>
    <t>Ghi điện tim cấp cứu tại giường</t>
  </si>
  <si>
    <t>Kỹ thuật giảm đau  bằng tiêm morphin cách quãng dưới da</t>
  </si>
  <si>
    <t>Kỹ thuật giảm đau bằng dò liều morphin tĩnh mạch</t>
  </si>
  <si>
    <t>Hồi sức phẫu thuật KHX trật khớp Lisfranc</t>
  </si>
  <si>
    <t>Hồi sức phẫu thuật KHX trật khớp ức đòn</t>
  </si>
  <si>
    <t>Hồi sức phẫu thuật KHX trên màn hình tăng sáng (chưa bao gồm đinh xương, nẹp vít, ốc, khóa )</t>
  </si>
  <si>
    <t>Gây mê phẫu thuật viêm phúc mạc ruột thừa ở trẻ dưới 6 tuổi</t>
  </si>
  <si>
    <t>Gây mê phẫu thuật viêm sụn vành tai, dị tật vành tai</t>
  </si>
  <si>
    <t>Gây mê rút sonde JJ do nơi khác đặt hoặc thay sonde JJ tại khoa</t>
  </si>
  <si>
    <t>Gây mê tán sỏi qua da bằng laser</t>
  </si>
  <si>
    <t>Gây mê tán sỏi qua da bằng siêu âm</t>
  </si>
  <si>
    <t>Gây mê tán sỏi qua da bằng xung hơi</t>
  </si>
  <si>
    <t>Gây mê thông tim chẩn đoán và điều trị các bệnh lí tim và mạch ở trẻ em</t>
  </si>
  <si>
    <t>Gây mê trung phẫu ngực ở trẻ em</t>
  </si>
  <si>
    <t>C. HỒI SỨC</t>
  </si>
  <si>
    <t>Hồi sức nội khí quản phẫu thuật lấy thai trên bệnh nhân Basedow</t>
  </si>
  <si>
    <t xml:space="preserve">Hồi sức nội khí quản phẫu thuật lấy thai trên bệnh nhân có bệnh tim </t>
  </si>
  <si>
    <t>Lấy sỏi bàng quang lần 2, đóng lỗ rò bàng quang</t>
  </si>
  <si>
    <t>Dẫn lưu bàng quang bằng chọc trôca</t>
  </si>
  <si>
    <t>Cắt toàn bộ bàng quang, cắm niệu quản vào ruột</t>
  </si>
  <si>
    <t>Phẫu thuật rò bàng quang-âm đạo, bàng quang-tử cung, trực tràng</t>
  </si>
  <si>
    <t>Cắm niệu quản bàng quang</t>
  </si>
  <si>
    <t>Cắt cổ bàng quang</t>
  </si>
  <si>
    <t>6. Siêu âm tim, mạch máu</t>
  </si>
  <si>
    <t>Siêu âm Doppler động mạch, tĩnh mạch chi dưới</t>
  </si>
  <si>
    <t>Siêu âm cầu nối động mạch tĩnh mạch</t>
  </si>
  <si>
    <t xml:space="preserve">Siêu âm nội mạch </t>
  </si>
  <si>
    <t>Doppler động mạch cảnh, Doppler xuyên sọ</t>
  </si>
  <si>
    <t>Siêu âm tim, màng tim qua thành ngục</t>
  </si>
  <si>
    <t>Siêu âm tim, màng tim qua thực quản</t>
  </si>
  <si>
    <t>Siêu âm tim, mạch máu có cản âm</t>
  </si>
  <si>
    <t>Siêu âm Doppler tim, van tim</t>
  </si>
  <si>
    <t>Siêu âm 3D/4D tim</t>
  </si>
  <si>
    <t>7. Siêu âm vú</t>
  </si>
  <si>
    <t>9. Siêu âm với kỹ thuật đặc biệt</t>
  </si>
  <si>
    <t>Siêu âm trong mổ</t>
  </si>
  <si>
    <t>Siêu âm nội soi</t>
  </si>
  <si>
    <t>Gây mê phẫu thuật cắt 1 thuỳ tuyến giáp trong bướu giáp nhân độc</t>
  </si>
  <si>
    <t>Gây mê phẫu thuật cắt 1 thuỳ tuyến giáp trong bướu giáp nhân</t>
  </si>
  <si>
    <t>Gây mê phẫu thuật cắt 1 thuỳ tuyến giáp trong ung thư tuyến giáp</t>
  </si>
  <si>
    <t>Gây mê phẫu thuật cắt 1 thuỳ tuyến giáp và cắt bán phần thùy còn lại trong Basedow</t>
  </si>
  <si>
    <t>Hồi sức phẫu thuật cắt hoại tử toàn lớp bỏng sâu từ 1% 3% diện tích cơ thể ở trẻ em</t>
  </si>
  <si>
    <t>Hồi sức phẫu thuật cắt hoại tử toàn lớp bỏng sâu từ 3% 5% diện tích cơ thể ở người lớn</t>
  </si>
  <si>
    <t>Hồi sức phẫu thuật cắt khối u da lành tính dưới 5cm</t>
  </si>
  <si>
    <t>Hồi sức phẫu thuật cắt khối u da lành tính mi mắt</t>
  </si>
  <si>
    <t>Hồi sức phẫu thuật cắt khối u da lành tính trên 5cm</t>
  </si>
  <si>
    <t>Hồi sức phẫu thuật cắt khối u khẩu cái</t>
  </si>
  <si>
    <t>Hồi sức phẫu thuật cắt lách bán phần</t>
  </si>
  <si>
    <t>Hồi sức phẫu thuật cắt lách bệnh lý</t>
  </si>
  <si>
    <t>Hồi sức phẫu thuật cắt lách do chấn thương</t>
  </si>
  <si>
    <t>Hồi sức phẫu thuật cắt lách ung thư, apxe</t>
  </si>
  <si>
    <t>Hồi sức phẫu thuật cắt lại dạ dày</t>
  </si>
  <si>
    <t>Hồi sức phẫu thuật cắt lọc da, cơ, cân dưới 1% diện tích cơ thể</t>
  </si>
  <si>
    <t>Hồi sức phẫu thuật cắt lọc da, cơ, cân trên 3% diện tích cơ thể</t>
  </si>
  <si>
    <t>Hồi sức phẫu thuật cắt lọc đơn thuần vết thương bàn tay</t>
  </si>
  <si>
    <t>Gây mê phẫu thuật KHX gãy phức tạp vùng khuỷu</t>
  </si>
  <si>
    <t>Gây mê phẫu thuật KHX gãy Pilon</t>
  </si>
  <si>
    <t>Gây mê phẫu thuật KHX gãy ròng rọc xương cánh  tay</t>
  </si>
  <si>
    <t>Gây mê phẫu thuật KHX gãy sụn tăng trưởng ở đầu xương</t>
  </si>
  <si>
    <t>Gây mê phẫu thuật KHX gãy thân 2 xương cẳng tay</t>
  </si>
  <si>
    <t>Phẫu thuật điều trị chấn thương – vết thương mạch máu ngoại vi ở trẻ em</t>
  </si>
  <si>
    <t>Phẫu thuật điều trị vết thương – chấn thương động – tĩnh mạch chủ, mạch tạng, mạch thận</t>
  </si>
  <si>
    <t>3. Bệnh tim bẩm sinh</t>
  </si>
  <si>
    <t>Phẫu thuật điều trị bệnh còn ống động mạch ở trẻ lớn và người lớn</t>
  </si>
  <si>
    <t>Phẫu thuật mở rộng khe mi</t>
  </si>
  <si>
    <t>Phẫu thuật hẹp khe mi</t>
  </si>
  <si>
    <t>Rút ngắn góc trong mắt (phẫu thuật Y-V có hoặc không  rút ngắn dây chằng mi trong)</t>
  </si>
  <si>
    <t>Điều trị di lệch góc mắt</t>
  </si>
  <si>
    <t>Mở góc tiền phòng</t>
  </si>
  <si>
    <t>Đặt ống Silicon tiền phòng điều trị glôcôm</t>
  </si>
  <si>
    <t>Đặt ống tiền phòng điều trị glôcôm (Đặt shunt mini Express)</t>
  </si>
  <si>
    <t>Đặt van dẫn lưu tiền phòng điều trị glôcôm</t>
  </si>
  <si>
    <t>Rút van dẫn lưu,ống Silicon tiền phòng</t>
  </si>
  <si>
    <t>Sửa vá sẹo bọng bằng kết mạc, màng ối, củng mạc</t>
  </si>
  <si>
    <t>Sửa sẹo bọng bằng kim (Phâu thuật needling)</t>
  </si>
  <si>
    <t>Phẫu thuật mộng đơn thuần</t>
  </si>
  <si>
    <t>Tạo hình</t>
  </si>
  <si>
    <t>Phẫu thuật điều trị hở mi</t>
  </si>
  <si>
    <t>Thăm dò chức năng và xét nghiệm</t>
  </si>
  <si>
    <t>Test thử cảm giác giác mạc</t>
  </si>
  <si>
    <t>Test phát hiện khô mắt</t>
  </si>
  <si>
    <t>Đo thị trường chu biên</t>
  </si>
  <si>
    <t>Đo sắc giác</t>
  </si>
  <si>
    <t>Đo khúc xạ khách quan (soi bóng đồng tử - Skiascope)</t>
  </si>
  <si>
    <t>Đo khúc xạ máy</t>
  </si>
  <si>
    <t>Đo khúc xạ giác mạc Javal</t>
  </si>
  <si>
    <t>Đo thị lực</t>
  </si>
  <si>
    <t>Thử kính</t>
  </si>
  <si>
    <t>Đo độ lác</t>
  </si>
  <si>
    <t>Xác định sơ đồ song thị</t>
  </si>
  <si>
    <t>Đo biên độ điều tiết</t>
  </si>
  <si>
    <t>Đo độ sâu tiền phòng</t>
  </si>
  <si>
    <t>Đo đường kính giác mạc</t>
  </si>
  <si>
    <t>Chụp  bản đồ giác mạc</t>
  </si>
  <si>
    <t>Điện võng mạc</t>
  </si>
  <si>
    <t>XV. TAI - MŨI - HỌNG</t>
  </si>
  <si>
    <t>A. TAI - TAI THẦN KINH</t>
  </si>
  <si>
    <t>Cấy điện cực ốc tai (Cấy ốc tai điện tử)</t>
  </si>
  <si>
    <t>Phẫu thuật cấy máy trợ thính đường xương (BAHA)</t>
  </si>
  <si>
    <t>Vệ sinh răng miệng bệnh nhân thần kinh tại giường</t>
  </si>
  <si>
    <t>Xoa bóp phòng chống loét trong các bệnh thần kinh (một ngày)</t>
  </si>
  <si>
    <t>Gây mê phẫu thuật nội soi khâu cầm máu vỡ gan</t>
  </si>
  <si>
    <t>D. THẬN TIẾT NIỆU</t>
  </si>
  <si>
    <t>Chăm sóc sonde dẫn lưu bể thận qua da/lần</t>
  </si>
  <si>
    <t>Tắm cho người bệnh trong các bệnh thần kinh tại giường</t>
  </si>
  <si>
    <t>Test chẩn đoán nhược cơ bằng thuốc</t>
  </si>
  <si>
    <t>Test chẩn đoán nhược cơ bằng điện sinh lý</t>
  </si>
  <si>
    <t>Test chẩn đoán chết não bằng điện não đồ</t>
  </si>
  <si>
    <t>Thay băng các vết loét hoại tử rộng sau TBMMN</t>
  </si>
  <si>
    <t>Hút ổ viêm/ áp xe phần mềm dưới hướng dẫn của siêu âm</t>
  </si>
  <si>
    <t xml:space="preserve">Nội soi khớp gối chẩn đoán (có sinh thiết) </t>
  </si>
  <si>
    <t xml:space="preserve">Nội soi khớp gối điều trị rửa khớp </t>
  </si>
  <si>
    <t xml:space="preserve">Nội soi khớp gối điều trị bào khớp </t>
  </si>
  <si>
    <t>Nội soi khớp gối điều trị nội soi kết hợp mở tối thiểu ổ khớp lấy dị vật</t>
  </si>
  <si>
    <t xml:space="preserve">Nội soi khớp vai chẩn đoán (có sinh thiết) </t>
  </si>
  <si>
    <t xml:space="preserve">Nội soi khớp vai điều trị rửa khớp </t>
  </si>
  <si>
    <t>Cắt u nang phổi hoặc u nang phế quản</t>
  </si>
  <si>
    <t xml:space="preserve">Cắt một thuỳ kèm cắt một phân thuỳ điển hình do ung thư </t>
  </si>
  <si>
    <t xml:space="preserve">Cắt thuỳ phổi, phần phổi còn lại </t>
  </si>
  <si>
    <t xml:space="preserve">Cắt một bên phổi do ung thư </t>
  </si>
  <si>
    <t xml:space="preserve">Cắt một thuỳ phổi hoặc một phân thuỳ phổi do ung thư </t>
  </si>
  <si>
    <t>Xác định bản chất kháng thể đặc hiệu (IgG, IgA, IgM, C3d, C3c (Kỹ thuật ống nghiệm khi nghiệm pháp Coombs trực tiếp/gián tiếp dương tính)</t>
  </si>
  <si>
    <t>Nghiệm pháp Coombs trực tiếp (Kỹ thuật Scangel/Gelcard trên máy tự động)</t>
  </si>
  <si>
    <t>Nghiệm pháp Coombs trực tiếp (Kỹ thuật hồng cầu gắn từ trên máy tự động)</t>
  </si>
  <si>
    <t>Tạo hình thực quản (do ung thư &amp; bệnh lành tính)</t>
  </si>
  <si>
    <t>Sinh thiết màng hoạt dịch dưới hướng dẫn của siêu âm</t>
  </si>
  <si>
    <t>Sinh thiết xương dưới hướng dẫn của siêu âm</t>
  </si>
  <si>
    <t>Sinh thiết da bằng kim chuyên dụng (biopsy punch)</t>
  </si>
  <si>
    <t>Tiêm khớp gối</t>
  </si>
  <si>
    <t>Tiêm khớp háng</t>
  </si>
  <si>
    <t>Tiêm khớp cổ chân</t>
  </si>
  <si>
    <t>Tiêm khớp bàn ngón chân</t>
  </si>
  <si>
    <t>Tiêm khớp cổ tay</t>
  </si>
  <si>
    <t>Tiêm khớp bàn ngón tay</t>
  </si>
  <si>
    <t>Đo áp lực đồ niệu đạo bằng máy</t>
  </si>
  <si>
    <t>Đo áp lực thẩm thấu niệu</t>
  </si>
  <si>
    <t>Kỹ thuật tạo đường hầm trên cầu nối (AVF) để sử dụng kim đầu tù trong lọc máu (Kỹ thuật Button hole)</t>
  </si>
  <si>
    <t>Lấy sỏi niệu quản qua nội soi</t>
  </si>
  <si>
    <t>Lọc màng bụng cấp cứu liên tục 24h</t>
  </si>
  <si>
    <t>Lọc màng bụng chu kỳ (CAPD)</t>
  </si>
  <si>
    <t>Lọc huyết tương (Plasmapheresis)</t>
  </si>
  <si>
    <t xml:space="preserve">Lọc màng bụng liên tục 24 h bằng máy </t>
  </si>
  <si>
    <t>Lọc huyết tương sử dụng 2 quả lọc trong Lupus</t>
  </si>
  <si>
    <t>Lọc huyết tương sử dụng 2 quả lọc (quả lọc kép)</t>
  </si>
  <si>
    <t>Lọc máu bằng kỹ thuật thẩm tách siêu lọc dịch bù trực tiếp từ dịch lọc (Hemodiafiltration Online: HDF-Online) (Hoặc: Thẩm tách siêu lọc máu (HDF-Online))</t>
  </si>
  <si>
    <t>Nong niệu đạo và đặt sonde đái</t>
  </si>
  <si>
    <t>Nội soi bàng quang chẩn đoán (Nội soi bàng quang không sinh thiết)</t>
  </si>
  <si>
    <t>Nội soi niệu quản chẩn đoán</t>
  </si>
  <si>
    <t>Nội soi  bơm rửa niệu quản sau tán sỏi ngoài cơ thể</t>
  </si>
  <si>
    <t>Nội soi bàng quang để sinh thiết  bàng quang đa điểm</t>
  </si>
  <si>
    <t>Nội soi bàng quang gắp dị vật bàng quang</t>
  </si>
  <si>
    <t>Nội soi đặt catherter bàng quang niệu quản để chụp UPR</t>
  </si>
  <si>
    <t>Nội soi bơm rửa bàng quang, lấy máu cục</t>
  </si>
  <si>
    <t>Nội soi bơm rửa bàng quang, bơm hoá chất</t>
  </si>
  <si>
    <t>Nội soi tán sỏi niệu quản (búa khí nén, siêu âm, laser).</t>
  </si>
  <si>
    <t>Nội soi bàng quang</t>
  </si>
  <si>
    <t>Nội soi bàng quang, lấy dị vật, sỏi</t>
  </si>
  <si>
    <t>Nối thông động- tĩnh mạch</t>
  </si>
  <si>
    <t>Nối thông động- tĩnh mạch có dịch chuyển mạch</t>
  </si>
  <si>
    <t>Gây mê phẫu thuật ghép vòng căng / hoặc thấu kính trong nhu mô giác mạc</t>
  </si>
  <si>
    <t>Gây mê phẫu thuật ghép xương bằng vật liệu thay thế tức thì sau cắt đoạn xương hàm trên</t>
  </si>
  <si>
    <t>Gây mê phẫu thuật ghép xương nhân tạo (chưa bao gồm xương nhân tạo và phương tiện kết hợp)</t>
  </si>
  <si>
    <t>Gây mê phẫu thuật ghép xương trong chấn thương cột sống cổ</t>
  </si>
  <si>
    <t>Gây mê phẫu thuật ghép xương tự thân (chưa bao gồm các phương tiện cố định)</t>
  </si>
  <si>
    <t>Gây mê phẫu thuật ghép xương tự thân tức thì sau cắt đoạn xương hàm trên</t>
  </si>
  <si>
    <t>Gây mê phẫu thuật ghép xương tự thân tức thì sau cắt đoạn xương hàm dưới</t>
  </si>
  <si>
    <t>Gây mê phẫu thuật ghép xương tự thân tức thì sau cắt đoạn xương hàm dưới bằng kỹ thuật vi phẫu</t>
  </si>
  <si>
    <t>Gây mê phẫu thuật giải ép vi mạch cho dây thần kinh số V</t>
  </si>
  <si>
    <t>Gây mê nội khí quản phẫu thuật lấy thai trên bệnh nhân hen phế quản</t>
  </si>
  <si>
    <t>Gây mê nội khí quản phẫu thuật lấy thai trên bệnh nhân hội chứng HELP</t>
  </si>
  <si>
    <t>Gây mê nội khí quản phẫu thuật lấy thai trên bệnh nhân lao + tiền sử lao phổi</t>
  </si>
  <si>
    <t>Gây mê nội khí quản phẫu thuật lấy thai trên bệnh nhân Lupus</t>
  </si>
  <si>
    <t>Gây mê nội khí quản phẫu thuật lấy thai trên bệnh nhân OAP- dọa OAP</t>
  </si>
  <si>
    <t>Gây mê nội khí quản phẫu thuật lấy thai trên bệnh nhân rau bong non</t>
  </si>
  <si>
    <t xml:space="preserve">Gây mê nội khí quản phẫu thuật lấy thai trên bệnh nhân rau cài răng lược </t>
  </si>
  <si>
    <t>Gây mê nội khí quản phẫu thuật lấy thai trên bệnh nhân rau tiền đạo ra máu</t>
  </si>
  <si>
    <t>Gây mê nội khí quản phẫu thuật lấy thai trên bệnh nhân thai chết lưu</t>
  </si>
  <si>
    <t>Gây mê nội khí quản phẫu thuật lấy thai trên bệnh nhân tiền sản giật nặng</t>
  </si>
  <si>
    <t>Gây mê nội soi buồng tử cung can thiệp</t>
  </si>
  <si>
    <t>Gây mê nội soi buồng tử cung chẩn đoán</t>
  </si>
  <si>
    <t>Gây mê nội soi buồng tử cung, nạo buồng tử cung</t>
  </si>
  <si>
    <t>Nội soi hạ họng ống mềm lấy dị vật gây tê</t>
  </si>
  <si>
    <t>Nội soi hạ họng ống mềm sinh thiết u gây tê</t>
  </si>
  <si>
    <t>Nội soi thanh quản ống cứng chẩn đoán gây tê</t>
  </si>
  <si>
    <t>D. ĐẦU CỔ</t>
  </si>
  <si>
    <t>Phẫu thuật khâu nối thần kinh ngoại biên vùng mặt cổ</t>
  </si>
  <si>
    <t>Phẫu thuật phục hồi, tái tạo dây thần kinh VII (đoạn ngoài sọ)</t>
  </si>
  <si>
    <t>Phẫu thuật nối dây thần kinh VII trong xương chũm</t>
  </si>
  <si>
    <t>Phẫu thuật vùng chân bướm hàm</t>
  </si>
  <si>
    <t>Phẫu thuật tạo hình họng-thực quản sau cắt u ác tính</t>
  </si>
  <si>
    <t>Phẫu thuật cắt hạ họng bán phần</t>
  </si>
  <si>
    <t>Phẫu thuật cắt hạ họng - thanh quản bán phần có tạo hình</t>
  </si>
  <si>
    <t>Phẫu thuật cắt hạ họng - thanh quản toàn phần</t>
  </si>
  <si>
    <t>Phẫu thuật cắt thanh quản toàn phần</t>
  </si>
  <si>
    <t>Phẫu thuật cắt thanh quản bán phần đứng</t>
  </si>
  <si>
    <t>Phẫu thuật cắt thanh quản bán phần ngang trên thanh môn</t>
  </si>
  <si>
    <t>Phẫu thuật cắt bán phần thanh quản trên nhẫn kiểu CHEP</t>
  </si>
  <si>
    <t>Gây mê phẫu thuật sa bàng quang qua ngõ âm đạo (tạo hình thành trước âm đạo)</t>
  </si>
  <si>
    <t>Gây mê phẫu thuật sa sinh dục</t>
  </si>
  <si>
    <t>Gây mê phẫu thuật tạo hình âm đạo + tầng sinh môn</t>
  </si>
  <si>
    <t>Gây mê phẫu thuật tháo lồng ruột</t>
  </si>
  <si>
    <t>Gây mê phẫu thuật ứ máu kinh</t>
  </si>
  <si>
    <t>Gây mê phẫu thuật vá da tạo hình mi</t>
  </si>
  <si>
    <t>Gây mê phẫu thuật vá da, niêm mạc tạo cùng đồ có hoặc không tách dính mi cầu</t>
  </si>
  <si>
    <t xml:space="preserve">Phẫu thuật u góc cầu tiểu não và/hoặc lỗ tai trong bằng đường dưới chẩm-sau xoang sigma </t>
  </si>
  <si>
    <t>Kỹ thuật giảm đau bằng morphin tĩnh mạch theo kiểu PCA</t>
  </si>
  <si>
    <t>Kỹ thuật giảm đau bằng morphinic tủy sống</t>
  </si>
  <si>
    <t>Kỹ thuật giảm đau bằng thuốc cho người bệnh sau phẫu thuật, sau chấn thương</t>
  </si>
  <si>
    <t xml:space="preserve">Phẫu thuật u thân não, bằng đường mở nắp sọ </t>
  </si>
  <si>
    <t>12. U ngoài sọ</t>
  </si>
  <si>
    <t xml:space="preserve">Phẫu thuật u thần kinh sọ đoạn dưới nền sọ </t>
  </si>
  <si>
    <t xml:space="preserve">Phẫu thuật u da đầu thâm nhiễm xương-màng cứng sọ </t>
  </si>
  <si>
    <t xml:space="preserve">Phẫu thuật dị dạng mạch máu ngoài sọ </t>
  </si>
  <si>
    <t>13. Thần kinh chức năng</t>
  </si>
  <si>
    <t xml:space="preserve">Phẫu thuật giải phóng chèn ép thần kinh tam thoa (dây V) trong đau nửa mặt, bằng đường mở nắp sọ </t>
  </si>
  <si>
    <t xml:space="preserve">Phẫu thuật giải phóng chèn ép thần kinh mặt (dây VII) trong co giật nửa mặt (facial tics), bằng đường mở nắp sọ </t>
  </si>
  <si>
    <t>Phẫu thuật nội soi cắt gan hạ phân thùy IVA</t>
  </si>
  <si>
    <t>Phẫu thuật nội soi cắt gan hạ phân thùy IVB</t>
  </si>
  <si>
    <t>Phẫu thuật nội soi cắt gan hạ phân thùy V</t>
  </si>
  <si>
    <t>Phẫu thuật cắt kén hơi thanh quản</t>
  </si>
  <si>
    <t>Đ. PHẪU THUẬT TẠO HÌNH - THẨM MỸ</t>
  </si>
  <si>
    <t>Phẫu thuật tạo hình khuyết bộ phận vành tai bằng vạt da</t>
  </si>
  <si>
    <t>Phẫu thuật tạo hình toàn bộ vành tai bằng vật liệu ghép tự thân</t>
  </si>
  <si>
    <t>Phẫu thuật tạo hình vành tai bằng sụn sườn</t>
  </si>
  <si>
    <t>Phẫu thuật tạo hình toàn bộ vành tai bằng vật liệu ghép tổng hợp</t>
  </si>
  <si>
    <t>Phẫu thuật tạo hình khuyết bộ phận vành tai bằng vật liệu ghép tự thân/ vật liệu ghép tổng hợp</t>
  </si>
  <si>
    <t>Phẫu thuật chỉnh hình thu nhỏ vành tai</t>
  </si>
  <si>
    <t>Phẫu thuật chỉnh hình vành tai cụp</t>
  </si>
  <si>
    <t>Phẫu thuật chỉnh hình vành tai vùi</t>
  </si>
  <si>
    <t xml:space="preserve">XVIII. ĐIỆN QUANG </t>
  </si>
  <si>
    <t>A. SIÊU ÂM CHẨN ĐOÁN</t>
  </si>
  <si>
    <t>1. Siêu âm đầu, cổ</t>
  </si>
  <si>
    <t>Siêu âm tuyến giáp</t>
  </si>
  <si>
    <t>Siêu âm các tuyến nước bọt</t>
  </si>
  <si>
    <t>Siêu âm cơ phần mềm vùng cổ mặt</t>
  </si>
  <si>
    <t>Siêu âm hạch vùng cổ</t>
  </si>
  <si>
    <t>Siêu âm đàn hồi nhu mô tuyến giáp</t>
  </si>
  <si>
    <t>Gây mê phẫu thuật điều trị viêm phúc mạc tiên phát</t>
  </si>
  <si>
    <t>Kỹ thuật gây tê tủy sống + ngoài màng cứng phối hợp phẫu thuật lấy thai</t>
  </si>
  <si>
    <t>Kỹ thuật gây tê tủy sống phẫu thuật lấy thai</t>
  </si>
  <si>
    <t xml:space="preserve">Phẫu thuật u góc cầu tiểu não và/ hoặc lỗ tai trong kết hợp hai đường vào phẫu thuật </t>
  </si>
  <si>
    <t xml:space="preserve">Phẫu thuật u lỗ chẩn bằng đường mở nắp sọ </t>
  </si>
  <si>
    <t xml:space="preserve">Phẫu thuật u nội sọ, vòm đại não, xâm lấn xoang tĩnh mạch, bằng đường mở nắp sọ </t>
  </si>
  <si>
    <t xml:space="preserve">Phẫu thuật u hố sau xâm lấn xoang tĩnh mạch, bằng đường mở nắp sọ  </t>
  </si>
  <si>
    <t xml:space="preserve">Phẫu thuật u liềm não, bằng đường mở nắp sọ </t>
  </si>
  <si>
    <t xml:space="preserve">Phẫu thuật u lều tiểu não, bằng đường vào dưới lều tiểu não </t>
  </si>
  <si>
    <t>Phẫu thuật u bờ tự do lều tiểu não, bằng đường vào trên lều tiểu não (bao gồm cả u tuyến tùng)</t>
  </si>
  <si>
    <t xml:space="preserve">Phẫu thuật u não thất bên bằng đường mở nắp sọ </t>
  </si>
  <si>
    <t xml:space="preserve">Phẫu thuật u não thất ba bằng đường mở nắp sọ </t>
  </si>
  <si>
    <t xml:space="preserve">Phẫu thuật u não thất tư bằng đường mở nắp sọ </t>
  </si>
  <si>
    <t xml:space="preserve">Phẫu thuật u tuyến yên bằng đường mở nắp sọ </t>
  </si>
  <si>
    <t xml:space="preserve">Phẫu thuật u tuyến yên bằng đường qua xoang bướm </t>
  </si>
  <si>
    <t xml:space="preserve">Phẫu thuật u sọ hầu bằng đường mở nắp sọ </t>
  </si>
  <si>
    <t xml:space="preserve">Phẫu thuật u sọ hầu bằng đường qua xoang bướm </t>
  </si>
  <si>
    <t xml:space="preserve">Phẫu thuật u nguyên sống (chordoma) xương bướm bằng đường qua xoang bướm </t>
  </si>
  <si>
    <t>Phẫu thuật chửa ngoài tử cung thể huyết tụ thành nang</t>
  </si>
  <si>
    <t>Phẫu thuật nội soi điều trị vô sinh (soi buồng tử cung + nội soi ổ bụng)</t>
  </si>
  <si>
    <t xml:space="preserve">Phẫu thuật Crossen </t>
  </si>
  <si>
    <t xml:space="preserve">Phẫu thuật Manchester </t>
  </si>
  <si>
    <t>Nội soi buồng tử cung chẩn đoán</t>
  </si>
  <si>
    <t>Nội soi buồng tử cung can thiệp</t>
  </si>
  <si>
    <t>Phẫu thuật cắt polip cổ tử cung</t>
  </si>
  <si>
    <t>Điều trị tổn thương cổ tử cung bằng đốt điện, đốt nhiệt, đốt laser, áp lạnh...</t>
  </si>
  <si>
    <t>Khâu rách cùng đồ âm đạo</t>
  </si>
  <si>
    <t>Làm lại thành âm đạo, tầng sinh môn</t>
  </si>
  <si>
    <t>Chích áp xe tuyến Bartholin</t>
  </si>
  <si>
    <t>Chăm sóc rốn sơ sinh</t>
  </si>
  <si>
    <t>Tắm sơ sinh</t>
  </si>
  <si>
    <t>Bóp bóng Ambu, thổi ngạt sơ sinh</t>
  </si>
  <si>
    <t>Hồi sức sơ sinh ngạt sau sinh</t>
  </si>
  <si>
    <t>Đ. KẾ HOẠCH HÓA GIA ĐÌNH</t>
  </si>
  <si>
    <t>Phẫu thuật nội soi lấy dụng cụ tử cung trong ổ bụng</t>
  </si>
  <si>
    <t>Phẫu thuật nội soi triệt sản nữ</t>
  </si>
  <si>
    <t xml:space="preserve">Triệt sản nữ qua đường rạch nhỏ </t>
  </si>
  <si>
    <t>Phẫu thuật nội soi điều trị phồng, hẹp, tắc động mạch chủ bụng dưới thận</t>
  </si>
  <si>
    <t>Phẫu thuật nội soi lấy động mạch ngực trong để làm cầu nối</t>
  </si>
  <si>
    <t>Phẫu thuật nội soi lấy tĩnh mạch hiển để làm cầu nối</t>
  </si>
  <si>
    <t xml:space="preserve">Phá thai bằng thuốc cho tuổi thai đến hết 9 tuần </t>
  </si>
  <si>
    <t>Phá thai bằng thuốc cho tuổi thai đến hết 8 tuần</t>
  </si>
  <si>
    <t xml:space="preserve">Phá thai bằng thuốc cho tuổi thai từ 13 tuần đến hết tuần 22 </t>
  </si>
  <si>
    <t xml:space="preserve">Phá thai bằng phương pháp nong và gắp từ tuần thứ 13 đến hết tuần thứ 18 </t>
  </si>
  <si>
    <t>Phá thai bệnh lý (bệnh lý mẹ, bệnh lý thai)</t>
  </si>
  <si>
    <t>Phá thai người bệnh có sẹo mổ lấy thai cũ</t>
  </si>
  <si>
    <t>Phá thai từ tuần thứ 6 đến hết 12 tuần bằng phương pháp hút chân không</t>
  </si>
  <si>
    <t>Phá thai bằng thuốc cho tuổi thai đến hết 7 tuần</t>
  </si>
  <si>
    <t>Phá thai đến hết 7 tuần bằng phương pháp hút chân không</t>
  </si>
  <si>
    <t>XIV. MẮT</t>
  </si>
  <si>
    <t>Bóc biểu mô giác mạc (xâm nhập dưới vạt) sau phẫu thuật Lasik</t>
  </si>
  <si>
    <t>Phẫu thuật thể thủy tinh bằng phaco và femtosecond có hoặc không đặt IOL</t>
  </si>
  <si>
    <t>Phẫu thuật ghép màng sinh học bề mặt nhãn cầu</t>
  </si>
  <si>
    <t>Cố định tuyến lệ chính điều trị sa tuyến lệ chính</t>
  </si>
  <si>
    <t>Phẫu thuật gấp cân cơ nâng mi trên điều trị sụp mi</t>
  </si>
  <si>
    <t xml:space="preserve">Ghép da hay vạt da điều trị hở mi do sẹo </t>
  </si>
  <si>
    <t>Phẫu thuật Epicanthus</t>
  </si>
  <si>
    <t xml:space="preserve">Phẫu thuật tạo van chống trào ngược dạ dày – thực quản qua nội soi </t>
  </si>
  <si>
    <t>Phẫu thuật nội soi điều trị thoát vị khe hoành</t>
  </si>
  <si>
    <t>Phẫu thuật nội soi tạo hình thực quản bằng dạ dày</t>
  </si>
  <si>
    <t>Phẫu thuật nội soi tạo hình thực quản bằng đại tràng</t>
  </si>
  <si>
    <t>Phẫu thuật nội soi cố định dạ dày</t>
  </si>
  <si>
    <t>Phẫu thuật nội soi điều trị hẹp môn vị phì đại</t>
  </si>
  <si>
    <t>Phẫu thuật nội soi khâu thủng dạ dày</t>
  </si>
  <si>
    <t>Phẫu thuật nội soi khâu thủng dạ dày + nối dạ dày-hỗng tràng</t>
  </si>
  <si>
    <t>Phẫu thuật nội soi khâu vết thương dạ dày</t>
  </si>
  <si>
    <t>Phẫu thuật nội soi khâu vết thương dạ dày + nối dạ dày-hỗng tràng</t>
  </si>
  <si>
    <t>Phẫu thuật nội soi qua dạ dày cắt polyp dạ dày (Intraluminal Lap Surgery)</t>
  </si>
  <si>
    <t xml:space="preserve">Phẫu thuật nội soi mở thông dạ dày </t>
  </si>
  <si>
    <t>Phẫu thuật nội soi cắt thân thần kinh X</t>
  </si>
  <si>
    <t>Phẫu thuật nội soi cắt thần kinh X chọn lọc</t>
  </si>
  <si>
    <t>Phẫu thuật nội soi cắt thần kinh X siêu chọn lọc</t>
  </si>
  <si>
    <t>Phẫu thuật nội soi điều trị xoắn dạ dày  có kèm cắt dạ dày</t>
  </si>
  <si>
    <t>Phẫu thuật nội soi nối dạ dày - hỗng tràng</t>
  </si>
  <si>
    <t>Phẫu thuật nội soi nối dạ dày - hỗng tràng, nối túi mật-hỗng tràng</t>
  </si>
  <si>
    <t>Phẫu thuật nội soi cắt dạ dày không điển hình</t>
  </si>
  <si>
    <t xml:space="preserve">Phẫu thuật nội soi cắt 2/3 dạ dày </t>
  </si>
  <si>
    <t xml:space="preserve">Phẫu thuật nội soi cắt 3/4 dạ dày </t>
  </si>
  <si>
    <t xml:space="preserve">Phẫu thuật nội soi cắt toàn bộ dạ dày </t>
  </si>
  <si>
    <t>Gây mê phẫu thuật KHX gãy trật xương gót</t>
  </si>
  <si>
    <t>Gây mê phẫu thuật KHX gãy trật xương sên</t>
  </si>
  <si>
    <t>Gây mê phẫu thuật KHX gãy trên lồi cầu xương cánh tay có tổn thương mạch và thần kinh</t>
  </si>
  <si>
    <t>Gây mê phẫu thuật KHX gãy trên lồi cầu xương cánh tay</t>
  </si>
  <si>
    <t>Gây mê phẫu thuật KHX gãy trên lồi cầu xương đùi</t>
  </si>
  <si>
    <t>Gây mê phẫu thuật KHX gãy trên và liên lồi cầu xương đùi</t>
  </si>
  <si>
    <t>Gây mê phẫu thuật KHX gãy xương bả vai</t>
  </si>
  <si>
    <t>Gây mê phẫu thuật KHX gãy xương bánh chè phức tạp</t>
  </si>
  <si>
    <t>Gây mê phẫu thuật KHX gãy xương bệnh lý</t>
  </si>
  <si>
    <t>Gây mê phẫu thuật KHX gãy xương đòn</t>
  </si>
  <si>
    <t>Gây mê phẫu thuật KHX gãy xương đốt bàn ngón tay</t>
  </si>
  <si>
    <t>Gây mê phẫu thuật KHX gãy xương gót</t>
  </si>
  <si>
    <t>Gây mê phẫu thuật KHX gãy xương mác đơn thuần</t>
  </si>
  <si>
    <t>Gây mê phẫu thuật KHX gãy xương quay kèm trật khớp quay trụ dưới</t>
  </si>
  <si>
    <t>Gây mê phẫu thuật KHX gãy xương sên và trật khớp</t>
  </si>
  <si>
    <t>Gây mê phẫu thuật KHX khớp giả xương đòn</t>
  </si>
  <si>
    <t>Gây mê phẫu thuật KHX tạo hình điều trị cứng sau chấn thương</t>
  </si>
  <si>
    <t>Gây mê phẫu thuật KHX toác khớp mu (trật khớp)</t>
  </si>
  <si>
    <t>Hồi sức phẫu thuật cắt polyp kèm cắt toàn bộ đại tràng, để lại trực tràng chờ mổ hạ đại tràng thì sau</t>
  </si>
  <si>
    <t>Gây mê phẫu thuật lấy sỏi bàng quang lần 2, đóng lỗ rò bàng quang</t>
  </si>
  <si>
    <t>Gây mê phẫu thuật lấy sỏi bàng quang</t>
  </si>
  <si>
    <t>Gây mê phẫu thuật lấy sỏi bể thận ngoài xoang</t>
  </si>
  <si>
    <t>Gây mê phẫu thuật lấy sỏi mật, giun trong đường mật qua nội soi tá tràng</t>
  </si>
  <si>
    <t>Gây mê phẫu thuật lấy sỏi mở bể thận trong xoang</t>
  </si>
  <si>
    <t>Gây mê phẫu thuật lấy sỏi mở bể thận, đài thận có dẫn lưu thận</t>
  </si>
  <si>
    <t>Gây mê phẫu thuật lấy sỏi nhu mô thận</t>
  </si>
  <si>
    <t>Gây mê phẫu thuật lấy sỏi niệu đạo</t>
  </si>
  <si>
    <t>Gây mê phẫu thuật lấy sỏi niệu quản đoạn sát bàng quang</t>
  </si>
  <si>
    <t>Phẫu thuật cắt đường thông động – tĩnh mạch chạy thận nhân tạo do biến chứng hoặc sau ghép thận</t>
  </si>
  <si>
    <t>Phẫu thuật điều trị phồng, giả phồng động mạch chi</t>
  </si>
  <si>
    <t>Phẫu thuật điều trị giả phồng động mạch do tiêm chích ma túy</t>
  </si>
  <si>
    <t>Phẫu thuật cắt u máu nhỏ (đường kính &lt; 10 cm)</t>
  </si>
  <si>
    <t>Phẫu thuật điều trị thông động – tĩnh mạch chi</t>
  </si>
  <si>
    <t>Phẫu thuật chỉnh hình cuốn mũi dưới bằng Laser</t>
  </si>
  <si>
    <t>Phẫu thuật thủng vách ngăn mũi</t>
  </si>
  <si>
    <t>Phẫu thuật chỉnh hình vách ngăn</t>
  </si>
  <si>
    <t>Khoan xoang trán</t>
  </si>
  <si>
    <t>Phẫu thuật mở xoang hàm</t>
  </si>
  <si>
    <t>Phẫu thuật chỉnh hình ổ mắt</t>
  </si>
  <si>
    <t>Phẫu thuật chỉnh hình xương hàm trên</t>
  </si>
  <si>
    <t>Phẫu thuật nội soi cắt u lành tính thanh quản (papiloma, kén hơi thanh quản,…) (gây tê/gây mê)</t>
  </si>
  <si>
    <t>Phẫu thuật nội soi cắt u lành tính thanh quản bằng Microdebrider (Hummer)</t>
  </si>
  <si>
    <t>Xác định nhóm máu trước truyền máu tại giường</t>
  </si>
  <si>
    <t>B. GÂY MÊ</t>
  </si>
  <si>
    <t>Cắt thần kinh X siêu chọn lọc</t>
  </si>
  <si>
    <t>Mở cơ môn vị</t>
  </si>
  <si>
    <t>Tạo hình môn vị</t>
  </si>
  <si>
    <t xml:space="preserve">Mở dạ dày xử lý tổn thương </t>
  </si>
  <si>
    <t>Các phẫu thuật dạ dày khác</t>
  </si>
  <si>
    <t>3. Tá tràng</t>
  </si>
  <si>
    <t>Cắt tá tràng bảo tồn đầu tụy</t>
  </si>
  <si>
    <t>Cắt túi thừa tá tràng</t>
  </si>
  <si>
    <t>Cắt bóng Vater và tạo hình ống mật chủ, ống Wirsung qua đường mở D2 tá tràng</t>
  </si>
  <si>
    <t>Cắt màng ngăn tá tràng</t>
  </si>
  <si>
    <t>4. Ruột non- Mạc treo</t>
  </si>
  <si>
    <t>Cắt dây chằng, gỡ dính ruột</t>
  </si>
  <si>
    <t>Bóp bóng Ambu qua mặt nạ</t>
  </si>
  <si>
    <t>Đặt ống nội khí quản</t>
  </si>
  <si>
    <t>Đặt nội khí quản 2 nòng</t>
  </si>
  <si>
    <t>Đặt nội khí quản cấp cứu bằng Combitube</t>
  </si>
  <si>
    <t>Đặt mặt nạ thanh quản cấp cứu</t>
  </si>
  <si>
    <t>Đặt ống nội khí quản có cửa hút trên bóng chèn (Hi-low EVAC)</t>
  </si>
  <si>
    <t>Mở khí quản cấp cứu</t>
  </si>
  <si>
    <t>Mở khí quản qua màng nhẫn giáp</t>
  </si>
  <si>
    <t>Mở khí quản thường quy</t>
  </si>
  <si>
    <t>Mở khí quản qua da một thì cấp cứu ngạt thở</t>
  </si>
  <si>
    <t>Chăm sóc ống nội khí quản (một lần)</t>
  </si>
  <si>
    <t>Chăm sóc lỗ mở khí quản (một lần)</t>
  </si>
  <si>
    <t>Gây mê phẫu thuật mở bè có hoặc không cắt bè</t>
  </si>
  <si>
    <t>Gây mê phẫu thuật mở bụng thăm dò</t>
  </si>
  <si>
    <t>Gây mê phẫu thuật mở bụng thăm dò, sinh thiết</t>
  </si>
  <si>
    <t>Gây mê phẫu thuật mở cơ môn vị</t>
  </si>
  <si>
    <t>Gây mê phẫu thuật mở cơ trực tràng hoặc cắt cơ trực tràng và cơ tròn trong để điều trị co thắt cơ tròn trong</t>
  </si>
  <si>
    <t>Gây mê phẫu thuật mở cung sau và cắt bỏ mỏm khớp dưới</t>
  </si>
  <si>
    <t>Gây mê phẫu thuật mở đường mật ngoài gan lấy sỏi trừ mở ống mật chủ</t>
  </si>
  <si>
    <t>Gây mê phẫu thuật mở góc tiền phòng</t>
  </si>
  <si>
    <t>Gây mê phẫu thuật mở hỗng tràng ra da nuôi ăn / mổ nội soi mở bụng thám sát chẩn đoán</t>
  </si>
  <si>
    <t>Gây mê phẫu thuật mở lồng ngực thăm dò, sinh thiết</t>
  </si>
  <si>
    <t>Gây mê phẫu thuật mở màng phổi tối đa</t>
  </si>
  <si>
    <t>Gây mê phẫu thuật mở ngực giám sát tổn thương</t>
  </si>
  <si>
    <t>Gây mê phẫu thuật mở ngực thăm dò</t>
  </si>
  <si>
    <t xml:space="preserve">Điều trị thói quen xấu mút môi sử dụng khí cụ cố định </t>
  </si>
  <si>
    <t xml:space="preserve">Điều trị thói quen xấu đẩy lưỡi sử dụng khí cụ cố định </t>
  </si>
  <si>
    <t xml:space="preserve">Điều trị thói quen xấu mút ngón tay sử dụng khí cụ cố định </t>
  </si>
  <si>
    <t>Cố định lồng ngực do chấn th­ương gãy xương sườn</t>
  </si>
  <si>
    <t>Cấp cứu ngừng tuần hoàn hô hấp cơ bản</t>
  </si>
  <si>
    <t>Cấp cứu ngừng tuần hoàn hô hấp nâng cao</t>
  </si>
  <si>
    <t>Đặt ống thông dẫn lưu bàng quang</t>
  </si>
  <si>
    <t>Chọc hút nước tiểu trên x­ương mu</t>
  </si>
  <si>
    <t>Mở thông bàng quang trên xương mu</t>
  </si>
  <si>
    <t xml:space="preserve">Cầu sứ Titanium gắn bằng ốc vít trên Implant </t>
  </si>
  <si>
    <t>Cầu sứ kim loại quý gắn bằng ốc vít trên Implant</t>
  </si>
  <si>
    <t>Cầu sứ Cercon gắn bằng ốc vít trên Implant</t>
  </si>
  <si>
    <t>Phẫu thuật nội soi cắt trực tràng, nối đại tràng - ống hậu môn+ nạo vét hạch+ nạo vét hạch</t>
  </si>
  <si>
    <t xml:space="preserve">Phẫu thuật nội soi cắt trực tràng, ống hậu môn ngả bụng và tầng sinh môn </t>
  </si>
  <si>
    <t>Phẫu thuật nội soi cắt trực tràng, ống hậu môn ngả bụng và tầng sinh môn + nạo vét hạch</t>
  </si>
  <si>
    <t>Phẫu thuật nội soi cắt trực tràng, đóng mỏm cụt trực tràng, mở hậu môn nhân tạo</t>
  </si>
  <si>
    <t>Phẫu thuật nội soi cắt trực tràng, đóng mỏm cụt trực tràng, mở hậu môn nhân tạo+ nạo vét hạch</t>
  </si>
  <si>
    <t>Phẫu thuật nội soi cố định trực tràng</t>
  </si>
  <si>
    <t>Phẫu thuật nội soi cố định trực tràng + cắt đoạn đại tràng</t>
  </si>
  <si>
    <t>Phẫu thuật nội soi khâu thủng trực tràng</t>
  </si>
  <si>
    <t xml:space="preserve">Phẫu thuật nội soi khâu thủng trực tràng + hậu môn nhân tạo </t>
  </si>
  <si>
    <t>Phẫu thuật nội soi khâu vết thương trực tràng</t>
  </si>
  <si>
    <t>Phẫu thuật nội soi khâu vết thương trực tràng + hậu môn nhân tạo trên dòng</t>
  </si>
  <si>
    <t>Phẫu thuật nội soi khâu miệng nối đại-trực tràng, rửa bụng, dẫn lưu (xì miệng nối đại - trực tràng)</t>
  </si>
  <si>
    <t>Phẫu thuật nội soi hạ bóng trực tràng + tạo hình hậu môn một thì</t>
  </si>
  <si>
    <t>Phẫu thuật nội soi cắt đoạn trực tràng trong điều trị sa trực tràng</t>
  </si>
  <si>
    <t>Phẫu thuật nội soi cố định trực tràng trong điều trị sa trực tràng</t>
  </si>
  <si>
    <t>Phẫu thuật nội soi cố định trực tràng bằng lưới trong điều trị sa trực tràng</t>
  </si>
  <si>
    <t>Phẫu thuật nội soi điều trị rò hậu môn</t>
  </si>
  <si>
    <t>8. Gan</t>
  </si>
  <si>
    <t>Phẫu thuật nội soi cắt gan phải</t>
  </si>
  <si>
    <t>Phẫu thuật nội soi cắt gan trái</t>
  </si>
  <si>
    <t>Phẫu thuật nội soi cắt gan phân thùy trước</t>
  </si>
  <si>
    <t>Phẫu thuật nội soi cắt gan phân thùy sau</t>
  </si>
  <si>
    <t>Phẫu thuật nội soi cắt gan thùy trái</t>
  </si>
  <si>
    <t>Phẫu thuật nội soi cắt gan thùy phải</t>
  </si>
  <si>
    <t>Phẫu thuật nội soi cắt gan trung tâm</t>
  </si>
  <si>
    <t>Phẫu thuật nội soi cắt gan hạ phân thùy I</t>
  </si>
  <si>
    <t>Phẫu thuật nội soi cắt gan hạ phân thùy II</t>
  </si>
  <si>
    <t>Phẫu thuật nội soi cắt gan hạ phân thùy III</t>
  </si>
  <si>
    <t>Điện châm điều trị đau đầu, đau nửa đầu</t>
  </si>
  <si>
    <t>Điện châm điều trị mất ngủ</t>
  </si>
  <si>
    <t>Điện châm điều trị stress</t>
  </si>
  <si>
    <t>Điện châm điều trị thiếu máu não mạn tính</t>
  </si>
  <si>
    <t>Điện châm điều trị tổn thương gây liệt rễ, đám rối và dây thần kinh</t>
  </si>
  <si>
    <t>Điện châm điều trị tổn thương dây thần kinh V</t>
  </si>
  <si>
    <t>Điện châm điều trị liệt dây thần kinh VII ngoại biên</t>
  </si>
  <si>
    <t>Điện châm điều trị chắp lẹo</t>
  </si>
  <si>
    <t>Anti phospholipid IgG và IgM (sàng lọc các kháng thể kháng phospholipid lớp IgG và IgM bằng kỹ thuật ELISA</t>
  </si>
  <si>
    <t>H. HUYẾT HỌC LÂM SÀNG</t>
  </si>
  <si>
    <t>Gạn bạch cầu điều trị</t>
  </si>
  <si>
    <t>Gạn tiểu cầu điều trị</t>
  </si>
  <si>
    <t>Gạn hồng cầu điều trị</t>
  </si>
  <si>
    <t>Trao đổi huyết tương điều trị</t>
  </si>
  <si>
    <t>Lọc máu liên tục</t>
  </si>
  <si>
    <t>Đặt catheter cố định đường tĩnh mạch trung tâm</t>
  </si>
  <si>
    <t>Chăm sóc catheter cố định</t>
  </si>
  <si>
    <t>Truyền thuốc chống ung thư đường tĩnh mạch</t>
  </si>
  <si>
    <t>Chăm sóc bệnh nhân điều trị trong phòng vô trùng</t>
  </si>
  <si>
    <t>Tiêm khớp đốt ngón tay</t>
  </si>
  <si>
    <t>Tiêm khớp khuỷu tay</t>
  </si>
  <si>
    <t>Tiêm khớp vai</t>
  </si>
  <si>
    <t>Tiêm khớp ức đòn</t>
  </si>
  <si>
    <t>Tiêm khớp ức - sườn</t>
  </si>
  <si>
    <t>Tiêm khớp đòn- cùng vai</t>
  </si>
  <si>
    <t>Tiêm khớp thái dương hàm</t>
  </si>
  <si>
    <t>Tiêm ngoài màng cứng</t>
  </si>
  <si>
    <t>Tiêm khớp cùng chậu</t>
  </si>
  <si>
    <t xml:space="preserve">Tiêm điểm bám gân mỏm trâm quay (mỏm trâm trụ)   </t>
  </si>
  <si>
    <t>Tiêm điểm bám gân lồi cầu trong (lồi cầu ngoài) xương cánh tay</t>
  </si>
  <si>
    <t>Tiêm điểm bám gân quanh khớp gối</t>
  </si>
  <si>
    <t>Tiêm hội chứng DeQuervain</t>
  </si>
  <si>
    <t>Tiêm hội chứng đường hầm cổ tay</t>
  </si>
  <si>
    <t>Tiêm gân gấp ngón tay</t>
  </si>
  <si>
    <t>Tiêm gân nhị đầu khớp vai</t>
  </si>
  <si>
    <t>Tiêm gân trên gai (dưới gai, gân bao xoay khớp vai)</t>
  </si>
  <si>
    <t>Tiêm điểm bám gân mỏm cùng vai</t>
  </si>
  <si>
    <t xml:space="preserve">Tiêm điểm bám gân mỏm trâm quay (trâm trụ)   </t>
  </si>
  <si>
    <t>Tiêm gân gót</t>
  </si>
  <si>
    <t>Tiêm cân gan chân</t>
  </si>
  <si>
    <t>Tiêm cạnh cột sống cổ</t>
  </si>
  <si>
    <t>Tiêm cạnh cột sống thắt lưng</t>
  </si>
  <si>
    <t>Tiêm cạnh cột sống ngực</t>
  </si>
  <si>
    <t>Tiêm khớp gối dưới hướng dẫn của siêu âm</t>
  </si>
  <si>
    <t>Tiêm khớp háng dưới hướng dẫn của siêu âm</t>
  </si>
  <si>
    <t>Tiêm khớp cổ chân dưới hướng dẫn của siêu âm</t>
  </si>
  <si>
    <t xml:space="preserve">Tiêm khớp bàn ngón chân dưới hướng dẫn của siêu âm </t>
  </si>
  <si>
    <t>Tiêm khớp cổ tay dưới hướng dẫn của siêu âm</t>
  </si>
  <si>
    <t>Tiêm khớp bàn ngón tay dưới hướng dẫn của siêu âm</t>
  </si>
  <si>
    <t>Tiêm khớp đốt ngón tay dưới hướng dẫn của siêu âm</t>
  </si>
  <si>
    <t>Tiêm khớp khuỷu tay dưới hướng dẫn của siêu âm</t>
  </si>
  <si>
    <t>Tiêm khớp vai dưới hướng dẫn của siêu âm</t>
  </si>
  <si>
    <t>Cắt toàn bộ bàng quang và tạo hình bàng quang bằng ruột trong điều trị ung thư bàng quang</t>
  </si>
  <si>
    <t>Cắt nang niệu quản</t>
  </si>
  <si>
    <t>Cắt túi thừa niệu đạo</t>
  </si>
  <si>
    <t>Cắt rộng u niệu đạo, vét hạch</t>
  </si>
  <si>
    <t>Cắt bỏ tuyến tiền liệt kèm túi tinh và bàng quang</t>
  </si>
  <si>
    <t>Tiêm gân gấp ngón tay dưới hướng dẫn của siêu âm</t>
  </si>
  <si>
    <t>Tiêm gân nhị đầu khớp vai dưới hướng dẫn của siêu âm</t>
  </si>
  <si>
    <t>Cắt âm vật, vét hạch bẹn 2 bên do ung th­ư</t>
  </si>
  <si>
    <t>Phẫu thuật lấy dây chằng rộng, u đáy chậu, u tiểu khung</t>
  </si>
  <si>
    <t>Cắt u  nang buồng trứng và phần phụ</t>
  </si>
  <si>
    <t>Phẫu thuật mở bụng cắt u buồng trứng hoặc cắt phần phụ</t>
  </si>
  <si>
    <t xml:space="preserve">Phẫu thuật mở bụng/nội soi bóc u lành tử cung </t>
  </si>
  <si>
    <t>Điều trị u lành tử cung bằng nút động mạch</t>
  </si>
  <si>
    <t>Cắt u xơ cổ tử cung</t>
  </si>
  <si>
    <t>Nạo buồng tử cung chẩn đoán</t>
  </si>
  <si>
    <t xml:space="preserve">Phẫu thuật cắt polip buồng tử cung  </t>
  </si>
  <si>
    <t>Tiêm gân trên gai (dưới gai, gân bao xoay khớp vai) dưới hướng dẫn của siêu âm</t>
  </si>
  <si>
    <t>Nội soi can thiệp - cắt polyp ống tiêu hóa &gt; 1cm hoặc nhiều polyp</t>
  </si>
  <si>
    <t>Nội soi hậu môn ống cứng</t>
  </si>
  <si>
    <t>Nội soi can thiệp - tiêm Histoacryl búi giãn tĩnh mạch phình vị</t>
  </si>
  <si>
    <t>Nội soi thực quản - dạ dày - tá tràng dải tần hẹp (NBI)</t>
  </si>
  <si>
    <t>Nội soi thực quản - dạ dày - tá tràng độ phân giải cao (HDTV )</t>
  </si>
  <si>
    <t>Nội soi đại trực tràng toàn bộ độ phân giải cao (HDTV)</t>
  </si>
  <si>
    <t>Nội soi siêu âm trực tràng</t>
  </si>
  <si>
    <t>Đặt nội khí quản qua mũi</t>
  </si>
  <si>
    <t>Đặt nội khí quản với ống nội khí quản có vòng xoắn kim loại</t>
  </si>
  <si>
    <t>Đặt nội khí quản với thuốc mê tĩnh mạch, thuốc mê hô hấp</t>
  </si>
  <si>
    <t>Đặt ống thông khí phổi 2 nòng</t>
  </si>
  <si>
    <t>Đặt ống thông khí phổi bằng nội soi phế quản</t>
  </si>
  <si>
    <t>Đặt tư thế năm sấp khi thở máy</t>
  </si>
  <si>
    <t>Đo lưu lượng tim bằng điện từ trường</t>
  </si>
  <si>
    <t>Đo lưu lượng tim bằng Doppler qua thực quản</t>
  </si>
  <si>
    <t>Đo lưu lượng tim PiCCO</t>
  </si>
  <si>
    <t>Dự phòng rối loạn đông máu bằng tiêm truyền axit tranexamic</t>
  </si>
  <si>
    <t>Dự phòng tắc tĩnh mạch sau phẫu thuật, sau chấn thương</t>
  </si>
  <si>
    <t>Kỹ thuật gây mê có hạ huyết áp chỉ huy</t>
  </si>
  <si>
    <t>Kỹ thuật gây mê hô hấp qua mặt nạ</t>
  </si>
  <si>
    <t>Kỹ thuật gây mê hô hấp với hệ thống Magill</t>
  </si>
  <si>
    <t>Kỹ thuật gây mê lưu lượng thấp</t>
  </si>
  <si>
    <t>Kỹ thuật gây mê tĩnh mạch trong chọc hút trứng</t>
  </si>
  <si>
    <t>Kỹ thuật gây mê tĩnh mạch trong nạo hút thai</t>
  </si>
  <si>
    <t>Kỹ thuật gây mê tĩnh mạch với etomidate, ketamine, propofol, thiopental</t>
  </si>
  <si>
    <t>Kỹ thuật gây mê vòng kín có vôi soda</t>
  </si>
  <si>
    <t>Gây mê phẫu thuật cắt amidan ở trẻ em</t>
  </si>
  <si>
    <t>Gây mê phẫu thuật cắt bán phần 1 thuỳ tuyến giáp trong bướu giáp nhân</t>
  </si>
  <si>
    <t>Gây mê phẫu thuật cắt bán phần 1 thuỳ tuyến giáp và lấy nhân thùy còn lại trong bướu giáp nhân</t>
  </si>
  <si>
    <t>Gây mê phẫu thuật cắt bán phần 2 thuỳ tuyến giáp trong bướu giáp đa nhân</t>
  </si>
  <si>
    <t>Gây mê phẫu thuật KHX gãy nội khớp đầu dưới xương quay</t>
  </si>
  <si>
    <t>Gây mê phẫu thuật KHX gãy nội khớp xương khớp ngón tay</t>
  </si>
  <si>
    <t>Gây mê phẫu thuật KHX gãy ổ cối đơn thuần</t>
  </si>
  <si>
    <t>Gây mê phẫu thuật KHX gãy ổ cối phức tạp</t>
  </si>
  <si>
    <t>Gây mê phẫu thuật KHX gãy phức tạp chỏm xương đùi – trật hang</t>
  </si>
  <si>
    <t>Gây mê phẫu thuật cắt buồng trứng 2 bên</t>
  </si>
  <si>
    <t>Gây mê phẫu thuật cắt các loại u vùng da đầu, cổ có đường kính 5 đến 10 cm</t>
  </si>
  <si>
    <t>Gây mê phẫu thuật cắt các loại u vùng da đầu, cổ có đường kính dưới 5 cm</t>
  </si>
  <si>
    <t>Gây mê phẫu thuật cắt các loại u vùng da đầu, cổ có đường kính trên 10 cm</t>
  </si>
  <si>
    <t>Gây mê phẫu thuật cắt các loại u vùng mặt có đường kính 5 đến 10 cm</t>
  </si>
  <si>
    <t>Gây mê phẫu thuật cắt chắp có bọc</t>
  </si>
  <si>
    <t>Gây mê phẫu thuật cắt chậu sàn miệng, tạo hình</t>
  </si>
  <si>
    <t>Gây mê phẫu thuật cắt chậu sàn miệng, tạo hình, vét hạch cổ</t>
  </si>
  <si>
    <t>Gây mê phẫu thuật cắt chi, vét hạch do ung thư</t>
  </si>
  <si>
    <t>Gây mê phẫu thuật cắt cổ bàng quang</t>
  </si>
  <si>
    <t>Gây mê phẫu thuật cắt cổ tử cung trên bệnh nhân đã phẫu thuật cắt tử cung bán phần đường âm đạo</t>
  </si>
  <si>
    <t xml:space="preserve">Phẫu thuật lấy bỏ dẫn lưu não thất (ổ bụng, tâm nhĩ) hoặc dẫn lưu nang dịch não tuỷ (ổ bụng, não thất) </t>
  </si>
  <si>
    <t xml:space="preserve">Phẫu thuật đóng đườn dò dịch não tuỷ hoặc thoát vị màng não tầng trước nền sọ bằng đường qua xoang bướm </t>
  </si>
  <si>
    <t xml:space="preserve">Phẫu thuật đóng đường dò dịch não tuỷ hoặc thoát vị màng não tầng trước nền sọ bằng đường qua xoang sàng </t>
  </si>
  <si>
    <t xml:space="preserve">Phẫu thuật đóng đường dò dịch não tuỷ qua xoang trán </t>
  </si>
  <si>
    <t xml:space="preserve">Phẫu thuật đóng đường dò dịch não tuỷ tầng giữa nền sọ qua mở nắp sọ </t>
  </si>
  <si>
    <t xml:space="preserve">Phẫu thuật đóng đường dò dịch não tuỷ tầng giữa nền sọ bằng đường vào trên xương đá </t>
  </si>
  <si>
    <t xml:space="preserve">Phẫu thuật đóng đường dò dịch não tuỷ sau mổ các thương tổn nền sọ </t>
  </si>
  <si>
    <t>8. Mạch máu</t>
  </si>
  <si>
    <t xml:space="preserve">Phẫu thuật kẹp cổ túi phình mạch não phần trước đa giác Willis </t>
  </si>
  <si>
    <t xml:space="preserve">Phẫu thuật kẹp cổ túi phình mạch não phần sau đa giác Willis </t>
  </si>
  <si>
    <t>Kỹ thuật gây tê vùng bàn chân</t>
  </si>
  <si>
    <t>Gây mê phẫu thuật laser điều trị u máu mi, kết mạc, hốc mắt</t>
  </si>
  <si>
    <t>Gây mê phẫu thuật laser điều trị u nguyên bào võng mạc</t>
  </si>
  <si>
    <t>Gây mê phẫu thuật laser excimer điều trị tật khúc xạ</t>
  </si>
  <si>
    <t>Gây mê phẫu thuật laser femtosecond điều trị lão thị (PT: INTRACOR)</t>
  </si>
  <si>
    <t>Gây mê phẫu thuật laser femtosecond điều trị tật khúc xạ</t>
  </si>
  <si>
    <t xml:space="preserve">Gây mê phẫu thuật laser mở bao sau đục </t>
  </si>
  <si>
    <t>Gây mê phẫu thuật lấy bỏ chỏm quay</t>
  </si>
  <si>
    <t>Gây mê phẫu thuật lấy bỏ lồi cầu xương hàm dưới gãy</t>
  </si>
  <si>
    <t>Gây mê phẫu thuật lấy da mi sa (mi trên, mi dưới, 2 mi) có hoặc không lấy mỡ dưới da mi</t>
  </si>
  <si>
    <t>Gây mê phẫu thuật lấy đa tạng từ người chết não</t>
  </si>
  <si>
    <t>Thủ thuật Heimlich (lấy dị vật đường thở) cho người lớn và trẻ em</t>
  </si>
  <si>
    <t>Phẫu thuật điều trị phồng động mạch cảnh</t>
  </si>
  <si>
    <t>Đặt canuyn mũi hầu, miệng hầu</t>
  </si>
  <si>
    <t>Hút đờm qua ống nội khí quản/canuyn mở khí quản bằng ống thông một lần ở người bệnh không thở máy (một lần hút)</t>
  </si>
  <si>
    <t>Hút đờm qua ống nội khí quản/canuyn mở khí quản bằng ống thông một lần ở người bệnh có thở máy (một lần hút)</t>
  </si>
  <si>
    <t>Hút đờm qua ống nội khí quản/canuyn mở khí quản bằng ống thông kín (có thở máy) (một lần hút)</t>
  </si>
  <si>
    <t>Thở oxy dài hạn điều trị suy hô hấp mạn tính ≤ 8 giờ</t>
  </si>
  <si>
    <t>Cắt thần kinh X chọn lọc</t>
  </si>
  <si>
    <t>Cắt toàn bộ dạ dày</t>
  </si>
  <si>
    <t>Cắt lại dạ dày</t>
  </si>
  <si>
    <t>Nạo vét hạch D1</t>
  </si>
  <si>
    <t>Nạo vét hạch D2</t>
  </si>
  <si>
    <t>Nạo vét hạch D3</t>
  </si>
  <si>
    <t>Nạo vét hạch D4</t>
  </si>
  <si>
    <t>Khâu lỗ thủng dạ dày tá tràng</t>
  </si>
  <si>
    <t xml:space="preserve">Phẫu thuật Newmann </t>
  </si>
  <si>
    <t>Gây mê phẫu thuật cắt túi thừa tá tràng</t>
  </si>
  <si>
    <t>Gây mê phẫu thuật cắt tuyến thượng thận 1 bên</t>
  </si>
  <si>
    <t>Gây mê phẫu thuật cắt tuyến thượng thận 2 bên</t>
  </si>
  <si>
    <t>Gây mê phẫu thuật cắt tuyến thượng thận</t>
  </si>
  <si>
    <t>Gây mê phẫu thuật cắt u bán phần sau</t>
  </si>
  <si>
    <t>Gây mê phẫu thuật cắt u bàng quang đường trên</t>
  </si>
  <si>
    <t>Gây mê phẫu thuật cắt u biểu bì</t>
  </si>
  <si>
    <t>Gây mê phẫu thuật cắt u buồng trứng hoặc bóc u buồng trứng</t>
  </si>
  <si>
    <t>Gây mê phẫu thuật cắt u buồng trứng, gỡ dính</t>
  </si>
  <si>
    <t>Gây mê phẫu thuật cắt u da lành tính vành tai</t>
  </si>
  <si>
    <t>Gây mê phẫu thuật cắt u da lành tính vùng da đầu dưới 2cm</t>
  </si>
  <si>
    <t>Gây mê phẫu thuật cắt tử cung hoàn toàn vì K cổ tử cung</t>
  </si>
  <si>
    <t>Gây mê phẫu thuật cắt tử cung hoàn toàn vì u xơ tử cung</t>
  </si>
  <si>
    <t>Gây mê phẫu thuật cắt tử cung toàn bộ, vét hạch tiểu khung</t>
  </si>
  <si>
    <t>Gây mê phẫu thuật nội soi cắt gan trung tâm</t>
  </si>
  <si>
    <t>Gây mê phẫu thuật nội soi cắt gan và đường mật</t>
  </si>
  <si>
    <t>Gây mê phẫu thuật nội soi cắt góc tử cung ở bệnh nhân GEU</t>
  </si>
  <si>
    <t>Ghép da tự thân tem thư (post stam graft) dưới 10% diện tích cơ thể ở người lớn</t>
  </si>
  <si>
    <t>Phẫu thuật  kết hợp xương điều trị gãy xương gò má  bằng chỉ thép</t>
  </si>
  <si>
    <t>Phẫu thuật  kết hợp xương điều trị gãy xương gò má  bằng nẹp vít hợp kim</t>
  </si>
  <si>
    <t>Phẫu thuật  kết hợp xương điều trị gãy xương gò má  bằng nẹp vít tự tiêu</t>
  </si>
  <si>
    <t>Phẫu thuật kết hợp xương điều trị gãy cung tiếp bằng  chỉ thép</t>
  </si>
  <si>
    <t>Phẫu thuật kết hợp xương điều trị gãy cung tiếp bằng nẹp vít hợp kim</t>
  </si>
  <si>
    <t>Gây mê phẫu thuật cắt u da mi có trượt lông mi, vạt da, hay ghép da</t>
  </si>
  <si>
    <t>Gây mê phẫu thuật cắt u họng thanh quản bằng laser</t>
  </si>
  <si>
    <t>Gây mê phẫu thuật cắt u kết mạc có hoặc không u giác mạc không ghép</t>
  </si>
  <si>
    <t>Gây mê phẫu thuật cắt u lành phần mềm đường kính trên 10cm</t>
  </si>
  <si>
    <t>Gây mê phẫu thuật cắt u lành tính ống hậu môn (u cơ, polyp…)</t>
  </si>
  <si>
    <t>Gây mê phẫu thuật nội soi cắt nang tuyến thượng thận</t>
  </si>
  <si>
    <t>Gây mê phẫu thuật nội soi cắt nhân tuyến giáp</t>
  </si>
  <si>
    <t>Gây mê phẫu thuật nội soi cắt phổi không điển hình (cắt kiểu hình chêm)</t>
  </si>
  <si>
    <t>Gây mê phẫu thuật nội soi cắt ruột thừa + rửa bụng</t>
  </si>
  <si>
    <t>Gây mê phẫu thuật nội soi cắt ruột thừa</t>
  </si>
  <si>
    <t>Gây mê phẫu thuật cắt u mi cả bề dày không vá</t>
  </si>
  <si>
    <t xml:space="preserve">Điều trị tuỷ răng có sử dụng Laser và hàn kín hệ thống ống tuỷ bằng Gutta percha nóng chảy                 </t>
  </si>
  <si>
    <t xml:space="preserve">Điều trị tuỷ răng có sử dụng kính hiển vi và hàn kín hệ thống ống tuỷ bằng Gutta percha nguội                 </t>
  </si>
  <si>
    <t>Phẫu thuật nội nha - chia cắt chân răng</t>
  </si>
  <si>
    <t>Phục hồi cổ răng bằng Compomer</t>
  </si>
  <si>
    <t>Hàm giả toàn phần dạng cúc bấm tựa trên Implant</t>
  </si>
  <si>
    <t>Hàm giả toàn phần dạng thanh ngang tựa trên Implant</t>
  </si>
  <si>
    <t>Hàm giả tháo lắp có mối nối chính xác</t>
  </si>
  <si>
    <t>Hàm giả tháo lắp tựa trên thanh ngang</t>
  </si>
  <si>
    <t>Hàm phủ (overdenture)</t>
  </si>
  <si>
    <t>Chụp sứ Cercon</t>
  </si>
  <si>
    <t>Cầu sứ Cercon</t>
  </si>
  <si>
    <t>Chụp sứ kim loại thường gắn bằng ốc vít trên Implant</t>
  </si>
  <si>
    <t xml:space="preserve">Chụp sứ Titanium gắn bằng ốc vít trên Implant </t>
  </si>
  <si>
    <t>Chụp sứ kim loại quý gắn bằng ốc vít trên Implant</t>
  </si>
  <si>
    <t>Chụp sứ toàn phần gắn bằng ốc vít trên Implant</t>
  </si>
  <si>
    <t>Cầu sứ kim loại thường gắn bằng ốc vít trên Implant</t>
  </si>
  <si>
    <t>Thông khí nhân tạo không xâm nhập phương thức BiPAP ≤ 8 giờ</t>
  </si>
  <si>
    <t>Thông khí nhân tạo xâm nhập ≤ 8 giờ</t>
  </si>
  <si>
    <t>Thông khí nhân tạo xâm nhập phương thức VCV ≤ 8 giờ</t>
  </si>
  <si>
    <t xml:space="preserve">Thông khí nhân tạo xâm nhập phương thức PCV ≤ 8 giờ </t>
  </si>
  <si>
    <t xml:space="preserve">Thông khí nhân tạo xâm nhập phương thức A/C (VCV) ≤ 8 giờ </t>
  </si>
  <si>
    <t>Thông khí nhân tạo xâm nhập phương thức SIMV ≤ 8 giờ</t>
  </si>
  <si>
    <t>Thông khí nhân tạo xâm nhập phương thức PSV ≤ 8 giờ</t>
  </si>
  <si>
    <t>Thông khí nhân tạo xâm nhập phương thức CPAP ≤ 8 giờ</t>
  </si>
  <si>
    <t>Thông khí nhân tạo xâm nhập phương thức APRV ≤ 8 giờ</t>
  </si>
  <si>
    <t>Thông khí nhân tạo xâm nhập phương thức NAVA ≤ 8 giờ</t>
  </si>
  <si>
    <t>Thông khí nhân tạo xâm nhập phương thức HFO ≤ 8 giờ</t>
  </si>
  <si>
    <t>Thông khí nhân tạo kiểu áp lực thể tích với đích thể tích (VCV+ hay MMV+Assure)</t>
  </si>
  <si>
    <t>Cầu sứ toàn phần gắn bằng cement trên Implant</t>
  </si>
  <si>
    <t xml:space="preserve">Cắt gan hình chêm, nối gan ruột </t>
  </si>
  <si>
    <t>Cấy ghép Implant tức thì sau nhổ răng</t>
  </si>
  <si>
    <t>Phẫu thuật nhổ răng lạc chỗ</t>
  </si>
  <si>
    <t>Phẫu thuật nhổ răng ngầm</t>
  </si>
  <si>
    <t>Phẫu thuật nhổ răng khôn mọc lệch có cắt thân</t>
  </si>
  <si>
    <t>Phẫu thuật nhổ răng khôn mọc lệch có cắt thân và chia tách chân</t>
  </si>
  <si>
    <t>Phẫu thuật nhổ răng có tạo hình xương ổ răng</t>
  </si>
  <si>
    <t>Phẫu thuật mở xương cho răng mọc</t>
  </si>
  <si>
    <t>Phẫu thuật nạo quanh cuống răng</t>
  </si>
  <si>
    <t>Phẫu thuật cắt cuống răng</t>
  </si>
  <si>
    <t>Cấy chuyển răng</t>
  </si>
  <si>
    <t>Cấy lại răng bị bật khỏi ổ răng</t>
  </si>
  <si>
    <t>Phẫu thuật làm dài thân răng lâm sàng</t>
  </si>
  <si>
    <t>Phẫu thuật cắt, nạo xương ổ răng</t>
  </si>
  <si>
    <t>Phẫu thuật điều trị liệt cơ mở thanh quản hai bên</t>
  </si>
  <si>
    <t>Phẫu thuật treo sụn phễu</t>
  </si>
  <si>
    <t>Phẫu thuật nội soi cắt túi thừa đại tràng</t>
  </si>
  <si>
    <t>Phẫu thuật nội soi khâu thủng đại tràng</t>
  </si>
  <si>
    <t>Cấy chỉ điều trị bệnh tâm căn suy nhược</t>
  </si>
  <si>
    <t>Cấy chỉ điều trị hội chứng ngoại tháp</t>
  </si>
  <si>
    <t>Cấy chỉ điều trị đau đầu, đau nửa đầu</t>
  </si>
  <si>
    <t>Cấy chỉ điều trị mất ngủ</t>
  </si>
  <si>
    <t>Cấy chỉ điều trị thiếu máu não mạn tính</t>
  </si>
  <si>
    <t>Cầm máu điểm mạch mũi bằng hóa chất (Bạc Nitrat)</t>
  </si>
  <si>
    <t>C. HỌNG-THANH QUẢN</t>
  </si>
  <si>
    <t xml:space="preserve">Nạo VA </t>
  </si>
  <si>
    <t>Phẫu thuật nạo V.A nội soi</t>
  </si>
  <si>
    <t>Phẫu thuật nội soi nạo VA bằng Coblator (gây mê)</t>
  </si>
  <si>
    <t>Phẫu thuật nội soi cầm máu sau nạo VA (gây mê)</t>
  </si>
  <si>
    <t>Phẫu thuật nội soi cắt đại tràng trái+ nạo vét hạch</t>
  </si>
  <si>
    <t>Phẫu thuật nội soi cắt đại tràng chậu hông</t>
  </si>
  <si>
    <t>Phẫu thuật nội soi cắt đại tràng chậu hông+ nạo vét hạch</t>
  </si>
  <si>
    <t xml:space="preserve">Phẫu thuật nội soi cắt toàn bộ đại tràng </t>
  </si>
  <si>
    <t>Phẫu thuật nội soi cắt toàn bộ đại tràng + nạo vét hạch</t>
  </si>
  <si>
    <t>Cấy chỉ điều trị đau ngực, sườn</t>
  </si>
  <si>
    <t>Cấy chỉ điều trị trĩ</t>
  </si>
  <si>
    <t>Cấy chỉ điều trị sa dạ dày</t>
  </si>
  <si>
    <t>Cấy chỉ điều trị đau dạ dày</t>
  </si>
  <si>
    <t xml:space="preserve">Cấy chỉ điều trị nôn, nấc </t>
  </si>
  <si>
    <t>Cấy chỉ điều trị dị ứng</t>
  </si>
  <si>
    <t>Cấy chỉ điều trị đái dầm</t>
  </si>
  <si>
    <t>Cấy chỉ điều trị bí đái</t>
  </si>
  <si>
    <t>Cấy chỉ điều trị rối loạn thần kinh thực vật</t>
  </si>
  <si>
    <t>Cấy chỉ điều trị bướu cổ đơn thuần</t>
  </si>
  <si>
    <t>Cấy chỉ điều trị rối loạn chức năng do chấn thương sọ não</t>
  </si>
  <si>
    <t>Cấy chỉ điều trị liệt tứ chi do chấn thương cột sống</t>
  </si>
  <si>
    <t>Đ. ĐIỆN CHÂM</t>
  </si>
  <si>
    <t>Điện châm điều trị di chứng bại liệt</t>
  </si>
  <si>
    <t>Điện châm điều trị liệt chi trên</t>
  </si>
  <si>
    <t>Điện châm điều trị liệt chi dưới</t>
  </si>
  <si>
    <t>Điện châm điều trị liệt nửa người</t>
  </si>
  <si>
    <t>Điện châm điều trị liệt do bệnh của cơ</t>
  </si>
  <si>
    <t>Điện châm điều trị teo cơ</t>
  </si>
  <si>
    <t>Điện châm điều trị đau thần kinh toạ</t>
  </si>
  <si>
    <t>Điện châm điều trị bại não</t>
  </si>
  <si>
    <t xml:space="preserve">Điện châm điều trị chứng ù tai </t>
  </si>
  <si>
    <t>Điện châm điều trị giảm khứu giác</t>
  </si>
  <si>
    <t>Điện châm điều trị chứng nói ngọng, nói lắp</t>
  </si>
  <si>
    <t xml:space="preserve">Điện châm điều trị khàn tiếng </t>
  </si>
  <si>
    <t>Điện châm cai thuốc lá</t>
  </si>
  <si>
    <t>Điện châm điều trị hội chứng ngoại tháp</t>
  </si>
  <si>
    <t>Điện nhĩ châm điều trị liệt nửa người do tai biến mạch máu não</t>
  </si>
  <si>
    <t>Điện nhĩ châm điều trị hội chứng dạ dày-tá tràng</t>
  </si>
  <si>
    <t>Điện nhĩ châm phục hồi chức năng cho trẻ bại liệt</t>
  </si>
  <si>
    <t>Điện nhĩ châm điều trị chậm phát triển trí tuệ ở trẻ bại não</t>
  </si>
  <si>
    <t>Điện nhĩ châm điều trị phục hồi chức năng ở trẻ bại não</t>
  </si>
  <si>
    <t>Điện nhĩ châm điều trị cơn đau quặn thận</t>
  </si>
  <si>
    <t xml:space="preserve">Điện nhĩ châm điều trị viêm bàng quang </t>
  </si>
  <si>
    <t>Điện nhĩ châm điều di tinh</t>
  </si>
  <si>
    <t>Điện nhĩ châm điều trị liệt dương</t>
  </si>
  <si>
    <t>Điện nhĩ châm điều trị rối loạn tiểu tiện</t>
  </si>
  <si>
    <t>Điện nhĩ châm điều trị bí đái cơ năng</t>
  </si>
  <si>
    <t>Điện nhĩ châm điều trị sa tử cung</t>
  </si>
  <si>
    <t>Điện nhĩ châm điều trị hội chứng tiền mãn kinh</t>
  </si>
  <si>
    <t>Điện nhĩ châm điều trị thất vận ngôn</t>
  </si>
  <si>
    <t>Điện nhĩ châm điều trị đau dây thần kinh V</t>
  </si>
  <si>
    <t>Điện nhĩ châm điều trị liệt tứ chi do chấn thương cột sống</t>
  </si>
  <si>
    <t>Trám bít hố rãnh với GlassIonomer Cement (GIC) hoá trùng hợp</t>
  </si>
  <si>
    <t>Trám bít hố rãnh với GlassIonomer Cement (GIC) quang trùng hợp</t>
  </si>
  <si>
    <t>Trám bít hố rãnh với Composite hoá trùng hợp</t>
  </si>
  <si>
    <t>Trám bít hố rãnh với Composite quang trùng hợp</t>
  </si>
  <si>
    <t>Hồi sức phẫu thuật cắt ung thư lưỡi sàn miệng, nạo vét hạch và tạo hình bằng vạt từ xa</t>
  </si>
  <si>
    <t>Hồi sức phẫu thuật cắt ung thư môi có tạo hình đường kính dưới 5 cm</t>
  </si>
  <si>
    <t>Hồi sức phẫu thuật cắt ung thư phần mềm chi trên hoặc chi dưới đường kính dưới 5cm</t>
  </si>
  <si>
    <t>Hồi sức phẫu thuật cắt ung thư phần mềm</t>
  </si>
  <si>
    <t>Hồi sức phẫu thuật cắt ung thư tiền liệt tuyến.</t>
  </si>
  <si>
    <t>Hồi sức phẫu thuật cắt ung thư tinh hoàn lạc chỗ</t>
  </si>
  <si>
    <t>Cố định cột sống bằng buộc luồn chỉ thép dưới cung sau đốt sống (phư­ơng pháp Luqué)</t>
  </si>
  <si>
    <t>Cố định cột sống và cánh chậu</t>
  </si>
  <si>
    <t>Cố định CS và hàn khớp qua liên thân đốt cột sống thắt lưng – cùng đường sau (PLIF)</t>
  </si>
  <si>
    <t>Cố định cột sống và hàn khớp liên thân đốt cột sống thắt lưng – cùng đường sau qua lỗ liên hợp (TLIF)</t>
  </si>
  <si>
    <t>Giải phóng chèn ép chấn thương cột sống thắt lư­ng</t>
  </si>
  <si>
    <t>Phẫu thuật lấy thoát vị đĩa đệm cột sống thắt lung</t>
  </si>
  <si>
    <t xml:space="preserve">Chụp, nong và đặt Stent điều trị hẹp động mạch nội sọ số hóa xóa nền </t>
  </si>
  <si>
    <t xml:space="preserve">Chụp và bơm thuốc tiêu sợi huyết đường động mạch điều trị tắc động mạch não cấp số hóa xóa nền </t>
  </si>
  <si>
    <t>Lấy đĩa đệm đường sau qua đường cắt xương sườn</t>
  </si>
  <si>
    <t>Tạo hình lồng ngực (cắt các xương sườn ở mặt lồi trong vẹo cột sống để chỉnh hình lồng ngực)</t>
  </si>
  <si>
    <t>Phẫu thuật chỉnh vẹo CS đường trước và hàn khớp</t>
  </si>
  <si>
    <t>Phẫu thuật chỉnh gù CS đường trư­ớc và hàn khớp</t>
  </si>
  <si>
    <t>Phẫu thuật lấy đĩa đệm cột sống đường tr­ước</t>
  </si>
  <si>
    <t>Lấy bỏ thân đốt sống ngực và ghép xương</t>
  </si>
  <si>
    <t>Lấy bỏ thân đốt sống ngực và đặt lồng titanium</t>
  </si>
  <si>
    <t xml:space="preserve">3. Cột sống thắt lưng </t>
  </si>
  <si>
    <t xml:space="preserve">Chụp và nút dị dạng thông động tĩnh mạch não số hóa xóa nền </t>
  </si>
  <si>
    <t xml:space="preserve">Chụp và can thiệp lấy huyết khối động mạch não số hóa xóa nền </t>
  </si>
  <si>
    <t>Tạo hình thân đốt sống  bằng bơm cement sinh học có bóng</t>
  </si>
  <si>
    <t>Bơm ciment qua đường ngoài cuống vào thân đốt sống</t>
  </si>
  <si>
    <t>Điều trị thoát vị đĩa đệm qua da dưới hướng dẫn của cắt lớp hoặc cộng hưởng từ</t>
  </si>
  <si>
    <t>Phẫu thuật tạo hình nhân nhầy đĩa đệm cột sống cổ bằng sóng cao tần</t>
  </si>
  <si>
    <t>Phẫu thuật tạo hình nhân nhầy đĩa đệm cột sống thắt lưng bằng sóng cao tần</t>
  </si>
  <si>
    <t>I. CÁC PHẪU THUẬT KHÁC</t>
  </si>
  <si>
    <t>Phẫu thuật giải ép cắt bỏ dây chằng vàng</t>
  </si>
  <si>
    <t>Mở cung sau và cắt bỏ mỏm khớp dưới</t>
  </si>
  <si>
    <t xml:space="preserve">Cắt cột tuỷ sống điều trị chứng đau thần kinh </t>
  </si>
  <si>
    <t>Phẫu thuật thần kinh chức năng điều trị đau do co cứng, đau do ung thư</t>
  </si>
  <si>
    <t>Phẫu thuật tạo hình xương ức</t>
  </si>
  <si>
    <t>Phẫu thuật điều trị Arnold Chiarri</t>
  </si>
  <si>
    <t>Phẫu thuật cắt dị tật hậu môn-trực tràng, làm lại niệu đạo</t>
  </si>
  <si>
    <t>Phẫu thuật cắt toàn bộ tuyến tiền liệt trong điều trị ung thư tuyến tiền liệt</t>
  </si>
  <si>
    <t>Cắt nối niệu đạo trư­ớc</t>
  </si>
  <si>
    <t>Cắt nối niệu đạo sau</t>
  </si>
  <si>
    <t>Cấp cứu nối niệu đạo do vỡ xương chậu</t>
  </si>
  <si>
    <t>Phẫu thuật áp xe tuyến tiền liệt</t>
  </si>
  <si>
    <t>Phẫu thuật lỗ tiểu lệch thấp, tạo hình một thì</t>
  </si>
  <si>
    <t>Phẫu thuật lỗ tiều lệch thấp, tạo hình thì 2</t>
  </si>
  <si>
    <t>Bóc u tiền liệt tuyến qua đường sau xương mu</t>
  </si>
  <si>
    <t>Gây mê phẫu thuật cắt bán phần 2 thuỳ tuyến giáp trong bướu giáp đơn thuần không có nhân</t>
  </si>
  <si>
    <t>Gây mê phẫu thuật cắt bán phần hay toàn phần do nang tuyến giáp, ung thư tuyến giáp có hoặc không kèm theo nạo vét hoạch vùng đầu mặt cổ</t>
  </si>
  <si>
    <t>Gây mê phẫu thuật cắt bàng quan toàn bộ, nạo vét hạch và chuyển lưu dòng nước tiểu bằng ruột</t>
  </si>
  <si>
    <t>Gây mê phẫu thuật cắt bàng quang</t>
  </si>
  <si>
    <t>Gây mê phẫu thuật cắt bàng quang, đưa niệu quản ra ngoài da</t>
  </si>
  <si>
    <t>Gây mê phẫu thuật cắt bàng quang, tạo hình bàng quang</t>
  </si>
  <si>
    <t>Gây mê phẫu thuật cắt bao da qui đầu do dính hoặc dài</t>
  </si>
  <si>
    <t>Gây mê phẫu thuật cắt bóng Vater và tạo hình ống mật chủ, ống Wirsung qua đường mở D2 tá tràng</t>
  </si>
  <si>
    <t>Phẫu thuật tạo hình điều trị dị tật lộ bàng quang bẩm sinh</t>
  </si>
  <si>
    <t xml:space="preserve">Nong đặt Stent thực quản, dạ dày số hóa xóa nền </t>
  </si>
  <si>
    <t xml:space="preserve">Sinh thiết trong lòng đường mật qua da số hóa xóa nền </t>
  </si>
  <si>
    <t xml:space="preserve">Diệt hạch điều trị đau dây V số hóa xóa nền </t>
  </si>
  <si>
    <t>5. Sinh thiết, chọc hút và điều trị dưới hướng dẫn siêu âm</t>
  </si>
  <si>
    <t>Đốt sóng cao tần điều trị u gan dưới hướng dẫn siêu âm</t>
  </si>
  <si>
    <t>Đốt sóng cao tần điều trị các u tạng dưới hướng dẫn siêu âm</t>
  </si>
  <si>
    <t>Sinh thiết gan ghép dưới hướng dẫn siêu âm</t>
  </si>
  <si>
    <t>Sinh thiết lách dưới hướng dẫn siêu âm</t>
  </si>
  <si>
    <t>Sinh thiết thận dưới hướng dẫn siêu âm</t>
  </si>
  <si>
    <t>Sinh thiết thận ghép dưới hướng dẫn siêu âm</t>
  </si>
  <si>
    <t>Sinh thiết các tạng dưới hướng dẫn siêu âm</t>
  </si>
  <si>
    <t>Sinh thiết tiền liệt tuyến qua trực tràng dưới hướng dẫn siêu âm</t>
  </si>
  <si>
    <t>Đốt sóng cao tần điều trị ung thư gan (RFA) dưới hướng dẫn siêu âm</t>
  </si>
  <si>
    <t>Chích đốt Laser dưới hướng dẫn siêu âm</t>
  </si>
  <si>
    <t>Phẫu thuật vỡ vật hang do gẫy dương vật</t>
  </si>
  <si>
    <t>Phẫu thuật chữa c­ương cứng dương vật</t>
  </si>
  <si>
    <t>Nối ống dẫn tinh sau phẫu thuật đình sản</t>
  </si>
  <si>
    <t>Nong niệu đạo</t>
  </si>
  <si>
    <t>Cắt bỏ tinh hoàn</t>
  </si>
  <si>
    <t>Phẫu thuật xoắn, vỡ tinh hoàn</t>
  </si>
  <si>
    <t>Gây mê phẫu thuật KHX trên màn hình tăng sáng (chưa bao gồm đinh xương, nẹp vít, ốc, khóa )</t>
  </si>
  <si>
    <t>Gây mê phẫu thuật lác có chỉnh chỉ</t>
  </si>
  <si>
    <t>Gây mê phẫu thuật lác người lớn</t>
  </si>
  <si>
    <t>Gây mê phẫu thuật lác phức tạp (di thực cơ, phẫu thuật cơ chéo, faden…)</t>
  </si>
  <si>
    <t>Gây mê phẫu thuật lác thông thường</t>
  </si>
  <si>
    <t>Gây mê phẫu thuật lách hoặc tụy</t>
  </si>
  <si>
    <t>Gây mê phẫu thuật lại các dị tật hậu môn trực tràng đơn thuần, không làm lại niệu đạo</t>
  </si>
  <si>
    <t>Gây mê phẫu thuật lại phình đại tràng bẩm sinh</t>
  </si>
  <si>
    <t>Gây mê phẫu thuật lại tắc ruột sau phẫu thuật</t>
  </si>
  <si>
    <t>Gây mê phẫu thuật lại ung thư, gỡ dính.</t>
  </si>
  <si>
    <t>Gây mê phẫu thuật làm hậu môn nhân tạo cấp cứu ở trẻ em</t>
  </si>
  <si>
    <t>Gây mê phẫu thuật làm hậu môn nhân tạo</t>
  </si>
  <si>
    <t>Gây mê phẫu thuật làm sâu ngách tiền đình</t>
  </si>
  <si>
    <t>Gây mê phẫu thuật làm thẳng dương vật</t>
  </si>
  <si>
    <t>5. Bệnh tim mạch máu</t>
  </si>
  <si>
    <t>Gây mê phẫu thuật cắt lọc da, cơ, cân dưới 1% diện tích cơ thể</t>
  </si>
  <si>
    <t>Gây mê phẫu thuật cắt lọc da, cơ, cân trên 3% diện tích cơ thể</t>
  </si>
  <si>
    <t>Mở màng ngoài tim cấp cứu tại giường bệnh</t>
  </si>
  <si>
    <t>Dẫn lưu màng ngoài tim cấp cứu ≤ 8 giờ</t>
  </si>
  <si>
    <t>Dùng thuốc chống đông</t>
  </si>
  <si>
    <t>Điều trị tiêu sợi huyết cấp cứu</t>
  </si>
  <si>
    <t>Đặt bóng đối xung động mạch chủ</t>
  </si>
  <si>
    <t>Liệu pháp insulin liều cao điều trị ngộ độc (để nâng huyết áp) ≤ 8 giờ</t>
  </si>
  <si>
    <t>Hồi sức chống sốc ≤ 8 giờ</t>
  </si>
  <si>
    <t>B. HÔ HẤP</t>
  </si>
  <si>
    <t>Cầm chảy máu ở lỗ mũi sau bằng ống thông có bóng chèn</t>
  </si>
  <si>
    <t>Tạo hình tại chỗ sẹo hẹp thực quản đường cổ</t>
  </si>
  <si>
    <t>Các phẫu thuật thực quản khác</t>
  </si>
  <si>
    <t>2. Dạ dày</t>
  </si>
  <si>
    <t>Mở bụng thăm dò</t>
  </si>
  <si>
    <t>Mở bụng thăm dò, sinh thiết</t>
  </si>
  <si>
    <t>Nối vị tràng</t>
  </si>
  <si>
    <t>Chụp cắt lớp vi tính khớp thường quy không tiêm thuốc cản quang</t>
  </si>
  <si>
    <t>Chụp cắt lớp vi tính khớp thường quy có tiêm thuốc cản quang</t>
  </si>
  <si>
    <t>Chụp cắt lớp vi tính khớp có tiêm thuốc cản quang vào ổ khớp</t>
  </si>
  <si>
    <t>Chụp cắt lớp vi tính xương chi không tiêm thuốc cản quang</t>
  </si>
  <si>
    <t>Chụp cắt lớp vi tính xương chi có tiêm thuốc cản quang</t>
  </si>
  <si>
    <t>Chụp cắt lớp vi tính mạch máu chi trên</t>
  </si>
  <si>
    <t>Chụp cắt lớp vi tính mạch máu chi dưới</t>
  </si>
  <si>
    <t>11. Chụp cắt lớp vi tính cột sống, xương khớp từ 64-128 dãy</t>
  </si>
  <si>
    <t>Chụp cắt lớp vi tính tầm soát toàn thân</t>
  </si>
  <si>
    <t>D. CHỤP CỘNG HƯỞNG TỪ (Cộng hưởng từ)</t>
  </si>
  <si>
    <t xml:space="preserve">Chụp cộng hưởng từ sọ não </t>
  </si>
  <si>
    <t>Chụp cộng hưởng từ sọ não có tiêm chất tương phản</t>
  </si>
  <si>
    <t>Chụp cộng hưởng từ não- mạch não không tiêm chất tương phản</t>
  </si>
  <si>
    <t>Chụp cộng hưởng từ não- mạch não có tiêm chất tương phản</t>
  </si>
  <si>
    <t xml:space="preserve">Chụp cộng hưởng từ hệ mạch cổ không tiêm chất tương phản </t>
  </si>
  <si>
    <t>Chụp cộng hưởng từ hệ mạch cổ có tiêm chất tương phản</t>
  </si>
  <si>
    <t>Chụp cộng hưởng từ tuyến yên có tiêm chất tương phản (khảo sát động học)</t>
  </si>
  <si>
    <t xml:space="preserve">Chụp cộng hưởng từ hốc mắt và thần kinh thị giác </t>
  </si>
  <si>
    <t>Thay canuyn mở khí quản</t>
  </si>
  <si>
    <t xml:space="preserve">Đánh giá mức độ nặng của cơn hen phế quản bằng peak flow meter </t>
  </si>
  <si>
    <t>Đánh giá mức độ nặng của COPD bằng FEV1 (một lần)</t>
  </si>
  <si>
    <t>Theo dõi ETCO2 ≤ 8 giờ</t>
  </si>
  <si>
    <t>Thăm dò CO2 trong khí thở ra</t>
  </si>
  <si>
    <t>Vận động trị liệu hô hấp</t>
  </si>
  <si>
    <t>Khí dung thuốc qua thở máy (một lần)</t>
  </si>
  <si>
    <t>Làm ẩm đ­ường thở qua máy phun sư­ơng mù</t>
  </si>
  <si>
    <t>Đặt canuyn mở khí quản 02 nòng</t>
  </si>
  <si>
    <t>Đặt stent khí phế quản</t>
  </si>
  <si>
    <t>Chọc hút dịch khí phế quản qua màng nhẫn giáp</t>
  </si>
  <si>
    <t>Siêu âm màng phổi cấp cứu</t>
  </si>
  <si>
    <t>Chọc hút dịch – khí màng phổi bằng kim hay catheter</t>
  </si>
  <si>
    <t>Dẫn lưu khí màng phổi áp lực thấp ≤ 8 giờ</t>
  </si>
  <si>
    <t>Nội soi  điều trị loét ống tiêu hoá bằng Laser</t>
  </si>
  <si>
    <t>G. KHỚP</t>
  </si>
  <si>
    <t>Nội soi khớp điều trị</t>
  </si>
  <si>
    <t>Nội soi khớp chẩn đoán</t>
  </si>
  <si>
    <t>H. PHỤ SẢN</t>
  </si>
  <si>
    <t>Nội soi ổ bụng lấy dụng cụ tránh thai</t>
  </si>
  <si>
    <t>Nội soi buồng tử cung lấy dị vật buồng tử cung</t>
  </si>
  <si>
    <t xml:space="preserve">Nội soi buồng tử cung, vòi trứng thông vòi trứng </t>
  </si>
  <si>
    <t>Nội soi buồng tử cung tách dính buồng tử cung</t>
  </si>
  <si>
    <t>Nội soi chẩn đoán + tiêm MTX tại chỗ GEU</t>
  </si>
  <si>
    <t>Nội soi ổ bụng chẩn đoán các bệnh lý phụ khoa</t>
  </si>
  <si>
    <t>Soi buồng tử cung + nạo buồng tử cung</t>
  </si>
  <si>
    <t xml:space="preserve">A. TIM, MẠCH </t>
  </si>
  <si>
    <t>Đo áp lực thẩm thấu máu</t>
  </si>
  <si>
    <t xml:space="preserve">B. HÔ HẤP </t>
  </si>
  <si>
    <t>Đo tổng dung lượng phổi</t>
  </si>
  <si>
    <t>Đo nồng độ khí CO trong đường thở</t>
  </si>
  <si>
    <t>Test dung tích sống gắng sức (FVC)</t>
  </si>
  <si>
    <t>Test dung tích sống thở chậm (SVC)</t>
  </si>
  <si>
    <t xml:space="preserve">Thông khí tự ý tối đa (MVV) </t>
  </si>
  <si>
    <t xml:space="preserve">Nghiệm pháp hô hấp gắng sức </t>
  </si>
  <si>
    <t>C. THẦN KINH, TÂM THẦN</t>
  </si>
  <si>
    <t xml:space="preserve">Điện cơ trơn định lượng (QEMG)    </t>
  </si>
  <si>
    <t xml:space="preserve">Ghi điện cơ </t>
  </si>
  <si>
    <t>Điện cơ vùng đáy chậu (EMG)</t>
  </si>
  <si>
    <t xml:space="preserve">Điện cơ sợi đơn cực (SFEMG)      </t>
  </si>
  <si>
    <t xml:space="preserve">Đo tốc độ dẫn truyền thần kinh cảm giác </t>
  </si>
  <si>
    <t>Đo tốc độ dẫn truyền thần kinh vận động</t>
  </si>
  <si>
    <t xml:space="preserve">Đo điện thế kích thích cảm giác </t>
  </si>
  <si>
    <t xml:space="preserve">Đo điện thế kích thích giác quan </t>
  </si>
  <si>
    <t xml:space="preserve">Đo điện thế kích thích vận động </t>
  </si>
  <si>
    <t>Ghi điện não đồ vi tính</t>
  </si>
  <si>
    <t>Ghi điện não đồ đa kênh giấc ngủ</t>
  </si>
  <si>
    <t xml:space="preserve">  x</t>
  </si>
  <si>
    <t>Ghi điện não đồ video</t>
  </si>
  <si>
    <t>Ghi điện não đồ thông thường</t>
  </si>
  <si>
    <t>Đo ngưỡng đau</t>
  </si>
  <si>
    <t xml:space="preserve">Test thần kinh tự chủ                      </t>
  </si>
  <si>
    <t xml:space="preserve">D. TIÊU HÓA, TIẾT NIỆU </t>
  </si>
  <si>
    <t>Test hơi thở tìm vi khuẩn HP bằng C13, C14</t>
  </si>
  <si>
    <t>Đ. TAI MŨI HỌNG</t>
  </si>
  <si>
    <t>Đặt dây truyền dịch ngoại vi điều trị bệnh nhân bỏng</t>
  </si>
  <si>
    <t>Bộc lộ tĩnh mạch ngoại vi để truyền dịch điều trị bệnh nhân bỏng</t>
  </si>
  <si>
    <t>Theo dõi chăm sóc người bệnh bỏng nặng</t>
  </si>
  <si>
    <t>Nội soi hô hấp chẩn đoán và điều trị bỏng đường hô hấp</t>
  </si>
  <si>
    <t>Nội soi tiêu hóa chẩn đoán và điều trị bỏng tiêu hóa và các biến chứng tiêu hóa ở bệnh nhân bỏng nặng</t>
  </si>
  <si>
    <t>Siêu lọc máu liên tục điều trị nhiễm độc, nhiễm khuẩn do bỏng</t>
  </si>
  <si>
    <t>Nội soi màng phổi sinh thiết</t>
  </si>
  <si>
    <t>Mở khí quản</t>
  </si>
  <si>
    <t>Đo thính lực lời</t>
  </si>
  <si>
    <t>Đo thính lực trên ngưỡng</t>
  </si>
  <si>
    <t xml:space="preserve">Đo thính lực ở trường tự do  </t>
  </si>
  <si>
    <t>Đo nhĩ lượng</t>
  </si>
  <si>
    <t>Đo phản xạ cơ bàn đạp</t>
  </si>
  <si>
    <t>Đo âm ốc tai (OAE) chẩn đoán</t>
  </si>
  <si>
    <t>Ghi đáp ứng thính giác thân não (ABR)</t>
  </si>
  <si>
    <t>Đo sức cản của mũi</t>
  </si>
  <si>
    <t xml:space="preserve">E. MẮT </t>
  </si>
  <si>
    <t>Đo bản đồ giác mạc</t>
  </si>
  <si>
    <t>Siêu âm A/B</t>
  </si>
  <si>
    <t>Nghiệm pháp phát hiện glocom</t>
  </si>
  <si>
    <t>Đo thị trường trung tâm, tìm ám điểm</t>
  </si>
  <si>
    <t>Kỹ năng sinh hoạt hàng ngày (ăn/uống/vệ sinh/thay quần áo…)</t>
  </si>
  <si>
    <t>Kỹ năng kiểm soát hàm và nhai nuốt</t>
  </si>
  <si>
    <t>Kỹ năng phối hợp tay - mắt</t>
  </si>
  <si>
    <t>Kỹ năng kiểm soát tư thế</t>
  </si>
  <si>
    <t>Nghiệm pháp ức chế bằng Dexamethason liều thấp trong 2 ngày</t>
  </si>
  <si>
    <t>Nghiệm pháp ức chế bằng Dexamethason liều cao qua đêm</t>
  </si>
  <si>
    <t>Kỹ năng phối hợp các bộ phận cơ thể</t>
  </si>
  <si>
    <t>Kỹ năng điều hoà cảm giác</t>
  </si>
  <si>
    <t>Kỹ năng sử dụng xe lăn</t>
  </si>
  <si>
    <t>Hoạt động trị liệu cả ngày</t>
  </si>
  <si>
    <t>Hoạt động trị liệu nửa ngày</t>
  </si>
  <si>
    <t>Hoạt động trị liệu theo nhóm 30 phút</t>
  </si>
  <si>
    <t>Thuỷ trị liệu</t>
  </si>
  <si>
    <t xml:space="preserve">Thuỷ trị liệu có thuốc </t>
  </si>
  <si>
    <t>Hoạt động trị liệu</t>
  </si>
  <si>
    <t>Ngôn ngữ trị liệu</t>
  </si>
  <si>
    <t>Điều trị bằng dòng điện một chiều đều</t>
  </si>
  <si>
    <t>Điều trị bằng điện phân thuốc</t>
  </si>
  <si>
    <t>Điều trị bằng các dòng điện xung</t>
  </si>
  <si>
    <t>Điều trị bằng tia hồng ngoại</t>
  </si>
  <si>
    <t>Test dung nạp Tolbutamit</t>
  </si>
  <si>
    <t>Cắt hạ phân thuỳ 3</t>
  </si>
  <si>
    <t>Cắt hạ phân thuỳ 4</t>
  </si>
  <si>
    <t>Cắt hạ phân thuỳ 5</t>
  </si>
  <si>
    <t>Cắt hạ phân thuỳ 6</t>
  </si>
  <si>
    <t>Cắt hạ phân thuỳ 7</t>
  </si>
  <si>
    <t>Cắt hạ phân thuỳ 8</t>
  </si>
  <si>
    <t>Cắt hạ phân thuỳ 9</t>
  </si>
  <si>
    <t xml:space="preserve">Cắt gan phải mở rộng </t>
  </si>
  <si>
    <t xml:space="preserve">Cắt gan trái mở rộng </t>
  </si>
  <si>
    <t xml:space="preserve">Cắt gan trung tâm </t>
  </si>
  <si>
    <t>Các phẫu thuật hậu môn khác</t>
  </si>
  <si>
    <t>Đ. GAN - MẬT - TỤY</t>
  </si>
  <si>
    <t>1. Gan</t>
  </si>
  <si>
    <t xml:space="preserve">Cắt gan toàn bộ </t>
  </si>
  <si>
    <t xml:space="preserve">Cắt gan phải </t>
  </si>
  <si>
    <t xml:space="preserve">Cắt gan trái </t>
  </si>
  <si>
    <t>Phẫu thuật điều trị rò hậu môn phức tạp</t>
  </si>
  <si>
    <t>Phẫu thuật điều trị bệnh Rectocelle</t>
  </si>
  <si>
    <t>Đánh giá nguy cơ loét chân ở người bệnh đái tháo đường</t>
  </si>
  <si>
    <t>Định lượng yếu tố XIII (Tên khác: Định lượng yếu tố ổn định sợi huyết)</t>
  </si>
  <si>
    <t>Định tính yếu tố XIII (Tên khác: Định tính yếu tố ổn định sợi huyết)</t>
  </si>
  <si>
    <t>Định tính ức chế yếu tố VIIIc/IX</t>
  </si>
  <si>
    <t>Định lượng ức chế yếu tố VIIIc</t>
  </si>
  <si>
    <t>Định lượng ức chế yếu tố IX</t>
  </si>
  <si>
    <t>Cắt u sọ hầu</t>
  </si>
  <si>
    <t>Cắt u vùng hố yên</t>
  </si>
  <si>
    <t>Cắt u hố sau u thuỳ Vermis</t>
  </si>
  <si>
    <t>Cắt u hố sau u góc cầu tiểu não</t>
  </si>
  <si>
    <t>Cắt u hố sau u tiểu não</t>
  </si>
  <si>
    <t>Cắt u hố sau u nguyên bào mạch máu</t>
  </si>
  <si>
    <t>Chọc dò trung thất dưới hướng dẫn của siêu âm</t>
  </si>
  <si>
    <t>Chọc tháo dịch màng phổi dưới hướng dẫn của siêu âm</t>
  </si>
  <si>
    <t>Chọc dò dịch màng phổi</t>
  </si>
  <si>
    <t xml:space="preserve">Chọc tháo dịch màng phổi </t>
  </si>
  <si>
    <t xml:space="preserve">Chọc hút khí màng phổi </t>
  </si>
  <si>
    <t>Dẫn lưu màng phổi, ổ áp xe phổi dưới hướng dẫn của siêu âm</t>
  </si>
  <si>
    <t>Dẫn lưu màng phổi, ổ áp xe phổi dưới hướng dẫn của chụp cắt lớp vi tính</t>
  </si>
  <si>
    <t>Đặt catheter qua màng nhẫn giáp lấy bệnh phẩm</t>
  </si>
  <si>
    <t>Gây mê phẫu thuật chấn thương/lao cột sống ngực, thắt lưng</t>
  </si>
  <si>
    <t>Gây mê phẫu thuật chích áp xe gan</t>
  </si>
  <si>
    <t>Gây mê phẫu thuật chỉnh , xoay, lấy IOL có hoặc không cắt DK</t>
  </si>
  <si>
    <t>Gây mê phẫu thuật chỉnh gù vẹo cột sống</t>
  </si>
  <si>
    <t>Gây mê phẫu thuật chỉnh hình cong dương vật</t>
  </si>
  <si>
    <t>Gây mê phẫu thuật chỉnh hình vùi dương vật</t>
  </si>
  <si>
    <t>Gây mê phẫu thuật chỉnh hình vùng đầu mặt cổ</t>
  </si>
  <si>
    <t>Gây mê phẫu thuật chỉnh hình xương 2 hàm</t>
  </si>
  <si>
    <t>Gây mê phẫu thuật chỉnh hình xương hàm dưới hai bên</t>
  </si>
  <si>
    <t>Gây mê phẫu thuật chỉnh hình xương hàm dưới một bên</t>
  </si>
  <si>
    <t>Gây mê phẫu thuật chỉnh hình xương hàm trên hai bên</t>
  </si>
  <si>
    <t>Gây mê phẫu thuật chỉnh hình xương hàm trên một bên</t>
  </si>
  <si>
    <t>Gây mê phẫu thuật chỉnh sửa sẹo xấu dương vật</t>
  </si>
  <si>
    <t>Gây mê phẫu thuật cố định bao Tenon tạo cùng đồ dưới</t>
  </si>
  <si>
    <t>Gây mê phẫu thuật cố định điều trị gãy xương hàm dưới bằng các nút Ivy</t>
  </si>
  <si>
    <t>Gây mê phẫu thuật cố định điều trị gãy xương hàm dưới bằng vít neo chặn</t>
  </si>
  <si>
    <t>Gây mê phẫu thuật cố định IOL thì hai + cắt dịch kính</t>
  </si>
  <si>
    <t>Gây mê phẫu thuật cố định kết hợp xương nẹp vit gãy thân xương cánh tay</t>
  </si>
  <si>
    <t>Gây mê phẫu thuật cố định mảng sườn di động</t>
  </si>
  <si>
    <t>Gây mê phẫu thuật cố định màng xương tạo cùng đồ</t>
  </si>
  <si>
    <t>Gây mê phẫu thuật cố định tạm thời sơ cứu gãy xương hàm</t>
  </si>
  <si>
    <t>Gây mê phẫu thuật cơ hoành rách do chấn thương qua đường bụng</t>
  </si>
  <si>
    <t>Gây mê phẫu thuật cơ hoành rách do chấn thương qua đường ngực</t>
  </si>
  <si>
    <t>Gây mê phẫu thuật có sốc</t>
  </si>
  <si>
    <t>Gây mê phẫu thuật cứng khớp vai do xơ hóa cơ Delta</t>
  </si>
  <si>
    <t>Gây mê phẫu thuật cắt nang do răng xương hàm dưới</t>
  </si>
  <si>
    <t>Gây mê phẫu thuật cắt nang do răng xương hàm trên có can thiệp xoang</t>
  </si>
  <si>
    <t>Gây mê phẫu thuật cắt nang do răng xương hàm trên</t>
  </si>
  <si>
    <t>Gây mê phẫu thuật cắt nang không do răng xương hàm dưới</t>
  </si>
  <si>
    <t>Gây mê phẫu thuật cắt nang không do răng xương hàm trên</t>
  </si>
  <si>
    <t>Gây mê phẫu thuật cắt nang ống mật chủ, nối gan hỗng tràng</t>
  </si>
  <si>
    <t>Gây mê phẫu thuật cắt nang tụy</t>
  </si>
  <si>
    <t xml:space="preserve">Điều trị thói quen xấu mút ngón tay sử dụng khí cụ tháo lắp </t>
  </si>
  <si>
    <t xml:space="preserve">Điều trị thói quen xấu thở miệng sử dụng khí cụ tháo lắp  </t>
  </si>
  <si>
    <t>Nhổ răng vĩnh viễn lung lay</t>
  </si>
  <si>
    <t>Nhổ chân răng vĩnh viễn</t>
  </si>
  <si>
    <t>Điều trị nhạy cảm ngà bằng máng với thuốc chống ê buốt</t>
  </si>
  <si>
    <t>Liên kết cố định răng lung lay bằng Composite</t>
  </si>
  <si>
    <t>Điều trị viêm lợi do mọc răng</t>
  </si>
  <si>
    <t>Điều trị viêm quanh thân răng cấp</t>
  </si>
  <si>
    <t>Điều trị viêm quanh răng</t>
  </si>
  <si>
    <t>Điều trị sâu ngà răng phục hồi  bằng Composite</t>
  </si>
  <si>
    <t>Phục hồi cổ răng bằng GlassIonomer Cement (GIC)</t>
  </si>
  <si>
    <t>Phục hồi cổ răng bằng Composite</t>
  </si>
  <si>
    <t>Phục hồi thân răng có sử dụng pin ngà</t>
  </si>
  <si>
    <t>Chụp tuỷ bằng Hydroxit canxi {Ca(OH)2 }</t>
  </si>
  <si>
    <t>Máng hở mặt nhai</t>
  </si>
  <si>
    <t>Mài chỉnh khớp cắn</t>
  </si>
  <si>
    <t>Cầu sứ toàn phần</t>
  </si>
  <si>
    <t>Veneer Composite  gián tiếp</t>
  </si>
  <si>
    <t>Veneer sứ</t>
  </si>
  <si>
    <t>Veneer sứ - Composite</t>
  </si>
  <si>
    <t>Cùi đúc Titanium</t>
  </si>
  <si>
    <t>Cùi đúc kim loại quý</t>
  </si>
  <si>
    <t xml:space="preserve">Inlay/Onlay Titanium </t>
  </si>
  <si>
    <t xml:space="preserve">Inlay/Onlay kim loại quý </t>
  </si>
  <si>
    <t>Inlay/Onlay sứ - Composite</t>
  </si>
  <si>
    <t>Inlay/Onlay sứ toàn phần</t>
  </si>
  <si>
    <t>Máng hướng dẫn phẫu thuật cấy ghép Implant</t>
  </si>
  <si>
    <t>Đệm hàm giả nhựa dẻo</t>
  </si>
  <si>
    <t>Tháo chốt răng giả</t>
  </si>
  <si>
    <t xml:space="preserve">Tháo cầu răng giả </t>
  </si>
  <si>
    <t>Tháo chụp răng giả</t>
  </si>
  <si>
    <t>Máng Titanium tái tạo xương có hướng dẫn</t>
  </si>
  <si>
    <t>Máng điều trị đau khớp thái dương hàm</t>
  </si>
  <si>
    <t xml:space="preserve">Máng nâng khớp cắn </t>
  </si>
  <si>
    <t>Gắn band</t>
  </si>
  <si>
    <t>Lấy lại khoảng bằng khí cụ tháo lắp</t>
  </si>
  <si>
    <t>Nong rộng hàm bằng khí cụ tháo lắp</t>
  </si>
  <si>
    <t>Nắn chỉnh mất cân xứng hàm chiều trước sau bằng khí cụ chức năng tháo lắp</t>
  </si>
  <si>
    <t>Duy trì kết quả điều trị nắn chỉnh răng bằng khí cụ tháo lắp</t>
  </si>
  <si>
    <t>Nhổ răng thừa</t>
  </si>
  <si>
    <t>Nhổ răng vĩnh viễn</t>
  </si>
  <si>
    <t>Cắt lợi trùm răng khôn hàm dưới</t>
  </si>
  <si>
    <t>Làm lún răng bằng khí cụ tháo lắp</t>
  </si>
  <si>
    <t>Làm trồi răng bằng khí cụ tháo lắp</t>
  </si>
  <si>
    <t>Đóng khoảng răng bằng khí cụ tháo lắp</t>
  </si>
  <si>
    <t>Nẹp khuỷu cổ bàn tay EWHO</t>
  </si>
  <si>
    <t>Nẹp cổ bàn tay WHO</t>
  </si>
  <si>
    <t>Nẹp trên gối - háng HKFO</t>
  </si>
  <si>
    <t>Nẹp trên gối KAFO</t>
  </si>
  <si>
    <t>Nẹp bàn cổ chân AFO</t>
  </si>
  <si>
    <t>Đệm bàn chân FO</t>
  </si>
  <si>
    <t>Thang t­ường</t>
  </si>
  <si>
    <t>Thanh song song</t>
  </si>
  <si>
    <t>Các dụng cụ giúp thở</t>
  </si>
  <si>
    <t>Sử dụng nẹp chuyên dụng hạn chế co kéo do sẹo bỏng</t>
  </si>
  <si>
    <t xml:space="preserve">Sử dụng giường treoPHCN ở người bệnh bỏng </t>
  </si>
  <si>
    <t xml:space="preserve">Chỉnh hình tư thế chi thể sau bỏng bằng nẹp chỉnh hình </t>
  </si>
  <si>
    <t xml:space="preserve">Sản xuất giày, dép điều trị bệnh lý bàn chân đái tháo đường </t>
  </si>
  <si>
    <t>Khung tập đi</t>
  </si>
  <si>
    <t>Dụng cụ tập sấp ngửa cổ tay</t>
  </si>
  <si>
    <t>Dụng cụ tập cổ chân</t>
  </si>
  <si>
    <t>Dụng cụ tập khớp cổ tay</t>
  </si>
  <si>
    <t>Bàn tập mạnh cơ tứ đầu đùi</t>
  </si>
  <si>
    <t>Xe đạp</t>
  </si>
  <si>
    <t>Nạng nách</t>
  </si>
  <si>
    <t>Nạng khuỷu</t>
  </si>
  <si>
    <t>Gậy tập</t>
  </si>
  <si>
    <t>Nẹp khớp gối</t>
  </si>
  <si>
    <t>Máng đỡ bàn tay</t>
  </si>
  <si>
    <t>Các dụng cụ tập sự khéo léo của bàn tay</t>
  </si>
  <si>
    <t>Xông khói thuốc</t>
  </si>
  <si>
    <t>Sắc thuốc thang</t>
  </si>
  <si>
    <t xml:space="preserve">Ngâm thuốc YHCT bộ phận </t>
  </si>
  <si>
    <t xml:space="preserve">Đặt thuốc YHCT </t>
  </si>
  <si>
    <t>Bó thuốc</t>
  </si>
  <si>
    <t>Điện mãng châm điều trị tâm căn suy nhược</t>
  </si>
  <si>
    <t>Điện mãng châm điều trị đau đầu</t>
  </si>
  <si>
    <t>Điện mãng châm điều trị đau nửa đầu</t>
  </si>
  <si>
    <t>Điện mãng châm điều trị stress</t>
  </si>
  <si>
    <t>Điện mãng châm điều trị tổn thương dây, rễ và đám rối thần kinh</t>
  </si>
  <si>
    <t>Điện mãng châm điều trị tổn thương dây thần kinh V</t>
  </si>
  <si>
    <t>Điện mãng châm điều trị liệt VII ngoại biên</t>
  </si>
  <si>
    <t>Điện mãng châm điều trị bệnh hố mắt</t>
  </si>
  <si>
    <t>Điện mãng châm điều trị viêm kết mạc</t>
  </si>
  <si>
    <t>12. Mạc treo</t>
  </si>
  <si>
    <t>Phẫu thuật nội soi cắt u mạc treo ruột, không cắt ruột</t>
  </si>
  <si>
    <t>Phẫu thuật nội soi cắt u mạc treo ruột + cắt đoạn ruột non</t>
  </si>
  <si>
    <t>Phẫu thuật nội soi cắt nang mạc treo ruột</t>
  </si>
  <si>
    <t>Phẫu thuật nội soi khâu mạc treo</t>
  </si>
  <si>
    <t>13. Điều trị giảm béo</t>
  </si>
  <si>
    <t>Phẫu thuật nội soi đặt vòng thắt dạ dày</t>
  </si>
  <si>
    <t>Phẫu thuật nội soi cắt dạ dày hình ống</t>
  </si>
  <si>
    <t>Phẫu thuật nội soi nối tắt dạ dày – hỗng tràng</t>
  </si>
  <si>
    <t>Phẫu thuật nội soi đổi dòng tá tràng</t>
  </si>
  <si>
    <t>Phẫu thuật nội soi đảo dòng tụy mật</t>
  </si>
  <si>
    <t>14. Thoát vị</t>
  </si>
  <si>
    <t>Chụp Xquang xương cẳng tay thẳng nghiêng</t>
  </si>
  <si>
    <t>Chụp Xquang xương cổ tay thẳng, nghiêng hoặc chếch</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</si>
  <si>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</si>
  <si>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</si>
  <si>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</si>
  <si>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</si>
  <si>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</si>
  <si>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 xml:space="preserve">Chụp Xquang xương bánh chè và khớp đùi bánh chè </t>
  </si>
  <si>
    <t>Chụp Xquang xương cẳng chân thẳng nghiêng</t>
  </si>
  <si>
    <t>Chụp Xquang xương cổ chân thẳng, nghiêng hoặc chếch</t>
  </si>
  <si>
    <t>Chụp Xquang xương bàn, ngón chân thẳng, nghiêng hoặc chếch</t>
  </si>
  <si>
    <t>Chụp Xquang xương gót thẳng nghiêng</t>
  </si>
  <si>
    <t>Chụp Xquang toàn bộ chi dưới thẳng</t>
  </si>
  <si>
    <t>Chụp Xquang ngực thẳng</t>
  </si>
  <si>
    <t>Chụp Xquang ngực nghiêng hoặc chếch mỗi bên</t>
  </si>
  <si>
    <t>Chụp Xquang xương ức thẳng, nghiêng</t>
  </si>
  <si>
    <t>Chụp Xquang khớp ức đòn thẳng chếch</t>
  </si>
  <si>
    <t>Chụp Xquang đỉnh phổi ưỡn</t>
  </si>
  <si>
    <t>Chụp Xquang thực quản cổ nghiêng</t>
  </si>
  <si>
    <t>Chụp Xquang bụng không chuẩn bị thẳng hoặc nghiêng</t>
  </si>
  <si>
    <t>Nội soi cắt nang tuyến thượng thận</t>
  </si>
  <si>
    <t>Bóc u tiền liệt tuyến qua đường bàng quang</t>
  </si>
  <si>
    <t>Tạo hình niệu đạo bằng vạt da tự thân</t>
  </si>
  <si>
    <t>Dẫn lưu bàng quang, đặt Tuteur niệu đạo</t>
  </si>
  <si>
    <t>5. Sinh dục</t>
  </si>
  <si>
    <t>Tạo hình miệng niệu đạo lệch thấp ở nữ giới</t>
  </si>
  <si>
    <t>Phẫu thuật đặt bộ phận giả (prosthesis) chữa liệt dương</t>
  </si>
  <si>
    <t>Phẫu thuật tạo ống thông động tĩnh mạch chữa liệt dương</t>
  </si>
  <si>
    <t>Phẫu thuật điều trị bệnh xuất tinh sớm</t>
  </si>
  <si>
    <t>Đặt ống Stent chữa bí đái do phì đại tiền liệt tuyến</t>
  </si>
  <si>
    <t>Tạo hình dương vật do lệch lạc phái tính do gien</t>
  </si>
  <si>
    <t xml:space="preserve">Cắt bỏ tinh hoàn lạc chỗ </t>
  </si>
  <si>
    <t>Chụp Xquang tuyến vú</t>
  </si>
  <si>
    <t>Chụp Xquang tại giường</t>
  </si>
  <si>
    <t>Chụp Xquang tại phòng mổ</t>
  </si>
  <si>
    <t>Chụp Xquang phim đo sọ thẳng, nghiêng (Cephalometric)</t>
  </si>
  <si>
    <t>2. Chụp Xquang chẩn đoán có chuẩn bị</t>
  </si>
  <si>
    <t>Chụp Xquang thực quản dạ dày</t>
  </si>
  <si>
    <t>Chụp Xquang ruột non</t>
  </si>
  <si>
    <t>Chụp Xquang đại tràng</t>
  </si>
  <si>
    <t>Chụp Xquang đường mật qua Kehr</t>
  </si>
  <si>
    <t>Chụp Xquang mật tụy ngược dòng qua nội soi</t>
  </si>
  <si>
    <t>Chụp Xquang đường dò</t>
  </si>
  <si>
    <t>Chụp Xquang tuyến nước bọt</t>
  </si>
  <si>
    <t>Chụp Xquang tuyến lệ</t>
  </si>
  <si>
    <t>Chụp Xquang tử cung vòi trứng</t>
  </si>
  <si>
    <t>Chụp Xquang ống tuyến sữa</t>
  </si>
  <si>
    <t>Chụp Xquang niệu đồ tĩnh mạch (UIV)</t>
  </si>
  <si>
    <t>Chụp Xquang bể thận-niệu quản xuôi dòng</t>
  </si>
  <si>
    <t>Chụp Xquang niệu quản-bể thận ngược dòng</t>
  </si>
  <si>
    <t>Chụp Xquang niệu đạo bàng quang ngược dòng</t>
  </si>
  <si>
    <t>Chụp Xquang bàng quang trên xương mu</t>
  </si>
  <si>
    <t>Chụp Xquang động mạch tạng</t>
  </si>
  <si>
    <t>Kích thích vĩnh viễn bằng máy tạo nhịp trong cơ thể (hai ổ)</t>
  </si>
  <si>
    <t>Chọc ối dưới hướng dẫn của siêu âm</t>
  </si>
  <si>
    <t>Chọc hút, sinh thiết khối u trung thất qua siêu âm thực quản</t>
  </si>
  <si>
    <t>Chọc hút dịch màng tin dưới hướng dẫn siêu âm</t>
  </si>
  <si>
    <t>Chọc hút ổ dịch, áp xe dưới hướng dẫn của siêu âm</t>
  </si>
  <si>
    <t>Sinh thiết xương dưới cắt lớp vi tính</t>
  </si>
  <si>
    <t>Sinh thiết cột sống dưới cắt lớp vi tính</t>
  </si>
  <si>
    <t>Sinh thiết não dưới cắt lớp vi tính</t>
  </si>
  <si>
    <t>Sinh thiết phần mềm dưới cắt lớp vi tính</t>
  </si>
  <si>
    <t>Ghép da tự thân xen kẽ (molem-jackson)  ≥ 10% diện tích cơ thể ở người lớn</t>
  </si>
  <si>
    <t>Ghép da tự thân xen kẽ (molem-jackson) dưới 10% diện tích cơ thể ở người lớn</t>
  </si>
  <si>
    <t>Ghép da tự thân xen kẽ (molem-jackson)  ≥ 5% diện tích cơ thể ở trẻ em</t>
  </si>
  <si>
    <t>Ghép da tự thân xen kẽ (molem-jackson) dưới 5% diện tích cơ thể ở trẻ em</t>
  </si>
  <si>
    <t>Ghép da đồng loại dưới 10% diện tích cơ thể</t>
  </si>
  <si>
    <t>Ghép da dị loại điều trị vết thương bỏng</t>
  </si>
  <si>
    <t>Ghép màng nuôi cấy tế bào các loại điều trị vết thương, vết bỏng</t>
  </si>
  <si>
    <t>Chọc hút hạch hoặc u dưới hướng dẫn cắt lớp vi tính</t>
  </si>
  <si>
    <t>Dẫn lưu các ổ dịch trong ổ bụng dưới hướng dẫn cắt lớp vi tính</t>
  </si>
  <si>
    <t>Dẫn lưu dịch, áp xe, nang dưới hướng dẫn cắt lớp bi tính</t>
  </si>
  <si>
    <t>Phẫu thuật ghép da dày tự thân kiẻu wolf- krause ≥ 1% diện tích cơ thể ở trẻ em điều trị bỏng sâu</t>
  </si>
  <si>
    <t>Đặt ống thông tĩnh mạch trung tâm</t>
  </si>
  <si>
    <t>Đặt ống thông Blakemore</t>
  </si>
  <si>
    <t>Đặt catheter tĩnh mạch trung tâm</t>
  </si>
  <si>
    <t>Siêu âm tim qua thực quản cấp cứu</t>
  </si>
  <si>
    <t>Đặt catheter động mạch phổi</t>
  </si>
  <si>
    <t>Gây mê phẫu thuật cắt khối u da lành tính mi mắt</t>
  </si>
  <si>
    <t>Gây mê phẫu thuật cắt khối u da lành tính trên 5cm</t>
  </si>
  <si>
    <t>Gây mê phẫu thuật cắt khối u khẩu cái</t>
  </si>
  <si>
    <t>Gây mê phẫu thuật cắt lách bán phần</t>
  </si>
  <si>
    <t>Gây mê phẫu thuật cắt lách bệnh lý</t>
  </si>
  <si>
    <t>Gây mê phẫu thuật cắt lách do chấn thương</t>
  </si>
  <si>
    <t>Gây mê phẫu thuật cắt lách ung thư, apxe</t>
  </si>
  <si>
    <t>Gây mê phẫu thuật cắt lại dạ dày</t>
  </si>
  <si>
    <t>Cắt thực quản, tạo hình thực quản bằng đại tràng đường bụng, ngực, cổ</t>
  </si>
  <si>
    <t>Cắt thực quản, tạo hình thực quản bằng đại tràng đường bụng, ngực</t>
  </si>
  <si>
    <t>Cắt thực quản, cắt toàn bộ dạ dày, tạo hình thực quản bằng đoạn đại tràng hoặc ruột non</t>
  </si>
  <si>
    <t>Cắt thực quản, hạ họng, thanh quản</t>
  </si>
  <si>
    <t>Cắt thực quản, tạo hình thực quản bằng quai ruột (ruột non, đại tràng vi phẫu)</t>
  </si>
  <si>
    <t xml:space="preserve">Tạo hình thực quản bằng dạ dày không cắt thực quản </t>
  </si>
  <si>
    <t>Siêu âm với đầu dò thực quản cấp cứu</t>
  </si>
  <si>
    <t>Siêu âm màng ngoài tim cấp cứu</t>
  </si>
  <si>
    <t>Theo dõi ETCO2 liên tục tại giường</t>
  </si>
  <si>
    <t>Nội soi khí phế quản để cầm máu</t>
  </si>
  <si>
    <t>Đánh giá kỹ năng ngôn ngữ-giao tiếp</t>
  </si>
  <si>
    <t>Đánh giá kỹ năng vận động tinh-sinh hoạt hàng ngày</t>
  </si>
  <si>
    <t>Đánh giá trẻ tự kỷ DSM-IV</t>
  </si>
  <si>
    <t>Đánh giá trẻ tự kỷ CARS</t>
  </si>
  <si>
    <t>Xoa bóp bằng máy</t>
  </si>
  <si>
    <t>Kéo giãn cột sống cổ bằng máy</t>
  </si>
  <si>
    <t>Kéo giãn cột sống thắt lư­ng bằng máy</t>
  </si>
  <si>
    <t>Kỹ thuật ABA</t>
  </si>
  <si>
    <t>Kỹ năng giao tiếp sớm</t>
  </si>
  <si>
    <t>Kỹ năng hiểu và diễn tả bằng ngôn ngữ nói</t>
  </si>
  <si>
    <t>Sửa lỗi phát âm</t>
  </si>
  <si>
    <t>Kỹ năng vận động môi miệng chuẩn bị cho nói</t>
  </si>
  <si>
    <t>Kỹ năng hoà nhập xã hội</t>
  </si>
  <si>
    <t>Kỹ năng tiền học đ­ường</t>
  </si>
  <si>
    <t>Ngôn ngữ trị liệu cả ngày</t>
  </si>
  <si>
    <t>Ngôn ngữ trị liệu nửa ngày</t>
  </si>
  <si>
    <t>Ngôn ngữ trị liệu theo nhóm 30 phút</t>
  </si>
  <si>
    <t>Kỹ năng vận động tinh của bàn tay</t>
  </si>
  <si>
    <t>Xoa bóp bấm huyệt điều trị hội chứng ngoại tháp</t>
  </si>
  <si>
    <t>Xoa bóp bấm huyệt điều trị thiểu năng tuần hoàn não mạn tính</t>
  </si>
  <si>
    <t xml:space="preserve">Xoa bóp bấm huyệt điều trị giảm thị lực </t>
  </si>
  <si>
    <t>Xoa bóp bấm huyệt điều trị viêm mũi xoang</t>
  </si>
  <si>
    <t>Xoa bóp bấm huyệt hỗ trợ điều trị tăng huyết áp</t>
  </si>
  <si>
    <t>Xoa bóp bấm huyệt điều trị hội chứng dạ dày- tá tràng</t>
  </si>
  <si>
    <t>Phẫu thuật thu nhỏ âm đạo</t>
  </si>
  <si>
    <t>Laser điều trị u da</t>
  </si>
  <si>
    <t>Laser điều trị nám da</t>
  </si>
  <si>
    <t>Laser điều trị đồi mồi</t>
  </si>
  <si>
    <t>Laser điều trị nếp nhăn</t>
  </si>
  <si>
    <t>Tiêm Botulium điều trị nếp nhăn</t>
  </si>
  <si>
    <t>Tiêm chất làm đầy xóa nếp nhăn</t>
  </si>
  <si>
    <t>Tiêm chất làm đầy nâng mũi</t>
  </si>
  <si>
    <t xml:space="preserve">Xoa búp bấm huyệt điều trị  nấc </t>
  </si>
  <si>
    <t>Hồi sức nội khí quản phẫu thuật lấy thai trên bệnh nhân có bệnh về máu</t>
  </si>
  <si>
    <t>Hồi sức nội khí quản phẫu thuật lấy thai trên bệnh nhân đa chấn thương</t>
  </si>
  <si>
    <t>Hồi sức nội khí quản phẫu thuật lấy thai trên bệnh nhân đái tháo đường</t>
  </si>
  <si>
    <t>Hồi sức phẫu thuật lại các dị tật hậu môn trực tràng đơn thuần, không làm lại niệu đạo</t>
  </si>
  <si>
    <t>Hồi sức phẫu thuật lại phình đại tràng bẩm sinh</t>
  </si>
  <si>
    <t>Hồi sức phẫu thuật lại tắc ruột sau phẫu thuật</t>
  </si>
  <si>
    <t>Hồi sức phẫu thuật lại ung thư, gỡ dính.</t>
  </si>
  <si>
    <t>Hồi sức phẫu thuật làm hậu môn nhân tạo cấp cứu ở trẻ em</t>
  </si>
  <si>
    <t>Hồi sức phẫu thuật làm hậu môn nhân tạo</t>
  </si>
  <si>
    <t>Hồi sức phẫu thuật làm sâu ngách tiền đình</t>
  </si>
  <si>
    <t>Hồi sức phẫu thuật làm thẳng dương vật</t>
  </si>
  <si>
    <t>Hồi sức phẫu thuật lạnh đông điều trị K võng mạc</t>
  </si>
  <si>
    <t>Kỹ thuật giảm đau bằng thuốc tê-morphinic qua khoang ngoài màng cứng thắt lưng qua bơm tiêm điện</t>
  </si>
  <si>
    <t>Kỹ thuật giảm đau bằng tiêm morphinic-thuốc tê theo kiểu PCEA</t>
  </si>
  <si>
    <t>Kỹ thuật giảm đau bằng truyền liên tục thuốc tê vào đám rối qua catheter</t>
  </si>
  <si>
    <t>11. Nhu mô, tiểu não</t>
  </si>
  <si>
    <t xml:space="preserve">Phẫu thuật u trong nhu mô tiểu não, bằng đường mở nắp sọ </t>
  </si>
  <si>
    <t>Khám mắt sơ sinh non tháng để tầm soát bệnh lý võng mạc</t>
  </si>
  <si>
    <t>Đặt ống thông tĩnh mạch rốn sơ sinh</t>
  </si>
  <si>
    <t>Điều trị vàng da ở trẻ sơ sinh bằng phương pháp chiếu đèn</t>
  </si>
  <si>
    <t>Truyền máu sơ sinh</t>
  </si>
  <si>
    <t>Đặt ống thông dạ dày (hút dịch hoặc nuôi dưỡng) sơ sinh</t>
  </si>
  <si>
    <t>Phẫu thuật điều trị vết thương – chấn thương khí quản cổ</t>
  </si>
  <si>
    <t>Phẫu thuật điều trị vỡ phế quản do chấn thương ngực</t>
  </si>
  <si>
    <t>Phẫu thuật khâu vết thương nhu mô phổi</t>
  </si>
  <si>
    <t>Phẫu thuật lấy dị vật trong phổi – màng phổi</t>
  </si>
  <si>
    <t>Phẫu thuật điều trị vết thương ngực – bụng qua đường ngực</t>
  </si>
  <si>
    <t>Phẫu thuật điều trị vết thương ngực – bụng qua đường bụng</t>
  </si>
  <si>
    <t>Phẫu thuật điều trị mảng sườn di động</t>
  </si>
  <si>
    <t>Cố định gãy xương sườn bằng băng dính to bản</t>
  </si>
  <si>
    <t>Phẫu thuật cấp cứu lồng ngực có dùng máy tim phổi nhân tạo</t>
  </si>
  <si>
    <t>2. Cấp cứu chấn thương- vết thương mạch máu</t>
  </si>
  <si>
    <t>Phẫu thuật điều trị vết thương - chấn thương mạch máu chi</t>
  </si>
  <si>
    <t>Phẫu thuật điều trị vết thương - chấn thương mạch cảnh</t>
  </si>
  <si>
    <t>Phẫu thuật điều trị vết thương - chấn thương mạch chậu</t>
  </si>
  <si>
    <t>Phẫu thuật điều trị vết thương - chấn thương mạch dưới đòn</t>
  </si>
  <si>
    <t>Phẫu thuật thắt các mạch máu lớn ngoại vi</t>
  </si>
  <si>
    <t>Đo chức năng hô hấp</t>
  </si>
  <si>
    <t>Gây dính màng phổi bằng thuốc/ hóa chất qua ống dẫn lưu màng phổi</t>
  </si>
  <si>
    <t>Gây mê phẫu thuật chọc thăm dò u, nang vùng hàm mặt</t>
  </si>
  <si>
    <t>Gây mê phẫu thuật chửa ngoài dạ con vỡ</t>
  </si>
  <si>
    <t>Gây mê phẫu thuật chữa túi thừa bàng quang</t>
  </si>
  <si>
    <t>Gây mê phẫu thuật chuyển gân điều trị mắt hở mi (2 mắt)</t>
  </si>
  <si>
    <t>Gây mê phẫu thuật chuyển vạt da cân có cuống mạch nuôi</t>
  </si>
  <si>
    <t>Nội soi phế quản ống cứng cắt u trong lòng khí, phế quản bằng điện đông cao tần</t>
  </si>
  <si>
    <t>Nội soi phế quản ống cứng</t>
  </si>
  <si>
    <t>Nội soi phế quản - điều trị u, sẹo hẹp khí phế quản với laser</t>
  </si>
  <si>
    <t>Nội soi phế quản - điều trị u, sẹo hẹp khí phế quản với đông tương argon</t>
  </si>
  <si>
    <t>Nghiệm pháp hồi phục phế quản với thuốc giãn phế quản</t>
  </si>
  <si>
    <t>Rửa phổi toàn bộ</t>
  </si>
  <si>
    <t>Sinh thiết màng phổi mù</t>
  </si>
  <si>
    <t>B. TIM MẠCH</t>
  </si>
  <si>
    <t>Đặt filter lọc máu tĩnh mạch chủ</t>
  </si>
  <si>
    <t>Đặt stent ống động mạch</t>
  </si>
  <si>
    <t>Đặt stent phình động mạch chủ</t>
  </si>
  <si>
    <t>Đặt stent hẹp động mạch chủ</t>
  </si>
  <si>
    <t>Đặt coil bít ống động mạch</t>
  </si>
  <si>
    <t>Điện tim thường</t>
  </si>
  <si>
    <t>Gây mê phẫu thuật dị dạng tử cung</t>
  </si>
  <si>
    <t>Gây mê phẫu thuật di thực hàng lông mi</t>
  </si>
  <si>
    <t>Gây mê phẫu thuật điều trị bảo tồn gẫy lồi cầu xương hàm dưới</t>
  </si>
  <si>
    <t>Gây mê phẫu thuật điều trị bệnh DE QUER VAIN và ngón tay cò sung</t>
  </si>
  <si>
    <t>Gây mê phẫu thuật nội soi gỡ dính ruột</t>
  </si>
  <si>
    <t>Gây mê phẫu thuật nội soi gỡ dính, hút rửa trong bệnh lý mủ màng phổi</t>
  </si>
  <si>
    <t>Gây mê phẫu thuật nội soi hạ bóng trực tràng + tạo hình hậu môn một thì</t>
  </si>
  <si>
    <t>Gây mê phẫu thuật nội soi hàn khớp dưới sên  (Arthroscopic Subtalar Arthrodesis)</t>
  </si>
  <si>
    <t>Gây mê phẫu thuật nội soi hỗ trợ (VATS) điều trị bệnh lý phổi, trung thất</t>
  </si>
  <si>
    <t>Gây mê phẫu thuật điều trị khe hở môi hai bên</t>
  </si>
  <si>
    <t>Gây mê phẫu thuật điều trị khe hở môi một bên</t>
  </si>
  <si>
    <t>Gây mê phẫu thuật điều trị khe hở ngang mặt</t>
  </si>
  <si>
    <t>Gây mê phẫu thuật điều trị khe hở vòm miệng không toàn bộ</t>
  </si>
  <si>
    <t>Gây mê phẫu thuật điều trị khe hở vòm miệng toàn bộ</t>
  </si>
  <si>
    <t>Gây mê phẫu thuật điều trị khuyết hổng phần mềm vùng hàm mặt bằng kỹ thuật vi phẫu</t>
  </si>
  <si>
    <t>Gây mê phẫu thuật điều trị laser hồng ngoại</t>
  </si>
  <si>
    <t>Phẫu thuật nội nha - hàn ng­ược ống tuỷ</t>
  </si>
  <si>
    <t>Tẩy trắng răng tủy sống có sử dụng đèn Plasma</t>
  </si>
  <si>
    <t>Tẩy trắng răng tủy sống bằng Laser</t>
  </si>
  <si>
    <t xml:space="preserve">Tẩy trắng răng nội tuỷ </t>
  </si>
  <si>
    <t>Điều trị tủy răng và hàn kín hệ thống ống tủy bằng Gutta percha nguội</t>
  </si>
  <si>
    <t>Điều trị tuỷ răng và hàn kín hệ thống ống tủy bằng Gutta percha nguội có sử dụng châm xoay cầm tay</t>
  </si>
  <si>
    <t>Chụp Composite</t>
  </si>
  <si>
    <t>Chụp thép</t>
  </si>
  <si>
    <t xml:space="preserve">Chụp sứ kim loại thường </t>
  </si>
  <si>
    <t>Chụp thép cẩn nhựa</t>
  </si>
  <si>
    <t>Cầu nhựa</t>
  </si>
  <si>
    <t>Cầu  thép</t>
  </si>
  <si>
    <t>Cầu thép cẩn nhựa</t>
  </si>
  <si>
    <t xml:space="preserve">Cầu sứ kim loại thường  </t>
  </si>
  <si>
    <t>Cùi đúc kim loại thường</t>
  </si>
  <si>
    <t xml:space="preserve">Inlay/Onlay kim loại thường </t>
  </si>
  <si>
    <t xml:space="preserve">Hàm giả tháo lắp từng phần nhựa dẻo </t>
  </si>
  <si>
    <t>Hàm giả tháo lắp toàn bộ nhựa dẻo</t>
  </si>
  <si>
    <t>Hàm khung kim loại</t>
  </si>
  <si>
    <t>Hàm khung Titanium</t>
  </si>
  <si>
    <t xml:space="preserve">Chụp sứ Titanium </t>
  </si>
  <si>
    <t>Chụp sứ toàn phần</t>
  </si>
  <si>
    <t>Chụp sứ - Composite</t>
  </si>
  <si>
    <t xml:space="preserve">Chụp sứ kim loại quý </t>
  </si>
  <si>
    <t xml:space="preserve">Cầu sứ Titanium  </t>
  </si>
  <si>
    <t>Cầu sứ kim loại quý</t>
  </si>
  <si>
    <t>Phẫu thuật điều trị thoát vị bẹn 2 bên</t>
  </si>
  <si>
    <t>Phẫu thuật điều trị thoát vị đùi</t>
  </si>
  <si>
    <t>2. Phúc mạc</t>
  </si>
  <si>
    <t>Bóc phúc mạc bên trái</t>
  </si>
  <si>
    <t>Bóc phúc mạc bên phải</t>
  </si>
  <si>
    <t>Bóc phúc mạc phủ tạng</t>
  </si>
  <si>
    <t>Bóc phúc mạc kèm cắt các tạng khác</t>
  </si>
  <si>
    <t>Bóc phúc mạc kèm điều trị hóa chất trong phúc mạc trong mổ</t>
  </si>
  <si>
    <t>Bóc phúc mạc kèm điều trị hóa chất nhiệt độ cao trong phúc mạc trong mổ</t>
  </si>
  <si>
    <t>Bóc phúc mạc kèm cắt các tạng khác và điều trị hóa chất trong phúc mạc trong mổ</t>
  </si>
  <si>
    <t>Bóc phúc mạc kèm cắt các tạng khác và điều trị hóa chất nhiệt độ cao trong phúc mạc trong mổ</t>
  </si>
  <si>
    <t>G. CHẤN THƯƠNG – CHỈNH HÌNH</t>
  </si>
  <si>
    <t>Phẫu thuật KHX gãy thân xương cánh tay phức tạp</t>
  </si>
  <si>
    <t xml:space="preserve">17. Nắn- Bó bột </t>
  </si>
  <si>
    <t>Nắn, bó bột giai đoạn trong hội chứng Volkmann</t>
  </si>
  <si>
    <t>Nắn, bó bột gãy cổ xương đùi, vỡ ổ cối và trật khớp háng</t>
  </si>
  <si>
    <t>Nắn, bó bột chỉnh hình chân chữ 0</t>
  </si>
  <si>
    <t>Nắn, bó bột chỉnh hình chân chữ X</t>
  </si>
  <si>
    <t>Nắn, bó bột trật khớp háng bẩm sinh</t>
  </si>
  <si>
    <t>Bột Corset Minerve,Cravate</t>
  </si>
  <si>
    <t>Nắn, bó bột trật khớp vai</t>
  </si>
  <si>
    <t>Nắn chỉnh răng xoay sử dụng khí cụ tháo lắp</t>
  </si>
  <si>
    <t>Giữ khoảng răng bằng khí cụ tháo lắp</t>
  </si>
  <si>
    <t>Nắn chỉnh răng bằng hàm tháo lắp</t>
  </si>
  <si>
    <t>Nắn, bó bột gãy xương bàn, ngón tay</t>
  </si>
  <si>
    <t>Nắn, bó bột trong bong sụn tiếp khớp gối, khớp háng</t>
  </si>
  <si>
    <t>Nắn, cố định trật khớp háng không chỉ định phẫu thuật</t>
  </si>
  <si>
    <t>Bó bột ống trong gãy xương bánh chè</t>
  </si>
  <si>
    <t>Nắn, bó bột gãy xương gót</t>
  </si>
  <si>
    <t>Nắn, bó bột gãy xương ngón chân</t>
  </si>
  <si>
    <t>Nắn, bó bột trật khớp cùng đòn</t>
  </si>
  <si>
    <t>Nắn, bó bột gãy Dupuptren</t>
  </si>
  <si>
    <t>Nắn, bó bột gãy Monteggia</t>
  </si>
  <si>
    <t xml:space="preserve">Nắn, bó bột gãy xương bàn chân </t>
  </si>
  <si>
    <t>Nắn, bó bột trật khớp xương đòn</t>
  </si>
  <si>
    <t>Nắm, cố định trật  khớp hàm</t>
  </si>
  <si>
    <t>Nẹp bột các loại, không nắn</t>
  </si>
  <si>
    <t>H. CỘT SỐNG</t>
  </si>
  <si>
    <t xml:space="preserve">1. Cột sống cổ </t>
  </si>
  <si>
    <t xml:space="preserve">Chụp và nút động mạch gan số hóa xóa nền </t>
  </si>
  <si>
    <t xml:space="preserve">Chụp và nút hệ tĩnh mạch cửa gan số hóa xóa nền </t>
  </si>
  <si>
    <t xml:space="preserve">Chụp và nút động mạch phế quản số hóa xóa nền </t>
  </si>
  <si>
    <t xml:space="preserve">Chụp và can thiệp mạch phổi số hóa xóa nền </t>
  </si>
  <si>
    <t xml:space="preserve">Chụp và nút mạch mạc treo (tràng trên, tràng dưới) số hóa xóa nền </t>
  </si>
  <si>
    <t xml:space="preserve">Chụp, nong và đặt Stent động mạch thận số hóa xóa nền </t>
  </si>
  <si>
    <t>Nối thông động- tĩnh mạch sử dụng mạch nhân tạo</t>
  </si>
  <si>
    <t>Rút sonde dẫn lưu bể thận qua da</t>
  </si>
  <si>
    <t>Rút sonde dẫn lưu tụ dịch- máu quanh thận</t>
  </si>
  <si>
    <t>Rút sonde jj qua đường nội soi bàng quang</t>
  </si>
  <si>
    <t>Rửa bàng quang</t>
  </si>
  <si>
    <t>Siêu lọc máu chậm liên tục (SCUF)</t>
  </si>
  <si>
    <t>Siêu lọc máu liên tục cấp cứu (SCUF) cho người bệnh quá tải thể tích.</t>
  </si>
  <si>
    <t>Sinh thiết thận dưới hướng dẫn của siêu âm</t>
  </si>
  <si>
    <t>Sinh thiết thận ghép sau ghép thận dưới hướng dẫn của siêu âm</t>
  </si>
  <si>
    <t xml:space="preserve">Tán sỏi ngoài cơ thể định vị bằng X quang hoặc siêu âm </t>
  </si>
  <si>
    <t xml:space="preserve">Tiêm khớp ức đòn dưới hướng dẫn của siêu âm </t>
  </si>
  <si>
    <t>Tiêm khớp ức – sườn dưới hướng dẫn của siêu âm</t>
  </si>
  <si>
    <t>Tiêm khớp đòn- cùng vai dưới hướng dẫn của siêu âm</t>
  </si>
  <si>
    <t>Tiêm khớp thái dương hàm dưới hướng dẫn của siêu âm</t>
  </si>
  <si>
    <t xml:space="preserve">Tiêm hội chứng DeQuervain dưới hướng dẫn của siêu âm </t>
  </si>
  <si>
    <t>Tiêm hội chứng đường hầm cổ tay dưới hướng dẫn của siêu âm</t>
  </si>
  <si>
    <t>Cắt cổ tử cung trên bệnh nhân đã mổ cắt tử cung bán phần (đường bụng, đường âm đạo)</t>
  </si>
  <si>
    <t>Nội soi ổ bụng có sinh thiết</t>
  </si>
  <si>
    <t>Nội soi can thiệp - gắp giun, dị vật ống tiêu hóa</t>
  </si>
  <si>
    <t>Nội soi siêu âm đường tiêu hóa trên</t>
  </si>
  <si>
    <t>Nội soi hậu môn ống cứng can thiệp - thắt trĩ bằng vòng cao su</t>
  </si>
  <si>
    <t>Nội soi trực tràng toàn bộ có sinh thiết</t>
  </si>
  <si>
    <t>Nội soi đại trực tràng toàn bộ can thiệp cấp cứu</t>
  </si>
  <si>
    <t>Nội soi can thiệp - cắt 1 polyp ống tiêu hóa &lt; 1cm</t>
  </si>
  <si>
    <t>Gây mê phẫu thuật nội soi thắt ống ngực (điều trỡ dò bạch huyết)</t>
  </si>
  <si>
    <t>Gây mê phẫu thuật nội soi thắt tuần hoàn bàng hệ</t>
  </si>
  <si>
    <t>Gây mê phẫu thuật nội soi thay van hai lá</t>
  </si>
  <si>
    <t>Gây mê phẫu thuật nội soi treo thận để điều trị sa thận</t>
  </si>
  <si>
    <t>Gây mê phẫu thuật nội soi tuỷ sống</t>
  </si>
  <si>
    <t>Gây mê phẫu thuật nội soi tuyến yên qua đường xương bướm</t>
  </si>
  <si>
    <t>Gây mê phẫu thuật nội soi u buồng trứng trên bệnh nhân có thai</t>
  </si>
  <si>
    <t>Gây mê phẫu thuật nội soi u mạc treo</t>
  </si>
  <si>
    <t>Gây mê phẫu thuật nội soi u nang buồng trứng</t>
  </si>
  <si>
    <t>Gây mê phẫu thuật nội soi vét hạch tiểu khung</t>
  </si>
  <si>
    <t>Gây mê phẫu thuật nội soi viêm phần phụ</t>
  </si>
  <si>
    <t>Gây mê phẫu thuật nội soi viêm phúc mạc do viêm ruột thừa</t>
  </si>
  <si>
    <t>Gây mê phẫu thuật nội soi vỡ đại tràng</t>
  </si>
  <si>
    <t>Gây mê phẫu thuật nội soi vùng nền sọ</t>
  </si>
  <si>
    <t>Gây mê phẫu thuật nội soi xẻ sa lồi lỗ niệu quản</t>
  </si>
  <si>
    <t>Gây mê phẫu thuật nội soi xoang bướm – trán</t>
  </si>
  <si>
    <t>Gây mê phẫu thuật nội soi xử lý viêm phúc mạc tiểu khung</t>
  </si>
  <si>
    <t>Gây mê phẫu thuật nối tắt ruột non – đại tràng hoặc trực tràng</t>
  </si>
  <si>
    <t>Gây mê phẫu thuật nối tắt ruột non – ruột non</t>
  </si>
  <si>
    <t>Gây mê phẫu thuật nối thông lệ mũi có hoặc không đặt ống Silicon có hoặc không áp thuốc chống chuyển hóa</t>
  </si>
  <si>
    <t>Gây mê phẫu thuật nối tụy ruột</t>
  </si>
  <si>
    <t>Gây mê phẫu thuật nối vị tràng</t>
  </si>
  <si>
    <t>Gây mê phẫu thuật nối vòi tử cung</t>
  </si>
  <si>
    <t>Gây mê phẫu thuật nong niệu đạo</t>
  </si>
  <si>
    <t>Gây mê phẫu thuật Nuss kết hợp nội soi lồng điều trị lõm ngực bẩm sinh (VATS)</t>
  </si>
  <si>
    <t>Gây mê phẫu thuật ổ bụng trung phẫu ở trẻ em</t>
  </si>
  <si>
    <t>Gây mê phẫu thuật quặm bẩm sinh</t>
  </si>
  <si>
    <t>Xoa bóp bấm huyệt điều trị viêm khớp dạng thấp</t>
  </si>
  <si>
    <t>Xoa bóp bấm huyệt điều trị thoái hoá khớp</t>
  </si>
  <si>
    <t>Xoa bóp bấm huyệt điều trị đau lưng</t>
  </si>
  <si>
    <t>Xoa bóp bấm huyệt điều trị đau mỏi cơ</t>
  </si>
  <si>
    <t>Xoa búp bấm huyệt điều trị viêm quanh khớp vai</t>
  </si>
  <si>
    <t>Cứu điều trị ù tai thể hàn</t>
  </si>
  <si>
    <t>Cứu điều trị  giảm khứu giác thể hàn</t>
  </si>
  <si>
    <t>Cứu điều trị khàn tiếng thể hàn</t>
  </si>
  <si>
    <t>Cứu điều trị đau đầu, đau nửa đầu thể hàn</t>
  </si>
  <si>
    <t>Cứu điều trị rối loạn cảm giác đầu chi thể hàn</t>
  </si>
  <si>
    <t>Cứu điều trị nôn nấc thể hàn</t>
  </si>
  <si>
    <t>Chọc hút tế bào dưới hướng dẫn của siêu âm</t>
  </si>
  <si>
    <t>Chọc mạch máu dưới hướng dẫn siêu âm</t>
  </si>
  <si>
    <t>Dẫn lưu dịch, áp xe, nang dưới hướng dẫn của siêu âm</t>
  </si>
  <si>
    <t>6. Sinh thiết, chọc hút và điều trị dưới hướng dẫn cắt lớp vi tính</t>
  </si>
  <si>
    <t>Sinh thiết tạng hay khối ổ bụng dưới cắt lớp vi tính</t>
  </si>
  <si>
    <t>Chọc hút ổ dịch/áp xe não dưới cắt lớp vi tính</t>
  </si>
  <si>
    <t>Chọc hút ổ dịch, áp xe dưới hướng dẫn cắt lớp vi tính</t>
  </si>
  <si>
    <t>Sốc điện phá rung nhĩ, cơn tim đập nhanh</t>
  </si>
  <si>
    <t>Tạo nhịp tim cấp cứu với điện cực ngoài</t>
  </si>
  <si>
    <t>Tạo nhịp tim cấp cứu với điện cực trong</t>
  </si>
  <si>
    <t>Cứu điều trị rối loạn tiêu hoá thể hàn</t>
  </si>
  <si>
    <t>Đốt sóng cao tần điều trị u gan dưới hướng dẫn cắt lớp vi tính</t>
  </si>
  <si>
    <t xml:space="preserve">Phẫu thuật phong bế hạch thần kinh tam thoa (hạch Gasser) bằng nhiệt, qua da, dưới hướng dẫn huỳnh quang </t>
  </si>
  <si>
    <t>B. TIM MẠCH - LỒNG NGỰC</t>
  </si>
  <si>
    <t>1. Cấp cứu chấn thương- vết thương ngực</t>
  </si>
  <si>
    <t>Phẫu thuật dẫn lưu tối thiểu khoang màng phổi</t>
  </si>
  <si>
    <t>Phẫu thuật điều trị vết thương ngực hở đơn thuần</t>
  </si>
  <si>
    <t>Triệt sản nam (bằng dao hoặc không bằng dao)</t>
  </si>
  <si>
    <t>Đặt và tháo dụng cụ tử cung</t>
  </si>
  <si>
    <t>E. PHÁ THAI</t>
  </si>
  <si>
    <t>Phẫu thuật điều trị vỡ tim do chấn thương</t>
  </si>
  <si>
    <t>Gây mê phẫu thuật điều trị viêm mủ màng tim</t>
  </si>
  <si>
    <t>Điều trị sẹo bỏng bằng siêu âm kết hợp với thuốc</t>
  </si>
  <si>
    <t>Điều trị sẹo lồi bằng tiêm cocticoid trong sẹo, dưới sẹo</t>
  </si>
  <si>
    <t>Vật lý trị liệu sau phẫu thuật bàn tay</t>
  </si>
  <si>
    <t>Vật lý trị liệu sau mổ vi phẫu nối thần kinh ngoại biên và mô mềm</t>
  </si>
  <si>
    <t>Vật lý trị liệu sau mổ nội soi rách nhóm cơ chỏm xoay</t>
  </si>
  <si>
    <t xml:space="preserve">Vật lý trị liệu - PHCN cho người bệnh sau chiếu xạ </t>
  </si>
  <si>
    <t>Vật lý trị liệu - PHCN cho người bệnh tay to sau chiếu xạ trong ung th­ư vú</t>
  </si>
  <si>
    <t>Tắm PHCN sau bỏng</t>
  </si>
  <si>
    <t>Vật lý trị liệu- PHCN người bệnh thay khớp gối hoàn toàn</t>
  </si>
  <si>
    <t>Vật lý trị liệu-PHCN người bệnh thay khớp hông toàn phần</t>
  </si>
  <si>
    <t>Đánh giá chung về sự phát triển của trẻ - ASQ</t>
  </si>
  <si>
    <t>Thuỷ châm điều trị thống kinh</t>
  </si>
  <si>
    <t xml:space="preserve">Thuỷ châm điều trị rối loạn kinh nguyệt </t>
  </si>
  <si>
    <t>Thuỷ châm điều trị thiểu năng tuần hoàn não mạn tính</t>
  </si>
  <si>
    <t>Thuỷ châm điều trị đau dây thần kinh liên sườn</t>
  </si>
  <si>
    <t>Thuỷ châm điều trị thất vận ngôn</t>
  </si>
  <si>
    <t>Thuỷ châm điều trị đau dây V</t>
  </si>
  <si>
    <t>Thuỷ châm điều trị đau liệt tứ chi do chấn thương cột sống</t>
  </si>
  <si>
    <t>Thuỷ châm điều trị  khàn tiếng</t>
  </si>
  <si>
    <t>Thuỷ châm điều trị viêm mũi xoang</t>
  </si>
  <si>
    <t>Thuỷ châm điều trị rối loạn tiêu hóa</t>
  </si>
  <si>
    <t>Thuỷ châm điều trị đau răng</t>
  </si>
  <si>
    <t>Thuỷ châm điều trị táo bón kéo dài</t>
  </si>
  <si>
    <t>Thuỷ châm điều trị đau hố mắt</t>
  </si>
  <si>
    <t>Thuỷ châm điều trị lác cơ năng</t>
  </si>
  <si>
    <t xml:space="preserve">Thuỷ châm điều trị viêm bàng quang </t>
  </si>
  <si>
    <t>Thuỷ châm điều trị di tinh</t>
  </si>
  <si>
    <t>Thuỷ châm điều trị liệt dương</t>
  </si>
  <si>
    <t xml:space="preserve">H. XOA BÓP BẤM HUYỆT </t>
  </si>
  <si>
    <t xml:space="preserve">Xoa bóp bấm huyệt điều trị chậm phát triển trí tuệ ở trẻ bại não </t>
  </si>
  <si>
    <t>Xoa bóp bấm huyệt phục hồi chức năng vận động ở trẻ bại não</t>
  </si>
  <si>
    <t>Xoa bóp bấm huyệt điều trị choáng, ngất</t>
  </si>
  <si>
    <t>Tiêm chất làm đầy độn mô</t>
  </si>
  <si>
    <t>tuyến 1</t>
  </si>
  <si>
    <t>Phẫu thuật vét hạch tiểu khung qua nội soi</t>
  </si>
  <si>
    <t>7. Tử cung</t>
  </si>
  <si>
    <t>Phẫu thuật nội soi buồng tử cung cắt polype</t>
  </si>
  <si>
    <t>Phẫu thuật nội soi buồng tử cung cắt  u xơ</t>
  </si>
  <si>
    <t>Phẫu thuật nội soi buồng tử cung cắt dính buồng tử cung</t>
  </si>
  <si>
    <t>Phẫu thuật nội soi buồng tử cung  cắt vách ngăn</t>
  </si>
  <si>
    <t xml:space="preserve"> Phẫu thuật nội soi cắt tử cung vét hạch tiểu khung</t>
  </si>
  <si>
    <t>Phẫu thuật  nội soi cắt tử cung hoàn toàn để lại 2 phần phụ</t>
  </si>
  <si>
    <t>Phẫu thuật  nội soi cắt tử cung hoàn toàn  + cắt 2 phần phụ</t>
  </si>
  <si>
    <t>Phẫu thuật nội soi cắt góc tử cung ở bệnh nhân GEU</t>
  </si>
  <si>
    <t>Phẫu thuật  nội soi điều trị sa sinh dục</t>
  </si>
  <si>
    <t>8. Buồng trứng – Vòi trứng</t>
  </si>
  <si>
    <t>Phẫu thuật  nội soi cắt góc buồng trứng</t>
  </si>
  <si>
    <t>Phẫu thuật nội soi u buồng trứng trên bệnh nhân có thai</t>
  </si>
  <si>
    <t>Cắt u buồng trứng qua nội soi</t>
  </si>
  <si>
    <t>Phẫu thuật nội soi u nang buồng trứng</t>
  </si>
  <si>
    <t>Nội soi nối vòi tử cung</t>
  </si>
  <si>
    <t>Cắt u buồng trứng + tử cung qua nội soi</t>
  </si>
  <si>
    <t>Thông vòi tử cung qua nội soi</t>
  </si>
  <si>
    <t xml:space="preserve">E. CƠ QUAN VẬN ĐỘNG </t>
  </si>
  <si>
    <t>1. Khớp vai</t>
  </si>
  <si>
    <t xml:space="preserve">Phẫu thuật nội soi tạo hình mỏm cùng vai </t>
  </si>
  <si>
    <t>Phẫu thuật nội soi điều trị mất vững khớp vai theo phương pháp Latarjet</t>
  </si>
  <si>
    <t>Phẫu thuật nội soi điều trị mất vững khớp vai</t>
  </si>
  <si>
    <t>Phẫu thuật nội soi khâu khoảng gian chóp xoay</t>
  </si>
  <si>
    <t>Phẫu thuật nội soi điều trị rách sụn viền trên từ trước ra sau</t>
  </si>
  <si>
    <t xml:space="preserve">Phẫu thuật nội soi tái tạo dây chằng quạ đòn </t>
  </si>
  <si>
    <t>Phẫu thuật nội soi điều trị thoái khớp cùng đòn</t>
  </si>
  <si>
    <t>Phẫu thuật nội soi đính lại điểm bám gân nhị đầu</t>
  </si>
  <si>
    <t>Phẫu thuật nội soi cắt đầu dài gân nhị đầu</t>
  </si>
  <si>
    <t xml:space="preserve">Phẫu thuật nội soi điều trị viêm co rút khớp vai </t>
  </si>
  <si>
    <t xml:space="preserve">Phẫu thuật nội soi khâu chóp xoay  </t>
  </si>
  <si>
    <t xml:space="preserve">Phẫu thuật nội soi điều trị viêm khớp vai </t>
  </si>
  <si>
    <t xml:space="preserve">Phẫu thuật nội soi khớp bả vai lồng ngực </t>
  </si>
  <si>
    <t>2. Khớp khuỷu</t>
  </si>
  <si>
    <t xml:space="preserve">Phẫu thuật nội soi cắt hoạt mạc viêm khớp khuỷu </t>
  </si>
  <si>
    <t xml:space="preserve">Phẫu thuật nội soi điều trị cứng khớp khuỷu </t>
  </si>
  <si>
    <t>Phẫu thuật nội soi điều trị gãy xương vùng khuỷu</t>
  </si>
  <si>
    <t>Phẫu thuật nội soi điều trị viêm mỏm trên lồi cầu ngoài</t>
  </si>
  <si>
    <t>3. Khớp cổ tay</t>
  </si>
  <si>
    <t xml:space="preserve">Phẫu thuật nội soi giải phóng ống cổ tay </t>
  </si>
  <si>
    <t>Phẫu thuật nội soi cắt u họat dịch cổ tay</t>
  </si>
  <si>
    <t>Phẫu thuật nội soi điều trị tổn thương phức hợp sụn sợi tam giác</t>
  </si>
  <si>
    <t xml:space="preserve">4. Khớp háng </t>
  </si>
  <si>
    <t>Phẫu thuật nội soi cắt hoạt mạc viêm khớp hang</t>
  </si>
  <si>
    <t xml:space="preserve">Phẫu thuật nội soi điều trị rách sụn viền ổ cối </t>
  </si>
  <si>
    <t>5. Khớp gối</t>
  </si>
  <si>
    <t>Phẫu thuật nội soi cắt hoạt mạc viêm khớp gối</t>
  </si>
  <si>
    <t>Phẫu thuật nội soi cắt sụn chêm</t>
  </si>
  <si>
    <t>Phẫu thuật nội soi khâu sụn chêm</t>
  </si>
  <si>
    <t>Phẫu thuật nội soi cắt lọc sụn khớp gối</t>
  </si>
  <si>
    <t xml:space="preserve">Phẫu thuật nội soi khoan kích thích tủy </t>
  </si>
  <si>
    <t>Phẫu thuật nội soi ghép sụn xương tự thân</t>
  </si>
  <si>
    <t>Phẫu thuật nội soi tái tạo dây chằng chéo trước bằng gân bánh chè tự thân</t>
  </si>
  <si>
    <t>Phẫu thuật nội soi cắt toàn bộ dạ dày + cắt lách</t>
  </si>
  <si>
    <t>Phẫu thuật nội soi cắt bán phần dưới dạ dày + nạo hạch D1</t>
  </si>
  <si>
    <t>Phẫu thuật nội soi cắt bán phần dưới dạ dày + nạo hạch D1α</t>
  </si>
  <si>
    <t>Phẫu thuật nội soi cắt bán phần dưới dạ dày + nạo hạch D1β</t>
  </si>
  <si>
    <t>Phẫu thuật nội soi cắt bán phần dưới dạ dày + nạo hạch D2</t>
  </si>
  <si>
    <t>Phẫu thuật nội soi cắt bán phần dưới dạ dày + nạo hạch D3</t>
  </si>
  <si>
    <t>Phẫu thuật nội soi cắt toàn bộ dạ dày + nạo hạch D2</t>
  </si>
  <si>
    <t xml:space="preserve">Phẫu thuật nội soi cắt toàn bộ dạ dày + cắt lách + nạo hạch D2 </t>
  </si>
  <si>
    <t>Phẫu thuật nội soi khâu thủng tá tràng</t>
  </si>
  <si>
    <t>Phẫu thuật nội soi khâu vết thương tá tràng</t>
  </si>
  <si>
    <t>Phẫu thuật nội soi khâu thủng tá tràng + nối dạ dày-hỗng tràng</t>
  </si>
  <si>
    <t>Phẫu thuật nội soi khâu vết thương tá tràng + nối dạ dày-hỗng tràng</t>
  </si>
  <si>
    <t>Phẫu thuật nội soi cắt túi thừa tá tràng</t>
  </si>
  <si>
    <t>Phẫu thuật nội soi cắt đoạn tá tràng</t>
  </si>
  <si>
    <t>4. Ruột non</t>
  </si>
  <si>
    <t>Phẫu thuật nội soi khâu thủng ruột non</t>
  </si>
  <si>
    <t>Phẫu thuật nội soi khâu vết thương ruột non</t>
  </si>
  <si>
    <t>Phẫu thuật nội soi khâu thủng ruột non + đưa ruột non ra da trên dòng</t>
  </si>
  <si>
    <t>Phẫu thuật nội soi khâu vết thương ruột non + đưa ruột non ra da trên dòng</t>
  </si>
  <si>
    <t>Phẫu thuật nội soi nối tắt ruột non - ruột non</t>
  </si>
  <si>
    <t>Phẫu thuật nội soi gỡ dính ruột</t>
  </si>
  <si>
    <t>Phẫu thuật nội soi cắt dây dính hay dây chằng</t>
  </si>
  <si>
    <t>Điện nhĩ châm điều trị đau mỏi cơ</t>
  </si>
  <si>
    <t>Điện nhĩ châm điều trị hội chứng vai gáy</t>
  </si>
  <si>
    <t>Điện nhĩ châm điều trị đái dầm</t>
  </si>
  <si>
    <t>Điện nhĩ châm điều trị bí đái</t>
  </si>
  <si>
    <t>Điện nhĩ châm điều trị rối loạn thần kinh thực vật</t>
  </si>
  <si>
    <t>Điện nhĩ châm điều trị béo phì</t>
  </si>
  <si>
    <t>Điện nhĩ châm điều trị bướu cổ đơn thuần</t>
  </si>
  <si>
    <t>Điện nhĩ châm điều trị đau răng</t>
  </si>
  <si>
    <t xml:space="preserve">D. CẤY CHỈ  </t>
  </si>
  <si>
    <t>Cấy chỉ điều trị di chứng bại liệt</t>
  </si>
  <si>
    <t>Cấy chỉ điều trị liệt  chi trên</t>
  </si>
  <si>
    <t>Cấy chỉ điều trị liệt  chi dưới</t>
  </si>
  <si>
    <t>Cấy chỉ điều trị liệt nửa người</t>
  </si>
  <si>
    <t>Hồi sức phẫu thuật cắt ruột thừa, dẫn lưu ổ apxe</t>
  </si>
  <si>
    <t>Hồi sức phẫu thuật cắt ruột thừa, lau rửa ổ bụng</t>
  </si>
  <si>
    <t>Hồi sức phẫu thuật cắt ruột trong lồng ruột có cắt đại tràng</t>
  </si>
  <si>
    <t>Hồi sức phẫu thuật cắt tá tràng bảo tồn đầu tụy</t>
  </si>
  <si>
    <t>Phẫu thuật điều trị tắc động mạch chi cấp tính do huyết khối, mảnh sùi, dị vật</t>
  </si>
  <si>
    <t>Phẫu thuật điều trị tắc động mạch chi bán cấp tính</t>
  </si>
  <si>
    <t>Gây mê phẫu thuật lấy mỡ mi mắt trên, dưới và tạo hình 2 mi</t>
  </si>
  <si>
    <t>Phẫu thuật cuốn mũi dưới bằng sóng cao tần (Coblator)</t>
  </si>
  <si>
    <t>Ung bướu</t>
  </si>
  <si>
    <t>Cứu điều trị giảm khứu giác thể hàn</t>
  </si>
  <si>
    <t xml:space="preserve">Xoa bóp bấm huyệt điều trị rối  loạn đại, tiểu tiện </t>
  </si>
  <si>
    <t>Xoa bóp bấm huyệt điều trị táo bón</t>
  </si>
  <si>
    <t>Giác hơi điều trị ngoại cảm phong nhiệt</t>
  </si>
  <si>
    <t>Giác hơi điều trị các chứng đau</t>
  </si>
  <si>
    <t>Giác hơi điều trị cảm cúm</t>
  </si>
  <si>
    <t xml:space="preserve">XVII. PHỤC HỒI CHỨC NĂNG </t>
  </si>
  <si>
    <t>(nhân viên y tế trực tiếp điều trị cho người bệnh)</t>
  </si>
  <si>
    <t>Điều trị bằng sóng ngắn</t>
  </si>
  <si>
    <t>Điều trị bằng sóng cực ngắn</t>
  </si>
  <si>
    <t>Điều trị bằng từ trường</t>
  </si>
  <si>
    <t>Điều trị bằng điện phân dẫn thuốc</t>
  </si>
  <si>
    <t xml:space="preserve">Điều trị bằng các dòng điện xung </t>
  </si>
  <si>
    <t>Điều trị bằng Laser công suất thấp</t>
  </si>
  <si>
    <t>Điều trị bằng xông hơi (tắm hơi)</t>
  </si>
  <si>
    <t xml:space="preserve">Điều trị bằng oxy cao áp </t>
  </si>
  <si>
    <t>Điều trị bằng ion khí</t>
  </si>
  <si>
    <t xml:space="preserve">Điều trị bằng tĩnh điện trường </t>
  </si>
  <si>
    <t xml:space="preserve">Định lượng Protein S toàn phần </t>
  </si>
  <si>
    <t>Định lượng hoạt tính Protein C (Protein Activity)</t>
  </si>
  <si>
    <t xml:space="preserve">Định lượng Protein S tự do </t>
  </si>
  <si>
    <t xml:space="preserve">Phát hiện kháng đông lupus (LAC/ LA screen: Lupus Anticoagulant screen) </t>
  </si>
  <si>
    <t>Định lượng Anti Xa</t>
  </si>
  <si>
    <t>Đàn hồi đồ cục máu (TEG: Thrombo Elasto Graphy)</t>
  </si>
  <si>
    <t>Thời gian phục hồi Canxi</t>
  </si>
  <si>
    <t>Định lượng Heparin</t>
  </si>
  <si>
    <t>Định lượng Plasminogen</t>
  </si>
  <si>
    <t>Định lượng chất ức chế hoạt hóa Plasmin (PAI: Plasmin Activated Inhibitor)</t>
  </si>
  <si>
    <t>Phát hiện DIC bằng phương pháp sóng đôi trên máy đông máu</t>
  </si>
  <si>
    <t>B. SINH HÓA HUYẾT HỌC</t>
  </si>
  <si>
    <t>Bán định lượng FDP</t>
  </si>
  <si>
    <t>Định lượng Protein C toàn phần (Protein C Antigen)</t>
  </si>
  <si>
    <t xml:space="preserve">Cắt cột tuỷ sống trong u tuỷ </t>
  </si>
  <si>
    <t xml:space="preserve">Cắt u vùng đuôi ngựa </t>
  </si>
  <si>
    <t>Cắt u dây thần kinh trong và ngoài tuỷ</t>
  </si>
  <si>
    <t xml:space="preserve">Cắt u đốt sống ngoài màng cứng </t>
  </si>
  <si>
    <t xml:space="preserve">Cắt u dây thần kinh ngoại biên </t>
  </si>
  <si>
    <t>C. HÀM - MẶT</t>
  </si>
  <si>
    <t>Cắt u cơ vùng hàm mặt</t>
  </si>
  <si>
    <t xml:space="preserve">Cắt u vùng hàm mặt đơn giản </t>
  </si>
  <si>
    <t xml:space="preserve">Cắt u vùng hàm mặt phức tạp </t>
  </si>
  <si>
    <t xml:space="preserve">Gây mê áp lạnh điều trị u máu mi, kết mạc, hốc mắt trẻ em </t>
  </si>
  <si>
    <t xml:space="preserve">Gây mê áp tia bêta điều trị các bệnh lý kết mạc trẻ em </t>
  </si>
  <si>
    <t>Phẫu thuật cắt u lưỡi (phần lưỡi di động)</t>
  </si>
  <si>
    <t>Nội soi cầm máu sau phẫu thuật vùng hạ họng, thanh quản</t>
  </si>
  <si>
    <t>Lấy sỏi ống tuyến Stenon đường miệng</t>
  </si>
  <si>
    <t>Lấy sỏi ống tuyến Wharton đường miệng</t>
  </si>
  <si>
    <t>Gây mê nội khí quản phẫu thuật lấy thai trên bệnh nhân Basedow</t>
  </si>
  <si>
    <t xml:space="preserve">Gây mê nội khí quản phẫu thuật lấy thai trên bệnh nhân có bệnh tim </t>
  </si>
  <si>
    <t>Gây mê nội khí quản phẫu thuật lấy thai trên bệnh nhân có bệnh về máu</t>
  </si>
  <si>
    <t>Gây mê nội khí quản phẫu thuật lấy thai trên bệnh nhân đa chấn thương</t>
  </si>
  <si>
    <t>Gây mê nội khí quản phẫu thuật lấy thai trên bệnh nhân đái tháo đường</t>
  </si>
  <si>
    <t>Gây mê nội khí quản phẫu thuật lấy thai trên bệnh nhân động kinh + tiền sử động kinh</t>
  </si>
  <si>
    <t>Gây mê nội khí quản phẫu thuật lấy thai trên bệnh nhân giảm tiểu cầu</t>
  </si>
  <si>
    <t>Thay canuyn</t>
  </si>
  <si>
    <t>Sơ cứu bỏng đ­ường hô hấp</t>
  </si>
  <si>
    <t>Nội soi hoạt nghiệm thanh quản</t>
  </si>
  <si>
    <t>Nội soi hạ họng ống mềm chẩn đoán gây tê</t>
  </si>
  <si>
    <t>Phẫu thuật nội soi khâu thủng đại tràng + hậu môn nhân tạo trên dòng</t>
  </si>
  <si>
    <t xml:space="preserve">Phẫu thuật nội soi khâu vết thương đại tràng + hậu môn nhân tạo </t>
  </si>
  <si>
    <t>Phẫu thuật nội soi nối tắt hồi tràng - đại tràng ngang</t>
  </si>
  <si>
    <t>Phẫu thuật nội soi nối tắt đại tràng - đại tràng</t>
  </si>
  <si>
    <t>Phẫu thuật nội soi làm hậu môn nhân tạo</t>
  </si>
  <si>
    <t>Chích áp xe sàn miệng</t>
  </si>
  <si>
    <t>Cầm máu đơn giản sau phẫu thuật cắt Amygdale, Nạo VA</t>
  </si>
  <si>
    <t>Đặt nội khí quản</t>
  </si>
  <si>
    <t>Phẫu thuật nội soi cắt đoạn đại tràng</t>
  </si>
  <si>
    <t>Cấy chỉ điều trị đau mỏi cơ</t>
  </si>
  <si>
    <t>Cấy chỉ điều trị viêm quanh khớp vai</t>
  </si>
  <si>
    <t>Cấy chỉ điều trị hội chứng vai gáy</t>
  </si>
  <si>
    <t>Cấy chỉ điều trị viêm co cứng cơ delta</t>
  </si>
  <si>
    <t>Cấy chỉ điều trị đại, tiểu tiện không tự chủ</t>
  </si>
  <si>
    <t>Cấy chỉ điều trị táo bón</t>
  </si>
  <si>
    <t>Phẫu thuật nội soi Điều trị Megacolon (phẫu thuật Soave đường hậu môn một thì)</t>
  </si>
  <si>
    <t>Phẫu thuật nội soi đóng hậu môn nhân tạo</t>
  </si>
  <si>
    <t>7. Hậu môn - Trực tràng</t>
  </si>
  <si>
    <t>Phẫu thuật nội soi cắt đoạn đại trực tràng</t>
  </si>
  <si>
    <t>Phẫu thuật nội soi cắt đoạn đại trực tràng+ nạo vét hạch</t>
  </si>
  <si>
    <t>Phẫu thuật nội soi cắt trực tràng thấp</t>
  </si>
  <si>
    <t>Phẫu thuật nội soi cắt trực tràng thấp+ nạo vét hạch</t>
  </si>
  <si>
    <t>Phẫu thuật nội soi cắt trực tràng, nối đại tràng - ống hậu môn</t>
  </si>
  <si>
    <t>Gây mê phẫu thuật điều trị đa chấn thương vùng hàm mặt có ghép sụn xương tự thân</t>
  </si>
  <si>
    <t>Gây mê phẫu thuật điều trị đa chấn thương vùng hàm mặt có ghép vật liệu thay thế</t>
  </si>
  <si>
    <t>Gây mê phẫu thuật điều trị đa chấn thương vùng hàm mặt</t>
  </si>
  <si>
    <t>Gây mê phẫu thuật điều trị hẹp môn vị phì đại</t>
  </si>
  <si>
    <t>Gây mê phẫu thuật điều trị hở mi</t>
  </si>
  <si>
    <t>Gây mê phẫu thuật điều trị hội chứng chèn ép thần kinh  quay</t>
  </si>
  <si>
    <t>Gây mê phẫu thuật điều trị hội chứng chèn ép thần kinh  trụ</t>
  </si>
  <si>
    <t>Gây mê phẫu thuật điều trị hội chứng ống cổ tay</t>
  </si>
  <si>
    <t>Gây mê phẫu thuật điều trị khe hở chéo mặt hai bên</t>
  </si>
  <si>
    <t>Gây mê phẫu thuật điều trị khe hở chéo mặt một bên</t>
  </si>
  <si>
    <t>Ghi điện não thường quy</t>
  </si>
  <si>
    <t>Siêu âm Doppler xuyên sọ có giá đỡ tại giường theo dõi 24/24 giờ</t>
  </si>
  <si>
    <t>Gội đầu cho người bệnh trong các bệnh thần kinh tại giường</t>
  </si>
  <si>
    <t>Hút đờm hầu họng</t>
  </si>
  <si>
    <t>Nuôi dưỡng người bệnh liên tục bằng máy, truyền thức ăn qua thực quản, dạ dày</t>
  </si>
  <si>
    <t>Siêu âm Doppler xuyên sọ cấp cứu tại giường</t>
  </si>
  <si>
    <t>Hút dịch khớp gối</t>
  </si>
  <si>
    <t>Hút dịch khớp gối dưới hướng dẫn của siêu âm</t>
  </si>
  <si>
    <t>Hút dịch khớp háng</t>
  </si>
  <si>
    <t>Hút dịch khớp háng dưới hướng dẫn của siêu âm</t>
  </si>
  <si>
    <t>Hút dịch khớp khuỷu</t>
  </si>
  <si>
    <t>Hút dịch khớp khuỷu dưới hướng dẫn của siêu âm</t>
  </si>
  <si>
    <t>Hút dịch khớp cổ chân</t>
  </si>
  <si>
    <t>Hút dịch khớp cổ chân dưới hướng dẫn của siêu âm</t>
  </si>
  <si>
    <t>Hút dịch khớp cổ tay</t>
  </si>
  <si>
    <t>Hút dịch khớp cổ tay dưới hướng dẫn của siêu âm</t>
  </si>
  <si>
    <t>Hút dịch khớp vai</t>
  </si>
  <si>
    <t>Hút dịch khớp vai dưới hướng dẫn của siêu âm</t>
  </si>
  <si>
    <t>Hút nang bao hoạt dịch</t>
  </si>
  <si>
    <t>Hút nang bao hoạt dịch dưới hướng dẫn của siêu âm</t>
  </si>
  <si>
    <t>Hút ổ viêm/ áp xe phần mềm</t>
  </si>
  <si>
    <t>Cắt polyp mũi</t>
  </si>
  <si>
    <t>Cắt u xương ống tai ngoài</t>
  </si>
  <si>
    <t>Nghiệm pháp Coombs gián tiếp (Kỹ thuật Scangel/Gelcard trên máy tự động)</t>
  </si>
  <si>
    <t>Nghiệm pháp Coombs gián tiếp (Kỹ thuật hồng cầu gắn từ trên máy tự động)</t>
  </si>
  <si>
    <t>Đ. MIỄN DỊCH HUYẾT HỌC</t>
  </si>
  <si>
    <t>Kháng thể kháng dsDNA (anti-dsDNA) bằng kỹ thuật ELISA</t>
  </si>
  <si>
    <t>Kháng thể kháng nhân (anti-ANA) bằng kỹ thuật ELISA</t>
  </si>
  <si>
    <t>Xét nghiệm CD55/59 bạch cầu (chẩn đoán bệnh Đái huyết sắc tố niệu kịch phát ban đêm)</t>
  </si>
  <si>
    <t>Xét nghiệm CD55/59 hồng cầu (chẩn đoán bệnh Đái huyết sắc tố niệu kịch phát ban đêm)</t>
  </si>
  <si>
    <t>Điện di miễn dịch nước tiểu</t>
  </si>
  <si>
    <t>Điện di miễn dịch huyết thanh</t>
  </si>
  <si>
    <t>Điện di huyết sắc tố</t>
  </si>
  <si>
    <t>Điện di protein huyết thanh</t>
  </si>
  <si>
    <t>Định lượng Pepsinogen II</t>
  </si>
  <si>
    <t>127. </t>
  </si>
  <si>
    <t>Định lượng Phenytoin</t>
  </si>
  <si>
    <t>135. </t>
  </si>
  <si>
    <t>Định lượng Procainnamid</t>
  </si>
  <si>
    <t>136. </t>
  </si>
  <si>
    <t>Định lượng Protein S100</t>
  </si>
  <si>
    <t>137. </t>
  </si>
  <si>
    <t>Định lượng Pro-GRP ( Pro- Gastrin-Releasing Peptide)</t>
  </si>
  <si>
    <t>141. </t>
  </si>
  <si>
    <t>Định lượng Renin activity</t>
  </si>
  <si>
    <t>145. </t>
  </si>
  <si>
    <t>Định lượng SHBG (Sex hormon binding globulin)</t>
  </si>
  <si>
    <t>146. </t>
  </si>
  <si>
    <t>Định lượng Sperm Antibody</t>
  </si>
  <si>
    <t>149. </t>
  </si>
  <si>
    <t xml:space="preserve">Định lượng s TfR (Solube transferin receptor) </t>
  </si>
  <si>
    <t>150. </t>
  </si>
  <si>
    <t>Định lượng Tacrolimus</t>
  </si>
  <si>
    <t>152. </t>
  </si>
  <si>
    <t>Định lượng TGF β1( Transforming Growth Factor Beta 1)</t>
  </si>
  <si>
    <t>153. </t>
  </si>
  <si>
    <t>Định lượng TGF β2( Transforming Growth Factor Beta 2)</t>
  </si>
  <si>
    <t>164. </t>
  </si>
  <si>
    <t>Định lượng Total p1NP</t>
  </si>
  <si>
    <t>165. </t>
  </si>
  <si>
    <t>Định lượng T-uptake</t>
  </si>
  <si>
    <t>170. </t>
  </si>
  <si>
    <t>Định lượng yếu tố tân tạo mạch máu (PLGF – Placental Growth Factor)</t>
  </si>
  <si>
    <t>171. </t>
  </si>
  <si>
    <t>Định lượng yếu tố kháng tân tạo mạch máu (sFlt-1-solube FMS like tyrosinkinase-1)</t>
  </si>
  <si>
    <t>B. NƯỚC TIỂU</t>
  </si>
  <si>
    <t>182. </t>
  </si>
  <si>
    <t>Định lượng Cocaine</t>
  </si>
  <si>
    <t>190. </t>
  </si>
  <si>
    <t>Định lượng Methadone</t>
  </si>
  <si>
    <t>191. </t>
  </si>
  <si>
    <t>Định lượng NGAL ( Neutrophil Gelatinase-Associated Lipocalin)</t>
  </si>
  <si>
    <t>200. </t>
  </si>
  <si>
    <t>Điện di Protein nước tiểu (máy tự động)</t>
  </si>
  <si>
    <t>203. </t>
  </si>
  <si>
    <t>Xoa bóp bấm huyệt điều trị hội chứng vai gáy</t>
  </si>
  <si>
    <t xml:space="preserve">Xoa bóp bấm huyệt điều trị chứng tic </t>
  </si>
  <si>
    <t>Xoa bóp bấm huyệt điều trị nôn, nấc</t>
  </si>
  <si>
    <t>Xoa bóp bấm huyệt điều trị rối loạn cảm giác đầu chi</t>
  </si>
  <si>
    <t>Xoa bóp bấm huyệt điều trị viêm co cứng cơ delta</t>
  </si>
  <si>
    <t>Cứu điều trị rối loạn thần kinh thực vật thể hàn</t>
  </si>
  <si>
    <t>Cứu điều trị cảm cúm thể hàn</t>
  </si>
  <si>
    <t>A. VẬT LÝ TRỊ LIỆU - PHỤC HỒI CHỨC NĂNG</t>
  </si>
  <si>
    <t>Cứu điều trị đái dầm thể hàn</t>
  </si>
  <si>
    <t>Cứu điều trị bí đái thể hàn</t>
  </si>
  <si>
    <t>Đặt bóng chèn động mạch chủ dội ngược</t>
  </si>
  <si>
    <t>Tim phổi nhân tạo (ECMO)</t>
  </si>
  <si>
    <t>Cứu điều trị rối loạn đại tiểu tiện thể hàn</t>
  </si>
  <si>
    <t xml:space="preserve">Điện vi dòng giảm đau </t>
  </si>
  <si>
    <t>Điều trị tăng áp phổi bằng khí NO</t>
  </si>
  <si>
    <t>Đặt, theo dõi, xử trí máy tạo nhịp tim vĩnh viễn bằng điện cực trong tim (một ổ)</t>
  </si>
  <si>
    <t>Đặt, theo dõi, xử trí máy tạo nhịp tim tạm thời bằng điện cực sau phẫu thuật tim hở</t>
  </si>
  <si>
    <t>Hạ thân nhiệt chủ động</t>
  </si>
  <si>
    <t>Tăng thân nhiệt chủ động</t>
  </si>
  <si>
    <t>Thận nhân tạo (ở người đã có mở thông động tĩnh mạch)</t>
  </si>
  <si>
    <t>Dùng thuốc chống đông và tiêu sợi huyết</t>
  </si>
  <si>
    <t>Điều trị bằng bồn xoáy</t>
  </si>
  <si>
    <t>Kéo cột sống bằng máy</t>
  </si>
  <si>
    <t>Chẩn đóan điện thần kinh cơ</t>
  </si>
  <si>
    <t>Phong bế Phenol vào điểm vận động để  điều trị co cứng</t>
  </si>
  <si>
    <t xml:space="preserve">Tập vận độngPHCN sau bỏng </t>
  </si>
  <si>
    <t>Sử dụng gell silicol điều trị sẹo bỏng</t>
  </si>
  <si>
    <t xml:space="preserve">Tập vận động trên người bệnh đang điều trị bỏng để dự phòng cứng khớp và co kéo chi thể </t>
  </si>
  <si>
    <t>Điện châm điều trị chứng tic cơ mặt</t>
  </si>
  <si>
    <t xml:space="preserve">G. THUỶ CHÂM </t>
  </si>
  <si>
    <t>Thuỷ châm điều trị hội chứng stress</t>
  </si>
  <si>
    <t>Thuỷ châm điều trị nấc</t>
  </si>
  <si>
    <t>Thuỷ châm điều trị cảm mạo, cúm</t>
  </si>
  <si>
    <t>Thuỷ châm điều trị viêm amydan</t>
  </si>
  <si>
    <t>Thuỷ châm điều trị hội chứng dạ dày tá tràng</t>
  </si>
  <si>
    <t>Thuỷ châm điều trị mày đay</t>
  </si>
  <si>
    <t>Thuỷ châm điều trị bệnh viêm mũi dị ứng</t>
  </si>
  <si>
    <t>Thuỷ châm điều trị bại liệt trẻ em</t>
  </si>
  <si>
    <t>Thuỷ châm điều trị liệt trẻ em</t>
  </si>
  <si>
    <t>Thuỷ châm điều trị chậm phát triển trí tuệ ở trẻ bại não</t>
  </si>
  <si>
    <t>Thuỷ châm điều trị phục hồi chức năng vận động ở trẻ bại não</t>
  </si>
  <si>
    <t>Thuỷ châm điều trị sa tử cung</t>
  </si>
  <si>
    <t>Thuỷ châm điều trị hội chứng tiền mãn kinh</t>
  </si>
  <si>
    <t>Phẫu thuật nâng mũi bằng vật liệu đôn nhân tạo</t>
  </si>
  <si>
    <t>Phẫu thuật nâng mũi bằng sụn tự thân</t>
  </si>
  <si>
    <t>Phẫu thuật thu gọn cánh mũi</t>
  </si>
  <si>
    <t>Phẫu thuật chỉnh hình mũi gồ</t>
  </si>
  <si>
    <t>Phẫu thuật chỉnh hình mũi lệch</t>
  </si>
  <si>
    <t>Phẫu thuật chỉnh sửa các biến chứng sau mổ nâng mũi</t>
  </si>
  <si>
    <t>Phẫu thuật chỉnh sửa các biến chứng sau chích chất làm đầy vùng mũi</t>
  </si>
  <si>
    <t>Phẫu thuật nâng gò má thẩm mỹ</t>
  </si>
  <si>
    <t>Phẫu thuật chỉnh cung thái dương gò má</t>
  </si>
  <si>
    <t>Phẫu thuật chỉnh thon góc hàm</t>
  </si>
  <si>
    <t xml:space="preserve">Phẫu thuật chỉnh sửa các di chứng do chích chất làm đầy trên toàn thân </t>
  </si>
  <si>
    <t>Phẫu thuật căng da mặt bán phần</t>
  </si>
  <si>
    <t>Phẫu thuật căng da mặt toàn phần</t>
  </si>
  <si>
    <t>Phẫu thuật căng da mặt cổ</t>
  </si>
  <si>
    <t xml:space="preserve">Phẫu thuật căng da trán </t>
  </si>
  <si>
    <t>Phẫu thuật căng da thái dương giữa mặt</t>
  </si>
  <si>
    <t>Phẫu thuật căng da trán thái dương</t>
  </si>
  <si>
    <t>Phẫu thuật căng da trán thái dương có hỗ trợ nội soi</t>
  </si>
  <si>
    <t>Phẫu thuật chỉnh sửa các biến chứng sau mổ căng da mặt</t>
  </si>
  <si>
    <t>Thủ thuật treo chỉ căng da mặt các loại</t>
  </si>
  <si>
    <t>Kỹ thuật gây tê 3 trong 1</t>
  </si>
  <si>
    <t>Kỹ thuật gây tê cạnh nhãn cầu</t>
  </si>
  <si>
    <t>Kỹ thuật gây tê chọc kim vào khoang ngoài màng cứng thắt lưng đường giữa</t>
  </si>
  <si>
    <t>Kỹ thuật gây tê chọc kim vào khoang ngoài màng cứng thắt lưng, đường bên</t>
  </si>
  <si>
    <t>Kỹ thuật gây tê đám rối cánh tay đường trên xương đòn</t>
  </si>
  <si>
    <t>Kỹ thuật gây tê đám rối cánh tay đường gian cơ bậc thang</t>
  </si>
  <si>
    <t>Kỹ thuật gây tê đám rối cánh tay đường nách</t>
  </si>
  <si>
    <t>Kỹ thuật gây tê đám rối cổ nông</t>
  </si>
  <si>
    <t>Kỹ thuật gây tê đám rối cổ sâu</t>
  </si>
  <si>
    <t>Kỹ thuật gây tê đám rối thần kinh bằng máy dò xung điện</t>
  </si>
  <si>
    <t>Kỹ thuật gây tê đám rối thần kinh bằng máy siêu âm</t>
  </si>
  <si>
    <t>Kỹ thuật gây tê đám rối thắt lưng</t>
  </si>
  <si>
    <t>Kỹ thuật gây tê hoặc giảm đau cạnh đốt sống</t>
  </si>
  <si>
    <t>Kỹ thuật gây tê khoang cùng</t>
  </si>
  <si>
    <t>Kỹ thuật gây tê ngoài màng cứng phẫu thuật lấy thai</t>
  </si>
  <si>
    <t>Kỹ thuật gây tê ở cổ tay</t>
  </si>
  <si>
    <t>Kỹ thuật gây tê ở khuỷu tay</t>
  </si>
  <si>
    <t>Kỹ thuật gây tê thần kinh hông to</t>
  </si>
  <si>
    <t>Kỹ thuật gây tê thân thần kinh</t>
  </si>
  <si>
    <t>Kỹ thuật gây tê thân thần kinh bằng máy dò thần kinh</t>
  </si>
  <si>
    <t>Kỹ thuật gây tê thân thần kinh bằng máy dò xung điện</t>
  </si>
  <si>
    <t>Kỹ thuật gây tê thân thần kinh bằng máy siêu âm</t>
  </si>
  <si>
    <t xml:space="preserve">Phẫu thuật dẫn lưu não thất ổ bụng trong dãn não thất </t>
  </si>
  <si>
    <t xml:space="preserve">Phẫu thuật dẫn lưu não thất-tâm nhĩ trong dãn não thất </t>
  </si>
  <si>
    <t xml:space="preserve">Phẫu thật dẫn lưu dịch não tuỷ thắt lưng-ổ bụng </t>
  </si>
  <si>
    <t xml:space="preserve">Phẫu thuật dẫn lưu nang dưới nhện nội sọ-tâm nhĩ </t>
  </si>
  <si>
    <t>Xoa bóp bấm huyệt điều trị rối loạn thần kinh thực vật</t>
  </si>
  <si>
    <t>Xoa bóp bấm huyệt điều trị béo phì</t>
  </si>
  <si>
    <t>Xoa bóp bấm huyệt điều trị rối loạn chức năng do chấn thương sọ não</t>
  </si>
  <si>
    <t>Xoa bóp bấm huyệt điều trị  liệt tứ chi do chấn thương cột sống</t>
  </si>
  <si>
    <t xml:space="preserve">B. VẬN ĐỘNG TRỊ LIỆU </t>
  </si>
  <si>
    <t>(nhân viên y tế trực tiếp tập hoặc hướng dẫn người bệnh)</t>
  </si>
  <si>
    <t>Tập đi trên máy thảm lăn (Treadmill)</t>
  </si>
  <si>
    <t>Tập đi với khung treo</t>
  </si>
  <si>
    <t>Tập vận động có trợ giúp</t>
  </si>
  <si>
    <t>Tập vận động tự do tứ chi</t>
  </si>
  <si>
    <t xml:space="preserve">Tập vận động trên bóng </t>
  </si>
  <si>
    <t>Tập trong bồn bóng nhỏ</t>
  </si>
  <si>
    <t>Tập với ròng rọc</t>
  </si>
  <si>
    <t xml:space="preserve"> Chăm sóc lỗ mở khí quản</t>
  </si>
  <si>
    <t>Mở màng giáp nhẫn cấp cứu</t>
  </si>
  <si>
    <t>Thổi ngạt</t>
  </si>
  <si>
    <t>Thủ thuật Heimlich (lấy dị vật đường thở)</t>
  </si>
  <si>
    <t xml:space="preserve">Phẫu thuật dị dạng động-tĩnh mạch màng cứng (fistula durale) </t>
  </si>
  <si>
    <t>9. Khối choán chỗ trong, ngoài não</t>
  </si>
  <si>
    <t xml:space="preserve">Phẫu thuật u tầng trước nền sọ bằng đường mở nắp sọ trán và đường qua xoang sàng  </t>
  </si>
  <si>
    <t xml:space="preserve">Phẫu thuật u vùng giao thoa thị giác và/hoặc vùng dưới đồi bằng đường mở nắp sọ </t>
  </si>
  <si>
    <t xml:space="preserve">Phẫu thuật u 1/3 trong cánh nhỏ xương bướm bằng đường mở nắp sọ </t>
  </si>
  <si>
    <t xml:space="preserve">Phẫu thuật u đỉnh xương đá bằng đường qua xương đá </t>
  </si>
  <si>
    <t xml:space="preserve">Phẫu thuật u vùng rãnh trượt (petroclivan) bằng đường qua xương đá </t>
  </si>
  <si>
    <t xml:space="preserve">Phẫu thuật u rãnh trượt, bằng đường mở nắp sọ </t>
  </si>
  <si>
    <t xml:space="preserve">Phẫu thuật u vùng rãnh trượt bằng đường qua miệng hoặc qua xương bướm </t>
  </si>
  <si>
    <t xml:space="preserve">Phẫu thuật u góc cầu tiểu não và/hoặc lỗ tai trong bằng đường sau mê nhĩ-trước xoang sigma </t>
  </si>
  <si>
    <t>Phẫu thuật nội soi thai ngoài tử cung chưa vỡ</t>
  </si>
  <si>
    <t>Phẫu thuật chửa ngoài tử cung vỡ có choáng</t>
  </si>
  <si>
    <t>Phẫu thuật chửa ngoài tử cung không có choáng</t>
  </si>
  <si>
    <t xml:space="preserve">Phẫu thuật nội soi giải phóng lỗ liên hợp cột sống cổ </t>
  </si>
  <si>
    <t>Phẫu thuật nội soi lấy nhân đệm cột sống thắt lưng qua đường liên bản sống</t>
  </si>
  <si>
    <t>Phẫu thuật nội soi lấy nhân đệm cột sống thắt lưng qua lỗ liên hợp</t>
  </si>
  <si>
    <t>Sinh thiết cổ tử cung, âm hộ, âm đạo</t>
  </si>
  <si>
    <t>Cắt, đốt sùi mào gà âm hộ; âm đạo; tầng sinh môn</t>
  </si>
  <si>
    <t>Nong buồng tử cung đặt dụng cụ chống dính</t>
  </si>
  <si>
    <t>Nạo hút thai trứng</t>
  </si>
  <si>
    <t>Dẫn lưu cùng đồ Douglas</t>
  </si>
  <si>
    <t>Chọc dò túi cùng Douglas</t>
  </si>
  <si>
    <t>Chích áp xe vú</t>
  </si>
  <si>
    <t>Khám nam khoa</t>
  </si>
  <si>
    <t>Soi cổ tử cung</t>
  </si>
  <si>
    <t>Làm thuốc âm đạo</t>
  </si>
  <si>
    <t>Cắt u vú lành tính</t>
  </si>
  <si>
    <t>Bóc nhân xơ vú</t>
  </si>
  <si>
    <t>C. SƠ SINH</t>
  </si>
  <si>
    <t>Phẫu thuật nội soi cắt một thùy phổi</t>
  </si>
  <si>
    <t>Phẫu thuật nội soi cắt một thùy phổi kèm nạo vét hạch</t>
  </si>
  <si>
    <t>Phẫu thuật nội soi cắt một phổi</t>
  </si>
  <si>
    <t>Phẫu thuật nội soi cắt một phổi kèm nạo vét hạch</t>
  </si>
  <si>
    <t>Khâu cầm máu ổ loét dạ dày</t>
  </si>
  <si>
    <t>Cắt thần kinh X toàn bộ</t>
  </si>
  <si>
    <t>Chụp cắt lớp vi tính cột sống cổ không tiêm thuốc cản quang</t>
  </si>
  <si>
    <t>Chụp cắt lớp vi tính cột sống cổ có tiêm thuốc cản quang</t>
  </si>
  <si>
    <t>Chụp cắt lớp vi tính cột sống ngực không tiêm thuốc cản quang</t>
  </si>
  <si>
    <t>Chụp cắt lớp vi tính cột sống ngực có tiêm thuốc cản quang</t>
  </si>
  <si>
    <t>Chụp cắt lớp vi tính cột sống thắt lưng không tiêm thuốc cản quang</t>
  </si>
  <si>
    <t>Chụp cắt lớp vi tính cột sống thắt lưng có tiêm thuốc cản quang</t>
  </si>
  <si>
    <t>BS Lan TM</t>
  </si>
  <si>
    <t>X. RĂNG HÀM MẶT</t>
  </si>
  <si>
    <t>A. RĂNG</t>
  </si>
  <si>
    <t>Phẫu thuật dịch chuyển dây thần kinh răng dưới để cấy ghép Implant</t>
  </si>
  <si>
    <t>Phẫu thuật ghép xương tự thân để cấy ghép Implant</t>
  </si>
  <si>
    <t>Phẫu thuật ghép xương nhân tạo để cấy ghép Implant</t>
  </si>
  <si>
    <t>Phẫu thuật ghép xương hỗn hợp để cấy ghép Implant</t>
  </si>
  <si>
    <t>Phẫu thuật đặt xương nhân tạo và màng sinh học quanh Implant</t>
  </si>
  <si>
    <t>Đúc lồi cầu xương hàm dưới bằng Titanium</t>
  </si>
  <si>
    <t>Phẫu thuật tái tạo xương ổ răng bằng ghép xương tự thân lấy trong miệng</t>
  </si>
  <si>
    <t>Phẫu thuật tái tạo xương ổ răng bằng ghép xương tự thân lấy ngoài miệng</t>
  </si>
  <si>
    <t>Phẫu thuật tái tạo xương ổ răng bằng màng sinh học</t>
  </si>
  <si>
    <t>Phẫu thuật điều trị khuyết hổng chẽ chân răng bằng màng sinh học</t>
  </si>
  <si>
    <t>Phẫu thuật điều trị khuyết hổng chẽ chân răng bằng màng sinh học, có ghép xương</t>
  </si>
  <si>
    <t>Phẫu thuật tái tạo xương sống hàm bằng ghép xương tự thân lấy trong miệng</t>
  </si>
  <si>
    <t>Phẫu thuật tái tạo xương sống hàm bằng ghép xương tự thân lấy ngoài miệng</t>
  </si>
  <si>
    <t>Phẫu thuật tái tạo xương sống hàm bằng ghép xương đông khô và đặt màng sinh học</t>
  </si>
  <si>
    <t>Phẫu thuật tái tạo xương sống hàm bằng ghép xương  nhân tạo và đặt màng sinh học</t>
  </si>
  <si>
    <t>Phẫu thuật che phủ chân răng bằng vạt trượt đẩy sang bên có ghép niêm mạc</t>
  </si>
  <si>
    <t>Phẫu thuật che phủ chân răng bằng ghép vạt niêm mạc toàn phần</t>
  </si>
  <si>
    <t>Phẫu thuật che phủ chân răng bằng ghép mô liên kết dưới biểu mô</t>
  </si>
  <si>
    <t>Điều trị tủy răng có sử dụng siêu âm và hàn kín hệ thống ống tủy bằng Gutta percha  nguội.</t>
  </si>
  <si>
    <t>Điều trị tủy răng có sử dụng siêu âm và hàn kín hệ thống ống tủy bằng Gutta percha nóng chảy</t>
  </si>
  <si>
    <t>Điều trị tuỷ răng có sử dụng Laser và hàn kín hệ thống ống tuỷ bằng Gutta percha  nguội</t>
  </si>
  <si>
    <t>Phẫu thuật mở cơ thực quản nội soi ngực phải điều trị bệnh co thắt thực quản nan tỏa</t>
  </si>
  <si>
    <t>Điện nhĩ châm điều trị tăng huyết áp</t>
  </si>
  <si>
    <t>Điện nhĩ châm điều trị huyết áp thấp</t>
  </si>
  <si>
    <t>Điện nhĩ châm điều trị đau thần kinh liên sườn</t>
  </si>
  <si>
    <t>Điện nhĩ châm điều trị đau ngực, sườn</t>
  </si>
  <si>
    <t>Điện nhĩ châm điều trị trĩ</t>
  </si>
  <si>
    <t>Điện nhĩ châm điều trị sa dạ dày</t>
  </si>
  <si>
    <t>Điện nhĩ châm điều trị đau dạ dày</t>
  </si>
  <si>
    <t xml:space="preserve">Điện nhĩ châm điều trị nôn, nấc </t>
  </si>
  <si>
    <t>Điện nhĩ châm điều trị đau lưng</t>
  </si>
  <si>
    <t>Tập do liệt ngoại biên người bệnh liệt nửa ng­ười,liệt các chi,tổn th­ương hệ vận động</t>
  </si>
  <si>
    <t>Tập do liệt thần kinh trung ­ương</t>
  </si>
  <si>
    <t>Tập vận động đoạn chi 30 phút</t>
  </si>
  <si>
    <t>Tập vận động đoạn chi 15 phút</t>
  </si>
  <si>
    <t>Tập vận động toàn thân 30 phút</t>
  </si>
  <si>
    <t>Tập vận động toàn thân 15 phút</t>
  </si>
  <si>
    <t>Tập vận động cột sống</t>
  </si>
  <si>
    <t>Tập KT tạo thuận VĐ cho trẻ (lẫy, ngồi, bò, đứng, đi…..)</t>
  </si>
  <si>
    <t>Tập cho trẻ bị Xơ hóa cơ</t>
  </si>
  <si>
    <t>Tập cho trẻ dị tật tay/ chân</t>
  </si>
  <si>
    <t>Tập vận động tại gi­ường</t>
  </si>
  <si>
    <t>Tập luyện với ghế tập cơ 4 đầu đùi</t>
  </si>
  <si>
    <t>Tập với hệ thống ròng rọc</t>
  </si>
  <si>
    <t>Tập với xe đạp tập</t>
  </si>
  <si>
    <t>Tập với xe lăn</t>
  </si>
  <si>
    <t>Vật  lý trị liệu chỉnh hình</t>
  </si>
  <si>
    <t>Điều trị rối loạn đại tiện, tiểu tiện bằng phản hồi sinh học</t>
  </si>
  <si>
    <t>Đo áp lực trực tràng</t>
  </si>
  <si>
    <t>B. LÀM VÀ SỬ DỤNG CÁC DỤNG CỤ TRỢ GIÚP</t>
  </si>
  <si>
    <t>Chân giả trên gối</t>
  </si>
  <si>
    <t>Chân giả tháo khớp hang</t>
  </si>
  <si>
    <t>Cấy chỉ điều trị bại não</t>
  </si>
  <si>
    <t xml:space="preserve">Cấy chỉ điều trị chứng ù tai </t>
  </si>
  <si>
    <t>Cấy chỉ điều trị giảm khứu giác</t>
  </si>
  <si>
    <t>Phẫu thuật chấn thương xương gò má</t>
  </si>
  <si>
    <t>Phẫu thuật mở lỗ thông mũi xoang qua khe dưới</t>
  </si>
  <si>
    <t>Phẫu thuật nội soi mở lỗ thông mũi xoang qua khe dưới</t>
  </si>
  <si>
    <t>Đốt điện cuốn mũi dưới</t>
  </si>
  <si>
    <t>Bẻ cuốn mũi</t>
  </si>
  <si>
    <t>Phẫu thuật nội soi cắt ung thư thanh quản bằng Laser</t>
  </si>
  <si>
    <t>Phẫu thuật nong hẹp thanh khí quản có stent</t>
  </si>
  <si>
    <t>Phẫu thuật nong hẹp thanh khí quản không có stent</t>
  </si>
  <si>
    <t>Phẫu thuật chỉnh hình sẹo hẹp thanh khí quản bằng đặt ống nong</t>
  </si>
  <si>
    <t>Phẫu thuật chỉnh hình sẹo hẹp thanh khí quản bằng mảnh ghép sụn</t>
  </si>
  <si>
    <t>Phẫu thuật trong mềm sụn thanh quản</t>
  </si>
  <si>
    <t xml:space="preserve">Kỹ thuật đặt van phát âm </t>
  </si>
  <si>
    <t>Phẫu thuật chấn thương thanh khí quản</t>
  </si>
  <si>
    <t xml:space="preserve">Phẫu thuật chỉnh hình thanh quản sau chấn thương </t>
  </si>
  <si>
    <t>Phẫu thuật nội soi chỉnh hình khí quản sau chấn thương</t>
  </si>
  <si>
    <t>Phẫu thuật cắt u sàn miệng</t>
  </si>
  <si>
    <t>Phẫu thuật cắt u vùng niêm mạc má</t>
  </si>
  <si>
    <t>Phẫu thuật dính mép trước dây thanh</t>
  </si>
  <si>
    <t>Phẫu thuật nội soi bơm dây thanh ( mỡ/Teflon...)</t>
  </si>
  <si>
    <t>Phẫu thuật chỉnh hình thanh quản điều trị liệt dây thanh</t>
  </si>
  <si>
    <t>Cắt u mạc treo có cắt ruột</t>
  </si>
  <si>
    <t>Cắt u mạc treo không cắt ruột</t>
  </si>
  <si>
    <t>Phẫu thuật lấy bỏ mạc nối lớn, phúc mạc</t>
  </si>
  <si>
    <t>H. GAN - MẬT - TUỴ</t>
  </si>
  <si>
    <t xml:space="preserve">Cắt gan phải do ung thư </t>
  </si>
  <si>
    <t xml:space="preserve">Cắt gan trái do ung thư </t>
  </si>
  <si>
    <t xml:space="preserve">Cắt phân thuỳ gan </t>
  </si>
  <si>
    <t xml:space="preserve">Cắt gan phải mở rộng do ung thư </t>
  </si>
  <si>
    <t xml:space="preserve">Cắt gan trái mở rộng do ung thư </t>
  </si>
  <si>
    <t xml:space="preserve">Cắt gan không điển hình-Cắt gan lớn do ung thư </t>
  </si>
  <si>
    <t xml:space="preserve">Cắt gan không điển hình-Cắt gan nhỏ do ung thư </t>
  </si>
  <si>
    <t>Cắt chỏm nang gan bằng nội soi hay mở bụng</t>
  </si>
  <si>
    <t>Cắt gan có phối hợp đốt nhiệt cao tần trên đường cắt gan</t>
  </si>
  <si>
    <t>Đốt nhiệt sóng cao tần điều trị ung thư­ gan</t>
  </si>
  <si>
    <t>Đốt nhiệt cao tần điều trị ung thư gan qua hướng dẫn của siêu âm, qua phẫu thuật nội soi</t>
  </si>
  <si>
    <t>Nút mạch hoá chất điều trị ung thư gan (TOCE)</t>
  </si>
  <si>
    <t>Tiêm cồn tuyệt đối vào u gan qua siêu âm</t>
  </si>
  <si>
    <t>Thắt động mạch gan ung thư hoặc chảy máu đường mật</t>
  </si>
  <si>
    <t>Khâu cầm máu gan và dẫn lưu ổ bụng do ung thư gan vỡ</t>
  </si>
  <si>
    <t>Cắt đường mật ngoài gan điều trị ung thư ống mật chủ</t>
  </si>
  <si>
    <t xml:space="preserve">Nối mật-Hỗng tràng do ung thư </t>
  </si>
  <si>
    <t xml:space="preserve">Dẫn lưu đường mật ra da do ung thư </t>
  </si>
  <si>
    <t>Cắt cụt toàn bộ bộ phận sinh dục ngoài do ung thư­</t>
  </si>
  <si>
    <t>Phẫu thuật tạo hình các khuyết da vùng cổ chân bằng ghép da tự thân</t>
  </si>
  <si>
    <t>Phẫu thuật tạo hình các khuyết da vùng bàn chân bằng ghép da tự thân</t>
  </si>
  <si>
    <t>Phẫu thuật tạo hình các khuyết da vùng đùi bằng vạt da tại chỗ</t>
  </si>
  <si>
    <t>Cắt u thận lành</t>
  </si>
  <si>
    <t>Cắt thận và niệu quản do u niệu quản, u đường tiết niệu</t>
  </si>
  <si>
    <t>Cắt bướu nephroblastome sau phúc mạc</t>
  </si>
  <si>
    <t>Cắt ung thư thận có hoặc không vét hạch hệ thống</t>
  </si>
  <si>
    <t>Cắt u sùi đầu miệng sáo</t>
  </si>
  <si>
    <t>Cắt u nang thừng tinh</t>
  </si>
  <si>
    <t>Cắt nang thừng tinh một bên</t>
  </si>
  <si>
    <t xml:space="preserve">Cắt nang thừng tinh hai bên </t>
  </si>
  <si>
    <t>Cắt u lành dương vật</t>
  </si>
  <si>
    <t>Cắt ung thư vú tiết kiệm da - tạo hình ngay</t>
  </si>
  <si>
    <t>Tái tạo tuyến vú sau cắt ung thư vú</t>
  </si>
  <si>
    <t>Cắt buồng trứng, hai bên phần phụ trong điều trị ung thư vú</t>
  </si>
  <si>
    <t>Cắt toàn bộ tử cung, đường bụng</t>
  </si>
  <si>
    <t>Cắt tử cung hoàn toàn + 2 phần phụ + vét hạch chậu 2 bên</t>
  </si>
  <si>
    <t>Phẫu thuật Wertheim- Meig điều trị ung thư­ cổ tử cung</t>
  </si>
  <si>
    <t>Phẫu thuật soi buồng tử cung cắt nhân xơ tử cung dưới niêm mạc, polip buồng tử cung</t>
  </si>
  <si>
    <t>Cắt u tiểu khung thuộc tử cung, buồng trứng to, dính, cắm sâu trong tiểu khung</t>
  </si>
  <si>
    <t>Phẫu thuật vét hạch chậu qua nội soi hỗ trợ cắt tử cung đường âm đạo trong ung thư niêm mạc tử cung</t>
  </si>
  <si>
    <t>Cắt toàn bộ tử cung, hai phần phụ và mạc nối lớn điều trị ung thư buồng trứng</t>
  </si>
  <si>
    <t>Cắt bỏ tạng trong tiểu khung, từ 2 tạng trở lên</t>
  </si>
  <si>
    <t xml:space="preserve">Phẫu thuật mở bụng cắt u nang hoặc cắt buồng trứng trên bệnh nhân có thai </t>
  </si>
  <si>
    <t>Cắt ung thư­ buồng trứng lan rộng</t>
  </si>
  <si>
    <t>Phẫu thuật Second Look trong ung th­ư buồng trứng</t>
  </si>
  <si>
    <t>Bóc nhân ung thư nguyên bào nuôi di căn âm đạo</t>
  </si>
  <si>
    <t>Mở bụng bóc nhân ung thư nguyên bào nuôi bảo tồn tử cung</t>
  </si>
  <si>
    <t>Cắt âm hộ ung thư, vét hạch bẹn hai bên</t>
  </si>
  <si>
    <t>Cắt bỏ âm hộ đơn thuần</t>
  </si>
  <si>
    <t>Cắt u thành âm đạo</t>
  </si>
  <si>
    <t>Phẫu thuật tái tạo vú bằng các vạt tự thân</t>
  </si>
  <si>
    <t>Điện nhĩ châm điều trị rối loạn thần kinh chức năng sau chấn thương sọ não</t>
  </si>
  <si>
    <t>Điện nhĩ châm điều trị khàn tiếng</t>
  </si>
  <si>
    <t>Điện nhĩ châm điều trị rối loạn cảm giác đầu chi</t>
  </si>
  <si>
    <t>Điện nhĩ châm điều trị thống kinh</t>
  </si>
  <si>
    <t>Điện nhĩ châm điều trị rối loạn kinh nguyệt</t>
  </si>
  <si>
    <t>Điện nhĩ châm điều trị đau hố mắt</t>
  </si>
  <si>
    <t>Điện nhĩ châm hỗ trợ điều trị nghiện ma túy</t>
  </si>
  <si>
    <t>Điện nhĩ châm điều trị táo bón kéo dài</t>
  </si>
  <si>
    <t>Điện nhĩ châm điều trị viêm mũi xoang</t>
  </si>
  <si>
    <t>Chườm ngải</t>
  </si>
  <si>
    <t>Hào châm</t>
  </si>
  <si>
    <t xml:space="preserve">Nhĩ châm </t>
  </si>
  <si>
    <t>Ôn châm</t>
  </si>
  <si>
    <t>Chích lể</t>
  </si>
  <si>
    <t>Luyện tập dưỡng sinh</t>
  </si>
  <si>
    <t>B. ĐIỆN MÃNG CHÂM</t>
  </si>
  <si>
    <t>Điện mãng châm điều trị liệt sau giai đoạn cấp</t>
  </si>
  <si>
    <t>Điện mãng châm điều trị liệt chi trên</t>
  </si>
  <si>
    <t>Điện mãng châm điều trị liệt chi dưới</t>
  </si>
  <si>
    <t>Điện mãng châm điều trị liệt nửa người</t>
  </si>
  <si>
    <t>Điện mãng châm điều trị liệt do bệnh của cơ</t>
  </si>
  <si>
    <t>Điện mãng châm điều trị bệnh lý các dây thần kinh</t>
  </si>
  <si>
    <t>Điện mãng châm điều trị teo cơ</t>
  </si>
  <si>
    <t>Điện mãng châm điều trị đau thần kinh toạ</t>
  </si>
  <si>
    <t>Điện mãng châm điều trị bại não</t>
  </si>
  <si>
    <t>Điện mãng châm điều trị chứng nói ngọng, nói lắp</t>
  </si>
  <si>
    <t>Cấy chỉ điều trị hội chứng tiền mãn kinh</t>
  </si>
  <si>
    <t>Điện mãng châm điều trị khàn tiếng</t>
  </si>
  <si>
    <t>Điện châm điều trị chậm phát triển trí tuệ ở trẻ bại não</t>
  </si>
  <si>
    <t>Điện châm điều trị phục hồi chức năng vận động ở trẻ bại não</t>
  </si>
  <si>
    <t xml:space="preserve">Điện châm điều trị viêm bàng quang </t>
  </si>
  <si>
    <t>Điện châm điều trị sa tử cung</t>
  </si>
  <si>
    <t>Điện châm điều trị hội chứng tiền mãn kinh</t>
  </si>
  <si>
    <t>Điện châm điều trị khàn tiếng</t>
  </si>
  <si>
    <t>Điện châm điều trị đau hố mắt</t>
  </si>
  <si>
    <t>Điện châm điều trị lác cơ năng</t>
  </si>
  <si>
    <t>Điện châm điều trị rối loạn cảm giác nông</t>
  </si>
  <si>
    <t>Điện châm điều trị  rối loạn tiêu hóa</t>
  </si>
  <si>
    <t>Điện châm điều trị viêm co cứng cơ delta</t>
  </si>
  <si>
    <t>Điện châm điều trị nôn nấc</t>
  </si>
  <si>
    <t>Điện châm điều trị cơn đau quặn thận</t>
  </si>
  <si>
    <t>Điện châm điều trị viêm bàng quang cấp</t>
  </si>
  <si>
    <t>Điện châm điều trị viêm phần phụ</t>
  </si>
  <si>
    <t>Phẫu thuật nội soi cắt bán  phần lách trong chấn thương</t>
  </si>
  <si>
    <t>Chụp Xquang cột sống thắt lưng De Sèze</t>
  </si>
  <si>
    <t>Chụp Xquang cột sống cùng cụt thẳng nghiêng</t>
  </si>
  <si>
    <t>Chụp Xquang khớp cùng chậu thẳng chếch hai bên</t>
  </si>
  <si>
    <t>Chụp Xquang khung chậu thẳng</t>
  </si>
  <si>
    <t>Chụp Xquang xương đòn thẳng hoặc chếch</t>
  </si>
  <si>
    <t>Chụp Xquang khớp vai thẳng</t>
  </si>
  <si>
    <t>Chụp Xquang khớp vai nghiêng hoặc chếch</t>
  </si>
  <si>
    <t>Chụp Xquang xương bả vai thẳng nghiêng</t>
  </si>
  <si>
    <t>Chụp Xquang xương cánh tay thẳng nghiêng</t>
  </si>
  <si>
    <t>Chụp Xquang khớp khuỷu thẳng, nghiêng hoặc chếch</t>
  </si>
  <si>
    <t>Chụp Xquang khớp khuỷu gập (Jones hoặc Coyle)</t>
  </si>
  <si>
    <t>Chụp Xquang cột sống cổ chếch hai bên</t>
  </si>
  <si>
    <t>Chụp Xquang cột sống cổ động, nghiêng 3 tư thế</t>
  </si>
  <si>
    <t>Chụp Xquang cột sống cổ C1-C2</t>
  </si>
  <si>
    <t>Chụp Xquang cột sống ngực thẳng nghiêng hoặc chếch</t>
  </si>
  <si>
    <t>Chụp Xquang cột sống thắt lưng thẳng nghiêng</t>
  </si>
  <si>
    <t>Chụp Xquang cột sống thắt lưng chếch hai bên</t>
  </si>
  <si>
    <t>Chụp Xquang cột sống thắt lưng L5-S1 thẳng nghiêng</t>
  </si>
  <si>
    <t>Chụp Xquang cột sống thắt lưng động, gập ưỡn</t>
  </si>
  <si>
    <t xml:space="preserve">Phẫu thuật dị dạng động-tĩnh mạch não </t>
  </si>
  <si>
    <t xml:space="preserve">Phẫu thuật u máu thể hang (cavernoma) đại não </t>
  </si>
  <si>
    <t xml:space="preserve">Phẫu thuật u máu thể hang tiểu não </t>
  </si>
  <si>
    <t xml:space="preserve">Phẫu thuật u máu thể hang thân não </t>
  </si>
  <si>
    <t xml:space="preserve">Phẫu thuật nối động mạch trong-ngoài sọ </t>
  </si>
  <si>
    <t xml:space="preserve">Phẫu thuật cắt tử cung đường âm đạo </t>
  </si>
  <si>
    <t xml:space="preserve">Phẫu thuật mở bụng cắt tử cung hoàn toàn </t>
  </si>
  <si>
    <t xml:space="preserve">Phẫu thuật mở bụng cắt tử cung hoàn toàn cả khối </t>
  </si>
  <si>
    <t xml:space="preserve">Phẫu thuật nội soi cắt u nang buồng trứng xoắn </t>
  </si>
  <si>
    <t xml:space="preserve">Phẫu thuật nội soi cắt u nang buồng trứng kèm triệt sản </t>
  </si>
  <si>
    <t xml:space="preserve">Phẫu thuật nội soi cắt u buồng trứng và phần phụ </t>
  </si>
  <si>
    <t xml:space="preserve">Phẫu thuật nội soi cắt toàn bộ tuyến giáp trong bướu giáp đa nhân độc </t>
  </si>
  <si>
    <t>Phẫu thuật nội soi cắt gần toàn bộ tuyến giáp trong bệnh basedow.</t>
  </si>
  <si>
    <t>Phẫu thuật nội soi cắt toàn bộ tuyến giáp trong bệnh basedow.</t>
  </si>
  <si>
    <t>Phẫu thuật nội soi cắt toàn bộ tuyến giáp trong ung thư tuyến giáp.</t>
  </si>
  <si>
    <t>Phẫu thuật nội soi cắt toàn bộ tuyến giáp + nạo hạch cổ 2 bên trong ung thư</t>
  </si>
  <si>
    <t>Phẫu thuật nội soi cắt toàn bộ tuyến giáp + nạo hạch cổ1 bên trong ung thư</t>
  </si>
  <si>
    <t>B. CỘT SỐNG</t>
  </si>
  <si>
    <t>Phẫu thuật nội soi cắt bản sống  giải ép trong hẹp ống sống thắt lưng</t>
  </si>
  <si>
    <t>Phẫu thuật tạo hình môi kết hợp các bộ phận xung quanh bằng kỹ thuật vi phẫu</t>
  </si>
  <si>
    <t>Phẫu thuật chỉnh sửa lệch miệng do liệt thần kinh VII</t>
  </si>
  <si>
    <t>Phẫu thuật tạo hình khe hở môi bẩm sinh một bên</t>
  </si>
  <si>
    <t>Phẫu thuật tạo hình khe hở môi bẩm sinh hai bên</t>
  </si>
  <si>
    <t>Phẫu thuật tạo hình biến dạng môi trong sẹo khe hở môi một bên</t>
  </si>
  <si>
    <t xml:space="preserve">Phẫu thuật tạo hình điều trị đa dị tật bàng quang âm đạo, niệu đạo, trực tràng </t>
  </si>
  <si>
    <t>Phẫu thuật tạo hình điều trị lỗ niệu đạo lệch thấp 1 thì</t>
  </si>
  <si>
    <t>Phẫu thuật tạo hình điều trị lỗ niệu đạo lệch thấp 2 thì</t>
  </si>
  <si>
    <t>Phẫu thuật tạo hình điều trị lỗ niệu đạo mặt lư­ng dương vật</t>
  </si>
  <si>
    <t>Phẫu thuật điều trị són tiểu</t>
  </si>
  <si>
    <t>Điều trị đái rỉ ở nữ bàng đặt miếng nâng niệu đạo TOT</t>
  </si>
  <si>
    <t>Hạ tinh hoàn ẩn, tinh hoàn lạc chổ</t>
  </si>
  <si>
    <t>Cắt tinh mạc</t>
  </si>
  <si>
    <t>Cắt mào tinh</t>
  </si>
  <si>
    <t>Cắt thể Morgani xoắn</t>
  </si>
  <si>
    <t>Điều trị tại chỗ phì đại tuyến tiền liệt: sức nóng hoặc lạnh</t>
  </si>
  <si>
    <t>Thắt tĩnh mạch tinh trên bụng</t>
  </si>
  <si>
    <t>Cắt dương vật không vét hạch, cắt một nửa dương vật</t>
  </si>
  <si>
    <t xml:space="preserve">Lọc màng bụng cấp cứu </t>
  </si>
  <si>
    <t>Lọc màng bụng chu kỳ</t>
  </si>
  <si>
    <t>Lọc và  tách huyết tương chọn lọc</t>
  </si>
  <si>
    <t>Siêu lọc máu tái hấp phụ phân tử (gan nhân tạo) (MARS)</t>
  </si>
  <si>
    <t>Thận nhân tạo cấp cứu liên tục</t>
  </si>
  <si>
    <t>Thận nhân tạo thường quy chu kỳ</t>
  </si>
  <si>
    <t>Vận động trị liệu bàng quang</t>
  </si>
  <si>
    <t>Dẫn lư­u não thất cấp cứu</t>
  </si>
  <si>
    <t>Đặt catheter não thất đo áp lực nội sọ liên tục</t>
  </si>
  <si>
    <t>Điện não đồ video</t>
  </si>
  <si>
    <t>Điện não đồ monitoring (theo dõi liên tục 24h)</t>
  </si>
  <si>
    <t>Điện não đồ bề mặt vỏ não</t>
  </si>
  <si>
    <t>Đo dẫn truyền thần kinh ngoại biên</t>
  </si>
  <si>
    <t>Ghi điện cơ kim</t>
  </si>
  <si>
    <t>Chọc dò dịch não thất</t>
  </si>
  <si>
    <t>Điều trị giãn cơ trong cấp cứu</t>
  </si>
  <si>
    <t>Nội soi dạ dày cầm máu</t>
  </si>
  <si>
    <t>Cầm máu thực quản qua nội soi</t>
  </si>
  <si>
    <t>Soi đại tràng chẩn đoán bằng ống soi mềm</t>
  </si>
  <si>
    <t>Soi dạ dày thực quản chẩn đoán và cầm máu</t>
  </si>
  <si>
    <t>Soi đại tràng cầm máu</t>
  </si>
  <si>
    <t>Soi đại tràng sinh thiết</t>
  </si>
  <si>
    <t xml:space="preserve">Phản ứng hoà hợp có sử dụng kháng globulin người (Kỹ thuật Scangel/Gelcard trên máy tự động) </t>
  </si>
  <si>
    <t>Định nhóm máu hệ ABO (Kỹ thuật Scangel/Gelcard trên máy tự động)</t>
  </si>
  <si>
    <t>Định nhóm máu khó hệ ABO (Kỹ thuật ống nghiệm)</t>
  </si>
  <si>
    <t>Định nhóm máu khó hệ ABO (Kỹ thuật Scangel/Gelcard)</t>
  </si>
  <si>
    <t>Cắt u tuyến nước bọt phụ</t>
  </si>
  <si>
    <t>Cắt u tuyến nước bọt mang tai</t>
  </si>
  <si>
    <t>Cắt bỏ u lành tính vùng tuyến nước bọt mang tai hoặc dưới hàm trên 5 cm</t>
  </si>
  <si>
    <t>Cắt u mỡ, u bã đậu vùng hàm mặt đường kính trên 5 cm</t>
  </si>
  <si>
    <t>Cắt u mỡ, u bã đậu vùng hàm mặt đường kính dưới 5 cm</t>
  </si>
  <si>
    <t>Vét hạch cổ bảo tồn</t>
  </si>
  <si>
    <t>Vét hạch cổ, truyền hoá chất động mạch cảnh</t>
  </si>
  <si>
    <t xml:space="preserve">Nội soi trực tràng ống cứng không sinh thiết </t>
  </si>
  <si>
    <t xml:space="preserve">Nội soi trực tràng ống cứng có sinh thiết </t>
  </si>
  <si>
    <t>Nội soi siêu âm dẫn lưu nang tụy</t>
  </si>
  <si>
    <t>Thụt tháo phân</t>
  </si>
  <si>
    <t>E. CƠ XƯƠNG KHỚP</t>
  </si>
  <si>
    <t>Chăm sóc mắt ở người bệnh liệt VII ngoại biên (một lần)</t>
  </si>
  <si>
    <t>Chọc dò dịch não tuỷ</t>
  </si>
  <si>
    <t>Điều trị đau rễ thần kinh thắt lưng - cùng bằng tiêm ngoài màng cứng</t>
  </si>
  <si>
    <t>Điều trị đau rễ thần kinh bằng phong bế đám rối</t>
  </si>
  <si>
    <t>Điều trị trạng thái động kinh</t>
  </si>
  <si>
    <t>Chọc hút tế bào khối u dưới hướng dẫn của siêu âm</t>
  </si>
  <si>
    <t xml:space="preserve">Đo độ nhớt dịch khớp </t>
  </si>
  <si>
    <t>Chọc hút tế bào hạch dưới hướng dẫn của siêu âm</t>
  </si>
  <si>
    <t>Chọc hút tế bào cơ dưới hướng dẫn của siêu âm</t>
  </si>
  <si>
    <t>Chọc hút tế bào xương dưới hướng dẫn của siêu âm</t>
  </si>
  <si>
    <t xml:space="preserve">Cắt u thành họng bên có nạo hoặc không nạo hạch cổ </t>
  </si>
  <si>
    <t>Cắt u vùng họng miệng có tạo hình</t>
  </si>
  <si>
    <t>Cắt u thành bên họng</t>
  </si>
  <si>
    <t>Cắt u thành sau họng</t>
  </si>
  <si>
    <t xml:space="preserve">Cắt khối u vùng họng miệng bằng laser </t>
  </si>
  <si>
    <t xml:space="preserve">Cắt u lành tính dây thanh </t>
  </si>
  <si>
    <t>Cắt u lành tính thanh quản</t>
  </si>
  <si>
    <t>Cắt u nhú thanh quản bằng laser</t>
  </si>
  <si>
    <t xml:space="preserve">Cắt u lành thanh quản bằng laser </t>
  </si>
  <si>
    <t xml:space="preserve">Cắt ung thư thanh quản, hạ họng bằng laser </t>
  </si>
  <si>
    <t>Cắt thanh quản bán phần</t>
  </si>
  <si>
    <t>Cắt toàn bộ thanh quản và một phần họng có vét hạch hệ thống</t>
  </si>
  <si>
    <t>Xử trí người bệnh kích động</t>
  </si>
  <si>
    <t>Xử trí người bệnh không ăn</t>
  </si>
  <si>
    <t xml:space="preserve">Liệu pháp tâm lý nhóm </t>
  </si>
  <si>
    <t xml:space="preserve">Điều trị hỗ trợ cắt cơn cai các chất dạng thuốc phiện bằng các thuốc hướng thần </t>
  </si>
  <si>
    <t xml:space="preserve">Cấp cứu người bệnh tự sát </t>
  </si>
  <si>
    <t>III. Y HỌC CỔ TRUYỀN</t>
  </si>
  <si>
    <t>A. KỸ THUẬT CHUNG</t>
  </si>
  <si>
    <t>Phẫu thuật tái tạo quầng núm vú</t>
  </si>
  <si>
    <t>Phẫu thuật tái núm vú bằng mảnh ghép phức hợp</t>
  </si>
  <si>
    <t>Phẫu thuật tái núm vú bằng vạt tại chỗ</t>
  </si>
  <si>
    <t>Phẫu thuật thu nhỏ vú phì đại</t>
  </si>
  <si>
    <t>Phẫu thuật treo vú sa trễ</t>
  </si>
  <si>
    <t>Phẫu thuật thu nhỏ vú sa trễ</t>
  </si>
  <si>
    <t>Phẫu thuật tháo bỏ silicone cũ, nạo silicon lỏng</t>
  </si>
  <si>
    <t xml:space="preserve">Phẫu thuật giải phóng sẹo bỏng co kéo vú </t>
  </si>
  <si>
    <t xml:space="preserve">Phẫu thuật diều trị sẹo bỏng vú bằng vạt da cơ có cuống mạch </t>
  </si>
  <si>
    <t>Vận động trị liệu cho người bệnh bất động tại giường</t>
  </si>
  <si>
    <t>VII. GÂY MÊ HỒI SỨC</t>
  </si>
  <si>
    <t xml:space="preserve"> VIII. BỎNG</t>
  </si>
  <si>
    <t xml:space="preserve">B. CÁC KỸ THUẬT TRONG ĐIỀU TRỊ VẾT THƯƠNG MÃN TÍNH </t>
  </si>
  <si>
    <t>Phẫu thuật lấy thể thủy tinh (trong bao, ngoài bao, Phaco) đặt IOL trên mắt độc nhất, gần mù</t>
  </si>
  <si>
    <t>Phẫu thuật tán nhuyễn thể thủy tinh bằng siêu âm (Phaco) ± IOL</t>
  </si>
  <si>
    <t xml:space="preserve">Phẫu thuật glôcôm lần hai trở lên  </t>
  </si>
  <si>
    <t>Phẫu thuật loét tì đè ụ ngồi bằng vạt da cơ có cuống mạch</t>
  </si>
  <si>
    <t>Phẫu thuật loét tì đè mấu chuyển bằng vạt da cơ có cuống mạch</t>
  </si>
  <si>
    <t>Phẫu thuật loét tì đè bằng vạt tự do</t>
  </si>
  <si>
    <t>D. TẠO HÌNH  VÙNG CHI TRÊN  VÀ BÀN TAY</t>
  </si>
  <si>
    <t xml:space="preserve">Phẫu thuật ghép da tự thân các khuyết phần mềm cánh tay </t>
  </si>
  <si>
    <t xml:space="preserve">Phẫu thuật ghép da tự thân các khuyết phần mềm cẳng tay </t>
  </si>
  <si>
    <t>Phẫu thuật tạo hình các khuyết phần mềm phức tạp cánh tay bằng vạt tại chỗ</t>
  </si>
  <si>
    <t>Phẫu thuật tạo hình các khuyết phần mềm phức tạp cẳng tay bằng vạt tại chỗ</t>
  </si>
  <si>
    <t>Phẫu thuật tạo hình các khuyết phần mềm phức tạp cánh tay bằng vạt lân cận</t>
  </si>
  <si>
    <t>Mở màng phổi cấp cứu</t>
  </si>
  <si>
    <t>Mở màng phổi tối thiểu bằng troca</t>
  </si>
  <si>
    <t>Dẫn l­ưu màng phổi liên tục ≤ 8 giờ</t>
  </si>
  <si>
    <t>Chọc hút dịch, khí trung thất</t>
  </si>
  <si>
    <t>Nội soi màng phổi để chẩn đoán</t>
  </si>
  <si>
    <t>Nội soi phế quản kết hợp sử dụng ống thông 2 nòng có nút bảo vệ</t>
  </si>
  <si>
    <t>Nội soi phế quản ánh sáng huỳnh quang</t>
  </si>
  <si>
    <t>Điều trị đốt điện các khối u nội khí phế quản với tia laser</t>
  </si>
  <si>
    <t>Điều trị đốt điện các khối u nội khí phế quản bằng áp lạnh</t>
  </si>
  <si>
    <t>Điều trị đốt điện các khối u nội khí phế quản bằng đông tương argon</t>
  </si>
  <si>
    <t>Thông khí nhân tạo không xâm nhập ≤ 8 giờ</t>
  </si>
  <si>
    <t>Thông khí nhân tạo CPAP qua van Boussignac ≤ 8 giờ</t>
  </si>
  <si>
    <t>Thông khí nhân tạo không xâm nhập phương thức CPAP ≤ 8 giờ</t>
  </si>
  <si>
    <t>Cắt đoạn trực tràng, đóng đầu dưới đưa đầu trên ra ngoài kiểu Hartmann</t>
  </si>
  <si>
    <t>Cắt cụt trực tràng đường bụng, tầng sinh môn</t>
  </si>
  <si>
    <t>Cắt u, polyp trực tràng đường hậu môn</t>
  </si>
  <si>
    <t xml:space="preserve">Phẫu thuật điều trị sa trực tràng qua đường hậu môn </t>
  </si>
  <si>
    <t>Cắt toàn bộ mạc treo trực tràng</t>
  </si>
  <si>
    <t>Bóc u xơ, cơ..trực tràng đường bụng</t>
  </si>
  <si>
    <t>Cắt hạ phân thuỳ 1</t>
  </si>
  <si>
    <t>Cắt hạ phân thuỳ 2</t>
  </si>
  <si>
    <t>Phẫu thuật nội soi hỗ trợ làm cứng  cột sống lưng</t>
  </si>
  <si>
    <t>Phẫu thuật nội soi lấy thoát vị đĩa đệm cột sống cổ đường sau</t>
  </si>
  <si>
    <t>Phẫu thuật nội soi tuỷ sống</t>
  </si>
  <si>
    <t>Phẫu thuật nội soi lấy u</t>
  </si>
  <si>
    <t xml:space="preserve">Phẫu thuật nội soi bịt lỗ dò dịch não tuỷ </t>
  </si>
  <si>
    <t>Phẫu thuật nội soi lấy đĩa đệm cột sống ngực</t>
  </si>
  <si>
    <t>C. LỒNG NGỰC- PHỔI- TIM - MẠCH</t>
  </si>
  <si>
    <t xml:space="preserve">1. Lồng ngực – Phổi </t>
  </si>
  <si>
    <t>Phẫu thuật nội soi xử trí tràn máu, tràn khí màng phổi</t>
  </si>
  <si>
    <t>Phẫu thuật nội soi cắt u thành ngực</t>
  </si>
  <si>
    <t>Phẫu thuật nội soi gỡ dính - hút rửa màng phổi trong bệnh lý mủ màng phổi</t>
  </si>
  <si>
    <t>Phẫu thuật nội soi gây dính màng phổi</t>
  </si>
  <si>
    <t>Phẫu thuật nội soi khâu dò ống ngực</t>
  </si>
  <si>
    <t xml:space="preserve">Phẫu thuật nội soi hỗ trợ (VATS) điều trị bệnh lý phổi, trung thất </t>
  </si>
  <si>
    <t>Phẫu thuật Nuss kết hợp nội soi điều trị lõm ngực bẩm sinh (VATS)</t>
  </si>
  <si>
    <t>Phẫu thuật nội soi cắt - khâu kén khí phổi</t>
  </si>
  <si>
    <t>Phẫu thuật nội soi cắt - đốt hạch giao cảm ngực</t>
  </si>
  <si>
    <t>Chọc hút/dẫn lưu dịch màng phổi</t>
  </si>
  <si>
    <t xml:space="preserve">Ghi đáp ứng thính giác trạng thái ổn định (ASSR) </t>
  </si>
  <si>
    <t>Mapping điện cực ốc tai</t>
  </si>
  <si>
    <t>Phân tích âm giọng nói cơ bản</t>
  </si>
  <si>
    <t>Phân tích âm giọng nói phức tạp</t>
  </si>
  <si>
    <t>Thanh môn đồ (EGG)</t>
  </si>
  <si>
    <t xml:space="preserve">Điện cơ thanh quản                 </t>
  </si>
  <si>
    <t xml:space="preserve">Đo để hiệu chỉnh máy trợ thính kỹ thuật số </t>
  </si>
  <si>
    <t>Đo thính lực đơn âm</t>
  </si>
  <si>
    <t>Phẫu thuật nội soi cắt một phần thùy phổi, kén - nang phổi</t>
  </si>
  <si>
    <t>Điện nhĩ châm điều trị đau đầu, đau nửa đầu</t>
  </si>
  <si>
    <t>Điện nhĩ châm điều trị mất ngủ</t>
  </si>
  <si>
    <t>Điện nhĩ châm điều trị chắp lẹo</t>
  </si>
  <si>
    <t>Điện nhĩ châm điều trị sụp mi</t>
  </si>
  <si>
    <t>Điện nhĩ châm điều trị bệnh hố mắt</t>
  </si>
  <si>
    <t>Điện nhĩ châm điều trị viêm kết mạc</t>
  </si>
  <si>
    <t>Điện nhĩ châm điều trị viêm thần kinh thị giác sau giai đoạn cấp</t>
  </si>
  <si>
    <t>Điện nhĩ châm điều trị lác</t>
  </si>
  <si>
    <t>Điện nhĩ châm điều trị giảm thị lực</t>
  </si>
  <si>
    <t>Điện nhĩ châm điều trị giảm thính lực</t>
  </si>
  <si>
    <t>Điện nhĩ châm điều trị thất ngôn</t>
  </si>
  <si>
    <t>Điện nhĩ châm điều trị viêm xoang</t>
  </si>
  <si>
    <t>Điện nhĩ châm điều trị viêm mũi dị ứng</t>
  </si>
  <si>
    <t>Điện nhĩ châm điều trị hen phế quản</t>
  </si>
  <si>
    <t>Vật lý trị liệu-PHCN cho ngư­ời bệnh liệt dây VII ngoại biên</t>
  </si>
  <si>
    <t>Vật lý trị liệu-PHCN cho ng­ười cao tuổi</t>
  </si>
  <si>
    <t>Vật lý trị liệu-PHCN cho người bệnh  Parkinson</t>
  </si>
  <si>
    <t>Xoa bóp bấm huyệt/kéo nắn cột sống, các khớp</t>
  </si>
  <si>
    <t>Xoa bóp đầu mặt cổ, vai gáy, tay</t>
  </si>
  <si>
    <t>Xoa bóp lưng, chân</t>
  </si>
  <si>
    <t xml:space="preserve">Xoa bóp </t>
  </si>
  <si>
    <t>Tập do cứng khớp</t>
  </si>
  <si>
    <t>Phục hồi chức năng cho ng­ười bệnh viêm khớp dạng thấp</t>
  </si>
  <si>
    <t>Vật lý trị liệu-phục hồi chức năng cho ngư­ời bệnh hội chứng đuôi ngựa</t>
  </si>
  <si>
    <t>Vật lý trị liệu- PHCN cho ngư­ời bệnh đau thần kinh toạ</t>
  </si>
  <si>
    <t>Tạo hình khuyết da đầu bằng ghép da dày</t>
  </si>
  <si>
    <t>Phẫu thuật tạo vạt da lân cận che phủ các khuyết da đầu</t>
  </si>
  <si>
    <t>Phẫu thuật tạo vạt da tự do che phủ các khuyết da đầu</t>
  </si>
  <si>
    <t>Phẫu thuật đặt túi giãn da vùng da đầu</t>
  </si>
  <si>
    <t>Cắt gan có sử dụng kỹ thuật cao (CUSA, dao siêu âm, sóng cao tần…)</t>
  </si>
  <si>
    <t>Tạo hình tĩnh mạch gan - chủ dưới</t>
  </si>
  <si>
    <t>Cắt đoạn tĩnh mạch cửa, nối trực tiếp</t>
  </si>
  <si>
    <t xml:space="preserve">Cắt đoạn tĩnh mạch cửa, ghép tự thân </t>
  </si>
  <si>
    <t>Phẫu thuật tái tạo xương ổ răng bằng ghép xương đông khô</t>
  </si>
  <si>
    <t>Phẫu thuật tái tạo xương ổ răng bằng ghép vật liệu thay thế xương</t>
  </si>
  <si>
    <t>Phẫu thuật điều chỉnh xương ổ răng</t>
  </si>
  <si>
    <t>Gây mê phẫu thuật nội soi cắt 1 thùy tuyến giáp + eo giáp</t>
  </si>
  <si>
    <t>Gây mê phẫu thuật nội soi cắt 1 thuỳ tuyến giáp trong bướu giáp nhân</t>
  </si>
  <si>
    <t>Gây mê phẫu thuật nội soi cắt 1 thuỳ tuyến giáp trong bướu giáp nhân độc</t>
  </si>
  <si>
    <t>Gây mê phẫu thuật nội soi cắt 1 thùy tuyến giáp</t>
  </si>
  <si>
    <t>Gây mê phẫu thuật nội soi cắt bán phần 1 thùy tuyến giáp</t>
  </si>
  <si>
    <t>Gây mê phẫu thuật nội soi cắt bán phần 2 thùy tuyến giáp</t>
  </si>
  <si>
    <t>Gây mê phẫu thuật nội soi cắt bán phần dưới dạ dày + nạo hạch D1</t>
  </si>
  <si>
    <t>Gây mê phẫu thuật nội soi cắt bán phần dưới dạ dày + nạo hạch D1α</t>
  </si>
  <si>
    <t>Gây mê phẫu thuật nội soi cắt bán phần dưới dạ dày + nạo hạch D1β</t>
  </si>
  <si>
    <t>Gây mê phẫu thuật nội soi cắt bán phần dưới dạ dày + nạo hạch D2</t>
  </si>
  <si>
    <t>Gây mê phẫu thuật nội soi cắt bán phần dưới dạ dày + nạo hạch D3</t>
  </si>
  <si>
    <t>Gây mê phẫu thuật cắt lọc đơn thuần vết thương bàn tay</t>
  </si>
  <si>
    <t>Gây mê phẫu thuật cắt lọc vết thương gãy xương hở, nắm chỉnh và cố định tạm thời</t>
  </si>
  <si>
    <t>Gây mê phẫu thuật cắt lồi xương</t>
  </si>
  <si>
    <t>Gây mê phẫu thuật cắt mạc nối lớn</t>
  </si>
  <si>
    <t>Gây mê phẫu thuật cắt mạc nối lớn, phúc mạc</t>
  </si>
  <si>
    <t>Gây mê phẫu thuật cắt màng ngăn tá tràng</t>
  </si>
  <si>
    <t>Gây mê phẫu thuật cắt màng tim rộng</t>
  </si>
  <si>
    <t>Gây mê phẫu thuật cắt màng xuất tiết diện đồng tử, cắt màng đồng tử</t>
  </si>
  <si>
    <t>Gây mê phẫu thuật cắt manh tràng và đoạn cuối hồi tràng</t>
  </si>
  <si>
    <t>Gây mê phẫu thuật cắt mào tinh</t>
  </si>
  <si>
    <t>Gây mê phẫu thuật cắt mỏm thừa trực tràng</t>
  </si>
  <si>
    <t>Gây mê phẫu thuật cắt mống mắt quang học có hoặc không tách dính phức tạp</t>
  </si>
  <si>
    <t>Gây mê phẫu thuật cắt một nửa bàng quang và túi thừa bàng quang</t>
  </si>
  <si>
    <t>Gây mê phẫu thuật cắt một nửa thận (cắt thận bán phần)</t>
  </si>
  <si>
    <t>Phẫu thuật nội soi cắt ruột thừa + rửa bụng</t>
  </si>
  <si>
    <t>Phẫu thuật nội soi cắt lại mỏm ruột thừa</t>
  </si>
  <si>
    <t>Phẫu thuật nội soi điều trị áp xe ruột thừa trong ổ bụng</t>
  </si>
  <si>
    <t>Phẫu thuật nội soi viêm phúc mạc do viêm ruột thừa</t>
  </si>
  <si>
    <t>6. Đại tràng</t>
  </si>
  <si>
    <t>Phẫu thuật nội soi cắt manh tràng</t>
  </si>
  <si>
    <t>Phẫu thuật nội soi cắt đại tràng phải</t>
  </si>
  <si>
    <t>Phẫu thuật nội soi cắt đại tràng phải + nạo vét hạch</t>
  </si>
  <si>
    <t xml:space="preserve">Phẫu thuật nội soi cắt đại tràng phải mở rộng </t>
  </si>
  <si>
    <t xml:space="preserve">Phẫu thuật nội soi cắt đại tràng phải mở + nạo vét hạch rộng </t>
  </si>
  <si>
    <t xml:space="preserve">Phẫu thuật nội soi cắt đại tràng ngang </t>
  </si>
  <si>
    <t>Phẫu thuật nội soi cắt đại tràng ngang + nạo vét hạch</t>
  </si>
  <si>
    <t>Phẫu thuật nội soi cắt đại tràng trái</t>
  </si>
  <si>
    <t xml:space="preserve">Châm tê phẫu thuật quặm </t>
  </si>
  <si>
    <t xml:space="preserve">C. ĐIỆN MÃNG CHÂM </t>
  </si>
  <si>
    <t>Điện mãng châm phục hồi chức năng vận động cho trẻ bại liệt</t>
  </si>
  <si>
    <t>Điện mãng châm điều trị liệt do bệnh cơ ở trẻ em</t>
  </si>
  <si>
    <t>Điện mãng châm điều trị liệt do tổn thương đám rối thần kinh cánh tay ở trẻ em</t>
  </si>
  <si>
    <t>Điện mãng châm điều trị sa tử cung</t>
  </si>
  <si>
    <t>Điện mãng châm điều trị hội chứng tiền mãn kinh</t>
  </si>
  <si>
    <t>Điện mãng châm điều trị thống kinh</t>
  </si>
  <si>
    <t xml:space="preserve">Điện mãng châm điều trị rối loạn kinh nguyệt </t>
  </si>
  <si>
    <t>Điện mãng châm điều trị thất vận ngôn</t>
  </si>
  <si>
    <t>Điện mãng châm điều trị đau thần kinh V</t>
  </si>
  <si>
    <t>Điện mãng châm điều trị đau hố mắt</t>
  </si>
  <si>
    <t xml:space="preserve">Điện mãng châm điều trị giảm thị lực </t>
  </si>
  <si>
    <t xml:space="preserve">Điện mãng châm điều trị </t>
  </si>
  <si>
    <t>Điện mãng châm hỗ trợ điều trị nghiện rượu</t>
  </si>
  <si>
    <t>Điện mãng châm điều trị táo bón kéo dài</t>
  </si>
  <si>
    <t>Điện mãng châm điều trị viêm mũi xoang</t>
  </si>
  <si>
    <t>Điện mãng châm điều trị rối loạn tiêu hóa</t>
  </si>
  <si>
    <t>Điện mãng châm điều trị di tinh</t>
  </si>
  <si>
    <t>Điện mãng châm điều trị liệt dương</t>
  </si>
  <si>
    <t xml:space="preserve">D. ĐIỆN NHĨ CHÂM </t>
  </si>
  <si>
    <t>Điện nhĩ châm điều trị hội chứng tiền đình</t>
  </si>
  <si>
    <t>Điện nhĩ châm điều trị liệt dây VII ngoại biên</t>
  </si>
  <si>
    <t>Điện nhĩ châm điều trị tắc tia sữa</t>
  </si>
  <si>
    <t>Điện nhĩ châm điều trị thiểu năng tuần hoàn não mạn tính</t>
  </si>
  <si>
    <t>Điện nhĩ châm điều trị đau đau đầu, đau nửa đầu</t>
  </si>
  <si>
    <t>Điện nhĩ châm điều trị hội chứng stress</t>
  </si>
  <si>
    <t>Điện nhĩ châm điều trị nôn</t>
  </si>
  <si>
    <t>Điện nhĩ châm điều trị nấc</t>
  </si>
  <si>
    <t>Điện nhĩ châm điều trị cảm mạo</t>
  </si>
  <si>
    <t>Điện nhĩ châm hỗ trợ điều trị viêm Amidan</t>
  </si>
  <si>
    <t>Vòng tập khớp vai</t>
  </si>
  <si>
    <t>Nẹp cổ mềm CO</t>
  </si>
  <si>
    <t>Phẫu thuật lấy thai do bệnh lý sản khoa (rau tiền đạo, rau bong non, tiền sản giật, sản giật...)</t>
  </si>
  <si>
    <t>Phẫu thuật lấy thai trên người bệnh có bệnh truyền nhiễm (viêm gan nặng, HIV-AIDS, H5N1, tiêu chảy cấp...)</t>
  </si>
  <si>
    <t>Phẫu thuật lấy thai lần đầu</t>
  </si>
  <si>
    <t>2. Tuyến giáp, tuyến cận giáp</t>
  </si>
  <si>
    <t>Phẫu thuật nội soi cắt 1 thùy tuyến giáp</t>
  </si>
  <si>
    <t>Phẫu thuật nội soi cắt 1 thùy tuyến giáp + eo giáp</t>
  </si>
  <si>
    <t>Phẫu thuật nội soi cắt bán phần 1 thùy tuyến giáp</t>
  </si>
  <si>
    <t>Nạo sót thai, nạo sót rau sau sẩy, sau đẻ</t>
  </si>
  <si>
    <t>Khâu vòng cổ tử cung</t>
  </si>
  <si>
    <t>B. PHỤ KHOA</t>
  </si>
  <si>
    <t>Phẫu thuật nội soi bóc u xơ tử cung</t>
  </si>
  <si>
    <t>Phẫu thuật nội soi cắt bán phần 2 thùy tuyến giáp</t>
  </si>
  <si>
    <t>Phẫu thuật nội soi cắt toàn bộ tuyến giáp</t>
  </si>
  <si>
    <t>Phẫu thuật nội soi cắt tuyến cận giáp</t>
  </si>
  <si>
    <t>Phẫu thuật nội soi cắt 1 thuỳ tuyến giáp trong bướu giáp nhân</t>
  </si>
  <si>
    <t>Phẫu thuật nội soi cắt 1 thuỳ tuyến giáp trong bướu giáp nhân độc</t>
  </si>
  <si>
    <t>Phẫu thuật nội soi cắt nhân tuyến giáp</t>
  </si>
  <si>
    <t xml:space="preserve">Phẫu thuật nội soi cắt nhân độc tuyến giáp </t>
  </si>
  <si>
    <t xml:space="preserve">Phẫu thuật nội soi cắt bán phần 2 thuỳ tuyến giáp trong bướu giáp đa nhân </t>
  </si>
  <si>
    <t xml:space="preserve">Phẫu thuật nội soi cắt bán phần 2 thuỳ tuyến giáp trong bướu giáp đa nhân độc </t>
  </si>
  <si>
    <t xml:space="preserve">Phẫu thuật nội soi cắt toàn bộ tuyến giáp trong bướu giáp đa nhân </t>
  </si>
  <si>
    <t xml:space="preserve">Điện mãng châm điều trị rối loạn đại, tiểu tiện </t>
  </si>
  <si>
    <t>Điện mãng châm điều trị chứng táo bón</t>
  </si>
  <si>
    <t>Điện mãng châm điều trị rối loạn tiêu hoá</t>
  </si>
  <si>
    <t>Điện mãng châm điều trị đái dầm</t>
  </si>
  <si>
    <t>Điện nhĩ châm điều trị liệt chi trên</t>
  </si>
  <si>
    <t>Điện nhĩ châm điều trị liệt chi dưới</t>
  </si>
  <si>
    <t>Điện nhĩ châm điều trị đau thần kinh tọa</t>
  </si>
  <si>
    <t>Điện nhĩ châm điều trị liệt nửa người</t>
  </si>
  <si>
    <t>Điện nhĩ châm điều trị bại não</t>
  </si>
  <si>
    <t>Điện nhĩ châm điều trị liệt do bệnh của cơ</t>
  </si>
  <si>
    <t xml:space="preserve">Điện nhĩ châm điều trị chứng ù tai </t>
  </si>
  <si>
    <t xml:space="preserve">Phẫu thuật tạo hình vá khe hở vòm miệng bằng vạt  tại chỗ </t>
  </si>
  <si>
    <t>Phẫu thuật tạo hình khe hở vòm miệng bằng vạt thành sau họng</t>
  </si>
  <si>
    <t xml:space="preserve">Phẫu thuật tạo hình khe hở môi </t>
  </si>
  <si>
    <t>Phẫu thuật tái tạo hình môi</t>
  </si>
  <si>
    <t>Điện nhĩ châm điều trị thiếu máu não mạn tính</t>
  </si>
  <si>
    <t>Điện nhĩ châm điều trị tổn thương rễ, đám rối và dây thần kinh</t>
  </si>
  <si>
    <t>Điện nhĩ châm điều trị giảm khứu giác</t>
  </si>
  <si>
    <t>Điện nhĩ châm điều trị chứng nói ngọng, nói lắp</t>
  </si>
  <si>
    <t xml:space="preserve">Điện nhĩ châm điều trị khàn tiếng </t>
  </si>
  <si>
    <t>Điện nhĩ châm điều trị hội chứng ngoại tháp</t>
  </si>
  <si>
    <t>Vật lý trị liệu sau phẫu thuật van tim</t>
  </si>
  <si>
    <t>Vật lý trị liệu-PHCN cho ng­ười bệnh  teo cơ tiến triển</t>
  </si>
  <si>
    <t>Tập vận động PHCN cho người bệnh đái tháo đường phòng ngừa biến chứng</t>
  </si>
  <si>
    <t>Vật lý trị liệu-PHCN ngư­ời bệnh bỏng</t>
  </si>
  <si>
    <t>Vật lý trị liệu-PHCN ngư­ời bệnh vá da</t>
  </si>
  <si>
    <t>Vật lý trị liệu-PHCN trong giãn tĩnh mạch</t>
  </si>
  <si>
    <t>Phục hồi chức năng thoái hoá khớp (cột sống cổ - lưng)</t>
  </si>
  <si>
    <t>Chụp Xquang động mạch chi</t>
  </si>
  <si>
    <t>Chụp Xquang động mạch vành</t>
  </si>
  <si>
    <t>Chụp Xquang bao rễ thần kinh</t>
  </si>
  <si>
    <t>C. CHỤP CẮT LỚP VI TÍNH CHẨN ĐOÁN (CT)</t>
  </si>
  <si>
    <t>1. Chụp cắt lớp vi tính vùng đầu mặt cổ từ 1-32 dãy</t>
  </si>
  <si>
    <t>Chụp CLVT sọ não không tiêm thuốc cản quang</t>
  </si>
  <si>
    <t>Chụp CLVT sọ não có tiêm thuốc cản quang</t>
  </si>
  <si>
    <t>Phẫu thuật tràn dịch màng tinh hoàn</t>
  </si>
  <si>
    <t>Phẫu thuật chữa xơ cứng dương vật (Peyronie)</t>
  </si>
  <si>
    <t>Cắt bỏ bao da qui đầu do dính hoặc dài</t>
  </si>
  <si>
    <t>Cắt hẹp bao quy đầu</t>
  </si>
  <si>
    <t>Mở rộng lỗ sáo</t>
  </si>
  <si>
    <t>D. TIÊU HÓA</t>
  </si>
  <si>
    <t>1. Thực quản</t>
  </si>
  <si>
    <t>Mở ngực thăm dò</t>
  </si>
  <si>
    <t>Mở thông dạ dày</t>
  </si>
  <si>
    <t>Đưa thực quản ra ngoài</t>
  </si>
  <si>
    <t>Gây mê phẫu thuật cắt dương vật trong lưỡng giới giả nữ</t>
  </si>
  <si>
    <t>Gây mê phẫu thuật cắt hạ họng thanh quản toàn phần</t>
  </si>
  <si>
    <t>Gây mê phẫu thuật cắt hoại tử tiếp tuyến bỏng sâu trên 10% diện tích cơ thể ở người lớn</t>
  </si>
  <si>
    <t>Gây mê phẫu thuật cắt hoại tử tiếp tuyến bỏng sâu trên 5% diện tích cơ thể ở trẻ em</t>
  </si>
  <si>
    <t>Gây mê phẫu thuật cắt hoại tử tiếp tuyến bỏng sâu từ 3% 5% diện tích cơ thể ở trẻ em</t>
  </si>
  <si>
    <t>Gây mê phẫu thuật cắt hoại tử tiếp tuyến bỏng sâu từ 5% 10% diện tích cơ thể ở người lớn</t>
  </si>
  <si>
    <t>Gây mê phẫu thuật cắt hoại tử toàn lớp bỏng sâu trên 3% diện tích cơ thể ở trẻ em</t>
  </si>
  <si>
    <t>Gây mê phẫu thuật cắt hoại tử toàn lớp bỏng sâu trên 5% diện tích cơ thể ở người lớn</t>
  </si>
  <si>
    <t>Gây mê phẫu thuật cắt hoại tử toàn lớp bỏng sâu từ 1% 3% diện tích cơ thể ở trẻ em</t>
  </si>
  <si>
    <t>Gây mê phẫu thuật cắt hoại tử toàn lớp bỏng sâu từ 3% 5% diện tích cơ thể ở người lớn</t>
  </si>
  <si>
    <t>Gây mê phẫu thuật cắt khối u da lành tính dưới 5cm</t>
  </si>
  <si>
    <t>Bó bột mũ phi công có nắn (làm nẹp cổ nhựa)</t>
  </si>
  <si>
    <t>Cấy chỉ điều trị đau thần kinh liên sườn</t>
  </si>
  <si>
    <t>Nẹp chỉnh hình d­ưới mắt cá</t>
  </si>
  <si>
    <t>Nẹp chỉnh hình trên mắt cá/dưới gối không khớp</t>
  </si>
  <si>
    <t xml:space="preserve">Nẹp chỉnh hình d­ưới gối có khớp </t>
  </si>
  <si>
    <t>Nẹp chỉnh hình trên gối không khớp</t>
  </si>
  <si>
    <t xml:space="preserve">Nẹp chỉnh hình trên gối có khớp </t>
  </si>
  <si>
    <t>Cấy chỉ điều trị viêm khớp dạng thấp</t>
  </si>
  <si>
    <t>Cấy chỉ điều trị thoái hoá khớp</t>
  </si>
  <si>
    <t>Cấy chỉ điều trị đau lưng</t>
  </si>
  <si>
    <t>Nẹp bột cẳng bàn tay</t>
  </si>
  <si>
    <t xml:space="preserve">Tạo hình thực quản bằng đại tràng không cắt thực quản </t>
  </si>
  <si>
    <t xml:space="preserve">Phẫu thuật điều trị thực quản đôi </t>
  </si>
  <si>
    <t xml:space="preserve">Phẫu thuật điều trị teo thực quản </t>
  </si>
  <si>
    <t>Nạo vét hạch trung thất</t>
  </si>
  <si>
    <t>Nạo vét hạch cổ</t>
  </si>
  <si>
    <t xml:space="preserve">Phẫu thuật điều trị co thắt thực quản lan tỏa </t>
  </si>
  <si>
    <t xml:space="preserve">Phẫu thuật Heller </t>
  </si>
  <si>
    <t>Cắt dạ dày hình chêm</t>
  </si>
  <si>
    <t xml:space="preserve">Cắt đoạn dạ dày </t>
  </si>
  <si>
    <t>Cắt đoạn dạ dày và mạc nối lớn</t>
  </si>
  <si>
    <t>Thuỷ châm điều trị chứng tic</t>
  </si>
  <si>
    <t>Thuỷ châm điều trị rối loạn cảm giác đầu chi</t>
  </si>
  <si>
    <t>Thuỷ châm điều trị viêm co cứng cơ delta</t>
  </si>
  <si>
    <t>Thuỷ châm điều trị cơn đau quặn thận</t>
  </si>
  <si>
    <t>Thuỷ châm điều trị rối loạn đại, tiểu tiện</t>
  </si>
  <si>
    <t>Thuỷ châm điều trị táo bón</t>
  </si>
  <si>
    <t>Thuỷ châm điều trị rối loạn tiêu hoá</t>
  </si>
  <si>
    <t>Thuỷ châm điều trị rối loạn cảm giác</t>
  </si>
  <si>
    <t>Thuỷ châm điều trị đái dầm</t>
  </si>
  <si>
    <t>Thuỷ châm điều trị bí đái</t>
  </si>
  <si>
    <t>Thuỷ châm điều trị rối loạn thần kinh thực vật</t>
  </si>
  <si>
    <t>Thuỷ châm điều trị béo phì</t>
  </si>
  <si>
    <t>Thuỷ châm điều trị bướu cổ đơn thuần</t>
  </si>
  <si>
    <t>Thuỷ châm điều trị rối loạn chức năng do chấn thương sọ não</t>
  </si>
  <si>
    <t>Thuỷ châm điều trị liệt tứ chi do chấn thương cột sống</t>
  </si>
  <si>
    <t>Tháo lồng ruột non</t>
  </si>
  <si>
    <t>Mở ruột non lấy dị vật (bã thức ăn, giun, mảnh kim loại,…)</t>
  </si>
  <si>
    <t>Cắt ruột non hình chêm</t>
  </si>
  <si>
    <t>Cắt đoạn ruột non, lập lại lưu thông</t>
  </si>
  <si>
    <t>Cắt đoạn ruột non, đưa hai đầu ruột ra ngoài</t>
  </si>
  <si>
    <t>Gỡ dính sau mổ lại</t>
  </si>
  <si>
    <t>Phẫu thuật điều trị apxe tồn dư, dẫn lưu ổ bụng</t>
  </si>
  <si>
    <t>Cắt bỏ u mạc nối lớn</t>
  </si>
  <si>
    <t>Cắt u mạc treo ruột</t>
  </si>
  <si>
    <t>Khâu vết thương tĩnh mạch mạc treo tràng trên</t>
  </si>
  <si>
    <t>Khâu vết thương động mạch mạc treo tràng trên</t>
  </si>
  <si>
    <t>Bắc cầu động mạch mạc treo tràng trên bằng đoạn tĩnh mạch hiển hoặc đoạn mạch nhân tạo</t>
  </si>
  <si>
    <t>Cắt đoạn động mạch mạc treo tràng trên, nối động mạch trực tiếp</t>
  </si>
  <si>
    <t>Cắt toàn bộ ruột non</t>
  </si>
  <si>
    <t>Ghép ruột non</t>
  </si>
  <si>
    <t>Các phẫu thuật tá tràng  khác</t>
  </si>
  <si>
    <t>5. Ruột thừa- Đại tràng</t>
  </si>
  <si>
    <t>Xoa bóp bấm huyệt điều trị chứng tic cơ mặt</t>
  </si>
  <si>
    <t>Xoa bóp bấm huyệt điều trị  rối loạn kinh nguyệt</t>
  </si>
  <si>
    <t>Xoa bóp bấm huyệt điều trị đau bụng kinh</t>
  </si>
  <si>
    <t>Xoa bóp bấm huyệt điều trị hội chứng tiền mãn kinh</t>
  </si>
  <si>
    <t>Xoa bóp bấm huyệt điều trị hội chứng phân ly</t>
  </si>
  <si>
    <t xml:space="preserve">I. CỨU </t>
  </si>
  <si>
    <t>Cứu điều trị  rối loạn cảm giác đầu chi thể  hàn</t>
  </si>
  <si>
    <t>Cứu điều trị giảm thính lực thể hàn</t>
  </si>
  <si>
    <t>Cứu điều trị chậm phát triển trí tuệ ở trẻ bại não</t>
  </si>
  <si>
    <t>Cứu điều trị di tinh thể hàn</t>
  </si>
  <si>
    <t>Cứu điều trị liệt dương thể hàn</t>
  </si>
  <si>
    <t>Cứu điều trị sa tử cung thể hàn</t>
  </si>
  <si>
    <t>Cứu điều trị đau bụng kinh thể hàn</t>
  </si>
  <si>
    <t>Cứu điều trị rối loạn kinh nguyệt thể hàn</t>
  </si>
  <si>
    <t>Đo liều sinh học trong điều trị tử ngoại</t>
  </si>
  <si>
    <t>Điều trị bằng tia tử ngoại tại chỗ</t>
  </si>
  <si>
    <t>Cứu điều trị rối loạn tiêu hóa thể hàn</t>
  </si>
  <si>
    <t xml:space="preserve">K. GIÁC HƠI </t>
  </si>
  <si>
    <t xml:space="preserve">Giác hơi điều trị ngoại cảm phong hàn </t>
  </si>
  <si>
    <t>Thông tiểu ngắt quãng trong PHCN tổn thương tuỷ sống</t>
  </si>
  <si>
    <t>Điều trị sẹo bỏng bằng băng thun áp lực kết hợp với gell silicon</t>
  </si>
  <si>
    <t>Vật lý trị liệu cho người bệnh đái tháo đường</t>
  </si>
  <si>
    <t>Vật lý trị liệu trong tổn thương đám rối thần kinh cánh tay ở trẻ sơ sinh do tai biến sản khoa</t>
  </si>
  <si>
    <t>Chọc hút/dẫn lưu khí màng phổi áp lực thấp</t>
  </si>
  <si>
    <t>Bơm rửa màng phổi</t>
  </si>
  <si>
    <t>Chọc thăm dò màng phổi</t>
  </si>
  <si>
    <t>Mở màng phổi tối thiểu</t>
  </si>
  <si>
    <t>Dẫn l­ưu màng phổi liên tục</t>
  </si>
  <si>
    <t>Thăm dò chức năng hô hấp</t>
  </si>
  <si>
    <t>Mở khí quản một thì cấp cứu ngạt thở</t>
  </si>
  <si>
    <t>Mở khí quản qua da cấp cứu</t>
  </si>
  <si>
    <t>Mở khí quản ng­ược dòng cấp cứu</t>
  </si>
  <si>
    <t>Rút catheter khí quản</t>
  </si>
  <si>
    <t xml:space="preserve"> Thay canuyn mở khí quản</t>
  </si>
  <si>
    <t>Đo độ ngưng tập tiểu cầu với ADP/Collagen/Acid Arachidonic/Thrombin/Epinephrin</t>
  </si>
  <si>
    <t>Đo độ ngưng tập tiểu cầu với  Ristocetin</t>
  </si>
  <si>
    <t xml:space="preserve">Định lượng FDP </t>
  </si>
  <si>
    <t>Cắt u màng não nền sọ</t>
  </si>
  <si>
    <t>Cắt u não vùng hố sau</t>
  </si>
  <si>
    <t>Cắt u liềm não</t>
  </si>
  <si>
    <t>Cắt u lều tiểu não</t>
  </si>
  <si>
    <t>Cắt u não cạnh đường giữa</t>
  </si>
  <si>
    <t>Cắt u góc cầu tiễu não qua đường mê nhĩ</t>
  </si>
  <si>
    <t>Cắt u não thất</t>
  </si>
  <si>
    <t>Cắt u bán cầu đại não</t>
  </si>
  <si>
    <t>Cắt u tủy cổ cao</t>
  </si>
  <si>
    <t>Cắt u tuỷ</t>
  </si>
  <si>
    <t>Cắt u vựng hang và u mạch não</t>
  </si>
  <si>
    <t>Đặt ống dẫn lưu khoang MP</t>
  </si>
  <si>
    <t>Điều trị bằng oxy cao áp</t>
  </si>
  <si>
    <t>Đo dung tích toàn phổi</t>
  </si>
  <si>
    <t xml:space="preserve">Đo đa ký hô hấp </t>
  </si>
  <si>
    <t>Lọc máu liên tục cấp cứu (CVVH) cho người bệnh suy thận cấp do tiêu cơ vân nặng</t>
  </si>
  <si>
    <t xml:space="preserve">Lọc màng bụng cấp cứu liên tục </t>
  </si>
  <si>
    <t>Lọc và tách huyết tương chọn lọc</t>
  </si>
  <si>
    <t xml:space="preserve">Lọc máu hấp phụ với màng lọc đặc biệt trong sốc nhiễm khuẩn </t>
  </si>
  <si>
    <t>Lọc máu hấp phụ bằng quả lọc resin</t>
  </si>
  <si>
    <t>Thay huyết tương sử dụng albumin</t>
  </si>
  <si>
    <t>Lọc huyết tương sử dụng 2 quả lọc</t>
  </si>
  <si>
    <t>Thay huyết tương trong hội chứng Guillain-Barré, nhược cơ</t>
  </si>
  <si>
    <t>Thay huyết tương trong lupus ban đỏ rải rác</t>
  </si>
  <si>
    <t xml:space="preserve">Thay huyết tương trong hội chứng xuất huyết giảm tiểu cầu tắc mạch (hội chứng TTP) </t>
  </si>
  <si>
    <t>Thay huyết tương trong suy gan cấp</t>
  </si>
  <si>
    <t>Lọc máu hấp phụ với than hoạt trong ngộ độc cấp</t>
  </si>
  <si>
    <t>Lọc máu hấp phụ phân tử tái tuần hoàn (gan nhân tạo - MARS)</t>
  </si>
  <si>
    <t>D. THẦN KINH</t>
  </si>
  <si>
    <t>Soi đáy mắt cấp cứu</t>
  </si>
  <si>
    <t>Chọc dịch tuỷ sống</t>
  </si>
  <si>
    <t>Ghi điện cơ cấp cứu</t>
  </si>
  <si>
    <t>Đặt ống thông nội sọ</t>
  </si>
  <si>
    <t>Theo dõi áp lực nội sọ liên tục ≤ 8 giờ</t>
  </si>
  <si>
    <t>Phẫu thuật che phủ chân răng bằng vạt trượt đẩy sang bên</t>
  </si>
  <si>
    <t>Phẫu thuật che phủ chân răng bằng đặt màng sinh học</t>
  </si>
  <si>
    <t>Liên kết cố định răng lung lay bằng nẹp kim loại</t>
  </si>
  <si>
    <t>Điều trị áp xe quanh răng</t>
  </si>
  <si>
    <t>Điều trị sâu ngà răng phục hồi bằng Amalgam có sử dụng Laser</t>
  </si>
  <si>
    <t>Điều trị sâu ngà răng phục hồi bằng GlassIonomer Cement (GIC) kết hợp Composite</t>
  </si>
  <si>
    <t>Điều trị sâu ngà răng phục hồi bằng Compomer</t>
  </si>
  <si>
    <t>Điều trị sâu ngà răng phục hồi  bằng Composite có sử dụng Laser</t>
  </si>
  <si>
    <t>Điều trị sâu ngà răng phục hồi bằng GlassIonomer Cement (GIC) có sử dụng Laser</t>
  </si>
  <si>
    <t>Phục hồi cổ răng bằng GlassIonomer Cement (GIC) có sử dụng Laser</t>
  </si>
  <si>
    <t>Phục hồi cổ răng bằng Composite có sử dụng Laser</t>
  </si>
  <si>
    <t>Phục hồi thân răng bằng Inlay/Onlay Composite</t>
  </si>
  <si>
    <t>Phục hồi thân răng có sử dụng chốt chân răng có sử dụng chốt chân răng bằng nhiều vật liệu khác nhau</t>
  </si>
  <si>
    <t>Veneer Composite trực tiếp</t>
  </si>
  <si>
    <t>Chụp tuỷ bằng MTA</t>
  </si>
  <si>
    <t>Điều trị tủy răng và hàn kín hệ thống ống tủy bằng Gutta percha nóng chảy</t>
  </si>
  <si>
    <t>Lấy tuỷ buồng Răng vĩnh viễn</t>
  </si>
  <si>
    <t>Điều trị tủy răng và hàn kín hệ thống ống tuỷ bằng Gutta percha có sử dụng trâm xoay máy</t>
  </si>
  <si>
    <t>Điều trị tủy răng và hàn kín hệ thống ống tuỷ bằng Gutta percha nóng chảy có sử dụng trâm xoay cầm tay</t>
  </si>
  <si>
    <t>Điều trị tủy răng và hàn kín hệ thống ống tủy bằng Gutta percha nóng chảy có sử dụng trâm xoay máy</t>
  </si>
  <si>
    <t>Điều trị tủy răng thủng sàn bằng MTA</t>
  </si>
  <si>
    <t>Điều trị tủy răng ngoài miệng (răng bị bật, nhổ)</t>
  </si>
  <si>
    <t>Điều trị tủy lại</t>
  </si>
  <si>
    <t>A</t>
  </si>
  <si>
    <t>B</t>
  </si>
  <si>
    <t>C</t>
  </si>
  <si>
    <t>D</t>
  </si>
  <si>
    <t xml:space="preserve">A. TUẦN HOÀN </t>
  </si>
  <si>
    <t>x</t>
  </si>
  <si>
    <t>Ghi điện tim qua chuyển đạo thực quản</t>
  </si>
  <si>
    <t>Làm test phục hồi máu mao mạch</t>
  </si>
  <si>
    <t>Đặt catheter tĩnh mạch ngoại biên</t>
  </si>
  <si>
    <t>Chăm sóc catheter động mạch</t>
  </si>
  <si>
    <t>Đặt đường truyền vào xương (qua đường xương)</t>
  </si>
  <si>
    <t>Đo áp lực tĩnh mạch trung tâm</t>
  </si>
  <si>
    <t>Đo áp lực tĩnh mạch trung tâm liên tục ≤ 8 giờ</t>
  </si>
  <si>
    <t>Đo áp lực động mạch xâm nhập liên tục ≤ 8 giờ</t>
  </si>
  <si>
    <t>Sốc điện ngoài lồng ngực cấp cứu</t>
  </si>
  <si>
    <t>Cắt thực quản, tạo hình thực quản bằng đại tràng không mở ngực</t>
  </si>
  <si>
    <t xml:space="preserve">Phẫu thuật nội soi cắt tinh hoàn trong ổ bụng </t>
  </si>
  <si>
    <t xml:space="preserve">Phẫu thuật nội soi thắt tĩnh mạch tinh </t>
  </si>
  <si>
    <t xml:space="preserve">Phẫu thuật nội soi cắt xơ hẹp niệu đạo </t>
  </si>
  <si>
    <t>Nội soi tán sỏi niệu đạo</t>
  </si>
  <si>
    <t xml:space="preserve">Nội soi cắt u niệu đạo, van niệu đạo </t>
  </si>
  <si>
    <t>Nội soi bóc bạch mạch điều trị đái dưỡng chấp</t>
  </si>
  <si>
    <t>Phẫu thuật nội soi nạo hạch bẹn 2 bên (trong ung thư dương vật)</t>
  </si>
  <si>
    <t xml:space="preserve"> </t>
  </si>
  <si>
    <t>6. Phẫu thuật vùng hố chậu</t>
  </si>
  <si>
    <t>Phẫu thuật nội soi xử lý viêm phúc mạc tiểu khung</t>
  </si>
  <si>
    <t>Phẫu thuật nội soi ổ bụng lấy dụng cụ tránh thai</t>
  </si>
  <si>
    <t>Phẫu thuật nội soi cắt khối chửa ngoài tử cung</t>
  </si>
  <si>
    <t>Chụp cắt lớp vi tính tiểu khung thường quy (gồm: chụp cắt lớp vi tính tử cung-buồng trứng, tiền liệt tuyến, các khối u vùng tiểu khung.v.v.)</t>
  </si>
  <si>
    <t>Tạo van chống trào ngược dạ dày – thực quản</t>
  </si>
  <si>
    <t>Chụp cắt lớp vi tính ruột non (entero-scan) không dùng sonde</t>
  </si>
  <si>
    <t>Chụp cắt lớp vi tính ruột non (entero-scan) có dùng sonde</t>
  </si>
  <si>
    <t>Chụp cắt lớp vi tính đại tràng (colo-scan) dùng dịch hoặc hơi có nội soi ảo</t>
  </si>
  <si>
    <t>Chụp cắt lớp vi tính động mạch chủ-chậu</t>
  </si>
  <si>
    <t>8. Chụp cắt lớp vi tính vùng bụng, tiểu khung từ 64-128 dãy</t>
  </si>
  <si>
    <t>10. Chụp cắt lớp vi tính cột sống, xương khớp từ 1-32 dãy</t>
  </si>
  <si>
    <t>Thuỷ châm điều trị đau lưng</t>
  </si>
  <si>
    <t>Thuỷ châm điều trị đau mỏi cơ</t>
  </si>
  <si>
    <t>Thuỷ châm điều trị viêm quanh khớp vai</t>
  </si>
  <si>
    <t>Thuỷ châm điều trị hội chứng vai gáy</t>
  </si>
  <si>
    <t>Cứu điều trị liệt chi trên thể hàn</t>
  </si>
  <si>
    <t>Cứu điều trị liệt chi dưới thể hàn</t>
  </si>
  <si>
    <t>Cứu điều trị liệt nửa người thể hàn</t>
  </si>
  <si>
    <t>Phẫu thuật nội soi mở vòi trứng lấy khối chửa ngoài tử cung + tạo hình vòi trứng</t>
  </si>
  <si>
    <t>Phẫu thuật nôi soi điều trị vô sinh</t>
  </si>
  <si>
    <t>Phẫu thuật nội soi ổ bụng chẩn đoán trong phụ khoa</t>
  </si>
  <si>
    <t>Phẫu thuật nội soi GEU thể huyết tụ thành nang</t>
  </si>
  <si>
    <t>Phẫu thuật nội soi viêm phần phụ</t>
  </si>
  <si>
    <t>Phẫu thuật cắt ung thư da vùng cổ mặt trên 5cm và tạo hình bằng vạt da lân cận</t>
  </si>
  <si>
    <t>Phẫu thuật cắt ung thư da vùng cổ mặt trên 5cm và tạo hình bằng vạt da bằng kỹ thuật vi phẫu</t>
  </si>
  <si>
    <t xml:space="preserve">Cắt u phần mềm vùng cổ </t>
  </si>
  <si>
    <t>Điện châm điều trị rối loạn thần kinh thực vật</t>
  </si>
  <si>
    <t>Điện châm điều trị cảm cúm</t>
  </si>
  <si>
    <t>Điện châm điều trị viêm Amidan cấp</t>
  </si>
  <si>
    <t>Điện châm điều trị béo phì</t>
  </si>
  <si>
    <t>Điện châm điều trị bướu cổ đơn thuần</t>
  </si>
  <si>
    <t xml:space="preserve">Chụp và nút dị dạng động mạch thận số hóa xóa nền </t>
  </si>
  <si>
    <t xml:space="preserve">Chụp và nút mạch bằng hạt DC Bead gắn hóa chất điều trị u gan số hóa xóa nền </t>
  </si>
  <si>
    <t xml:space="preserve">Chụp và tạo luồng thông cửa chủ qua da (TIPS) số hóa xóa nền </t>
  </si>
  <si>
    <t xml:space="preserve">Chụp và điều trị giãn tĩnh mạch dạ dày số hóa xóa nền </t>
  </si>
  <si>
    <t xml:space="preserve">Chụp và điều trị giãn tĩnh mạch thực quản xuyên gan qua da số hóa xóa nền </t>
  </si>
  <si>
    <t xml:space="preserve">Chụp và sinh thiết gan qua tĩnh mạch trên gan số hóa xóa nền </t>
  </si>
  <si>
    <t xml:space="preserve">Chụp và nút dị dạng mạch các tạng số hóa xóa nền </t>
  </si>
  <si>
    <t xml:space="preserve">Chụp và bơm dược chất phóng xạ, hạt phóng xạ điều trị khối u số hóa xóa nền </t>
  </si>
  <si>
    <t xml:space="preserve">Chụp và nút phình động mạch não số hóa xóa nền </t>
  </si>
  <si>
    <t xml:space="preserve">Chụp và điều trị phình động mạch não bằng thay đổi dòng chảy số hóa xóa nền </t>
  </si>
  <si>
    <t>Điều trị bệnh rụng tóc bằng kỹ thuật lăn kim và sản phẩm từ công nghệ tế bào gốc</t>
  </si>
  <si>
    <t>Điều trị bệnh hói bằng kỹ thuật lăn kim và sản phẩm từ công nghệ tế bào gốc</t>
  </si>
  <si>
    <t>Điều trị dãn lỗ chân lông bằng kỹ thuật lăn kim và sản phẩm từ công nghệ tế bào gốc</t>
  </si>
  <si>
    <t>Điều trị lão hóa da bằng kỹ thuật lăn kim và sản phẩm từ công nghệ tế bào gốc</t>
  </si>
  <si>
    <t>Điều trị rạn da bằng kỹ thuật lăn kim và sản phẩm từ công nghệ tế bào gốc</t>
  </si>
  <si>
    <t>Điều trị nếp nhăn da bằng kỹ thuật lăn kim và sản phẩm từ công nghệ tế bào gốc</t>
  </si>
  <si>
    <t xml:space="preserve">VI. TÂM THẦN </t>
  </si>
  <si>
    <t>A. TRẮC NGHIỆM TÂM LÝ</t>
  </si>
  <si>
    <t>Thang đánh giá trầm cảm Beck (BDI)</t>
  </si>
  <si>
    <t>Thang đánh giá trầm cảm Hamilton</t>
  </si>
  <si>
    <t>Thang đánh giá trầm cảm ở cộng đồng (PHQ - 9)</t>
  </si>
  <si>
    <t>Thang đánh giá trầm cảm ở trẻ em</t>
  </si>
  <si>
    <t>Thang đánh giá trầm cảm ở người già (GDS)</t>
  </si>
  <si>
    <t>Thang đánh giá trầm cảm sau sinh (EPDS)</t>
  </si>
  <si>
    <t>Thang đánh giá lo âu - trầm cảm - stress (DASS)</t>
  </si>
  <si>
    <t>Thang đánh giá hưng cảm Young</t>
  </si>
  <si>
    <t>Thang đánh giá lo âu - zung</t>
  </si>
  <si>
    <t>Thang đánh giá lo âu - Hamilton</t>
  </si>
  <si>
    <t xml:space="preserve">Thang đánh giá sự phát triển ở trẻ em (DENVER II) </t>
  </si>
  <si>
    <t xml:space="preserve">Thang sàng lọc tự kỷ cho trẻ nhỏ 18 - 36 tháng (CHAT) </t>
  </si>
  <si>
    <t>Thang đánh giá mức độ tự kỷ (CARS)</t>
  </si>
  <si>
    <t>Thang đánh giá hành vi trẻ em (CBCL)</t>
  </si>
  <si>
    <t>Xoa bóp bấm huyệt điều trị đau đầu, đau nửa đầu</t>
  </si>
  <si>
    <t>Xoa bóp bấm huyệt điều trị mất ngủ</t>
  </si>
  <si>
    <t>Xoa bóp bấm huyệt điều trị stress</t>
  </si>
  <si>
    <t>Xoa bóp bấm huyệt điều trị tổn thương rễ, đám rối và dây thần kinh</t>
  </si>
  <si>
    <t>Xoa bóp bấm huyệt điều trị tổn thương dây thần kinh V</t>
  </si>
  <si>
    <t>Xoa bóp bấm huyệt điều trị liệt dây thần kinh số VII ngoại biên</t>
  </si>
  <si>
    <t>Xoa bóp bấm huyệt điều trị sụp mi</t>
  </si>
  <si>
    <t>Xoa bóp bấm huyệt điều trị viêm thần kinh thị giác sau giai đoạn cấp</t>
  </si>
  <si>
    <t>Xoa bóp bấm huyệt điều trị lác</t>
  </si>
  <si>
    <t>Xoa bóp bấm huyệt điều trị giảm thị lực do teo gai thị</t>
  </si>
  <si>
    <t>Xoa bóp bấm huyệt điều trị hội chứng tiền đình</t>
  </si>
  <si>
    <t>Xoa bóp bấm huyệt điều trị giảm thính lực</t>
  </si>
  <si>
    <t>Xoa bóp bấm huyệt điều trị viêm mũi  xoang</t>
  </si>
  <si>
    <t>Xoa bóp bấm huyệt điều trị hen phế quản</t>
  </si>
  <si>
    <t>Xoa bóp bấm huyệt điều trị tăng huyết áp</t>
  </si>
  <si>
    <t>Xoa búp bấm huyệt điều trị huyết áp thấp</t>
  </si>
  <si>
    <t>Xoa bóp bấm huyệt điều trị đau vùng ngực</t>
  </si>
  <si>
    <t>Xoa bóp bấm huyệt điều trị đau thần kinh liên sườn</t>
  </si>
  <si>
    <t>Xoa bóp bấm huyệt điều trị đau ngực, sườn</t>
  </si>
  <si>
    <t>Xoa bóp bấm huyệt điều trị đau dạ dày</t>
  </si>
  <si>
    <t xml:space="preserve">Xoa bóp bấm huyệt điều trị nôn, nấc </t>
  </si>
  <si>
    <t>Phẫu thuật nội soi ổ bụng điều trị vô sinh</t>
  </si>
  <si>
    <t xml:space="preserve">Phẫu thuật nội soi hạ tinh hoàn ẩn </t>
  </si>
  <si>
    <t>Thuỷ châm điều trị huyết áp thấp</t>
  </si>
  <si>
    <t>Thuỷ châm điều trị đau vùng ngực</t>
  </si>
  <si>
    <t>Thuỷ châm điều trị đau thần kinh liên sườn</t>
  </si>
  <si>
    <t>Thuỷ châm điều trị đau ngực, sườn</t>
  </si>
  <si>
    <t>Thuỷ châm điều trị trĩ</t>
  </si>
  <si>
    <t>Chụp cắt lớp vi tính hệ tiết niệu thường quy</t>
  </si>
  <si>
    <t>Chụp cắt lớp vi tính tầng trên ổ bụng có khảo sát mạch các tạng (bao gồm mạch: gan, tụy, lách và mạch khối u)</t>
  </si>
  <si>
    <t>Chụp cắt lớp vi tính hệ tiết niệu có khảo sát mạch thận và/hoặc dựng hình đường bài xuất</t>
  </si>
  <si>
    <t>Chụp cắt lớp vi tính gan có dựng hình đường mật</t>
  </si>
  <si>
    <t>Chụp cắt lớp vi tính tạng khảo sát huyết động học khối u (CT perfusion)</t>
  </si>
  <si>
    <t>Xoa bóp bấm huyệt điều trị đái dầm</t>
  </si>
  <si>
    <t>Xoa bóp bấm huyệt điều trị sa trực tràng</t>
  </si>
  <si>
    <t>Xoa bóp bấm huyệt điều trị hysteria</t>
  </si>
  <si>
    <t>H. CỨU</t>
  </si>
  <si>
    <t>Cứu điều trị đau lưng thể hàn</t>
  </si>
  <si>
    <t>Cứu điều trị đau thần kinh toạ thể hàn</t>
  </si>
  <si>
    <t>Cứu điều trị đau bụng ỉa chảy thể hàn</t>
  </si>
  <si>
    <t>Cứu điều trị liệt thần kinh VII ngoại biên thể hàn</t>
  </si>
  <si>
    <t>Cứu điều trị đau vai gáy cấp thể hàn</t>
  </si>
  <si>
    <t>Cứu điều trị ngoại cảm phong hàn</t>
  </si>
  <si>
    <t>Cứu điều trị  liệt thể hàn</t>
  </si>
  <si>
    <t>Phẫu thuật nội soi tái tạo dây chằng chéo sau</t>
  </si>
  <si>
    <t>Phẫu thuật nội soi tái tạo dây chằng chéo trước bằng kỹ thuật hai bó</t>
  </si>
  <si>
    <t>Phẫu thuật nội soi điều trị mất vững bánh chè</t>
  </si>
  <si>
    <t>Phẫu thuật nội soi hổ trợ điều trị gãy xương phạm khớp vùng gối</t>
  </si>
  <si>
    <t>Phẫu thuật nội soi tái tạo dây chằng chéo trước bằng gân xương bánh chè đồng loại 1 bó</t>
  </si>
  <si>
    <t>Đốt sóng cao tần điều trị các u tạng dưới hướng dẫn cắt lớp vi tính</t>
  </si>
  <si>
    <t>Sinh thiết trung thất dưới cắt lớp vi tính</t>
  </si>
  <si>
    <t>Sinh thiết gan dưới cắt lớp vi tính</t>
  </si>
  <si>
    <t>Sinh thiết thận dưới cắt lớp vi tính</t>
  </si>
  <si>
    <t>Đo độ bão hoà oxy trong tĩnh mạch cảnh</t>
  </si>
  <si>
    <t>Kích thích tim với tần số cao</t>
  </si>
  <si>
    <t>Kích thích tim tạm thời với điện cực ngoài lồng ngực</t>
  </si>
  <si>
    <t>Đo áp lực các buồng tim</t>
  </si>
  <si>
    <t>Điều trị bằng từ tr­ường</t>
  </si>
  <si>
    <t>Siêu âm điều trị</t>
  </si>
  <si>
    <t>Điều trị bằng laser công suất thấp</t>
  </si>
  <si>
    <t>Điều trị bằng đắp paraphin</t>
  </si>
  <si>
    <t>Tắm hơi</t>
  </si>
  <si>
    <t>Điều trị bằng vòi áp lực nước</t>
  </si>
  <si>
    <t>Điều trị sẹo bỏng bằng laser He- Ne</t>
  </si>
  <si>
    <t>Điều trị sẹo bỏng bằng laser YAC</t>
  </si>
  <si>
    <t>Điều trị sẹo bỏng bằng điện phân, điện xung kết hợp với thuốc</t>
  </si>
  <si>
    <t>Phẫu thuật khâu treo và triệt mạch trĩ (THD)</t>
  </si>
  <si>
    <t>Phẫu thuật chích, dẫn lưu áp xe cạnh hậu môn đơn giản</t>
  </si>
  <si>
    <t>Phẫu thuật điều trị áp xe hậu môn phức tạp</t>
  </si>
  <si>
    <t>Phẫu thuật điều trị rò hậu môn đơn giản</t>
  </si>
  <si>
    <t>Chụp cộng hưởng từ bạch mạch có tiêm tương phản không đặc hiệu</t>
  </si>
  <si>
    <t>Chụp cộng hưởng từ bạch mạch có tiêm tương phản đặc hiệu</t>
  </si>
  <si>
    <t>Điều trị sùi mào gà bằng Plasma</t>
  </si>
  <si>
    <t>Điều trị hạt cơm bằng Plasma</t>
  </si>
  <si>
    <t>Điều trị u mềm treo bằng Plasma</t>
  </si>
  <si>
    <t>Điều trị dày sừng da dầu bằng Plasma</t>
  </si>
  <si>
    <t>Điều trị dày sừng ánh nắng bằng Plasma</t>
  </si>
  <si>
    <t>Điều trị sẩn cục bằng Plasma</t>
  </si>
  <si>
    <t>Điều trị bớt sùi bằng Plasma</t>
  </si>
  <si>
    <t>Điều trị hạt cơm bằng Nitơ lỏng</t>
  </si>
  <si>
    <t>Điện mãng châm điều trị tăng huyết áp</t>
  </si>
  <si>
    <t>Điện mãng châm điều trị huyết áp thấp</t>
  </si>
  <si>
    <t>Điện mãng châm điều trị đau thần kinh liên sườn</t>
  </si>
  <si>
    <t>Điện mãng châm điều trị đau ngực, sườn</t>
  </si>
  <si>
    <t>Điện mãng châm điều trị trĩ</t>
  </si>
  <si>
    <t>Điện mãng châm điều trị sa dạ dày</t>
  </si>
  <si>
    <t>Điện mãng châm điều trị đau dạ dày</t>
  </si>
  <si>
    <t>Điện mãng châm điều trị viêm da thần kinh</t>
  </si>
  <si>
    <t>Điện mãng châm điều trị viêm khớp dạng thấp</t>
  </si>
  <si>
    <t>Điện mãng châm điều trị thoái hoá khớp</t>
  </si>
  <si>
    <t>Điện mãng châm điều trị đau lưng</t>
  </si>
  <si>
    <t>Điện mãng châm điều trị đau mỏi cơ</t>
  </si>
  <si>
    <t>Điện mãng châm điều trị viêm quanh khớp vai</t>
  </si>
  <si>
    <t>Nối nang tụy với hỗng tràng</t>
  </si>
  <si>
    <t>Cắt khối tá tụy bảo tồn môn vị</t>
  </si>
  <si>
    <t>Cắt khối tá tụy + tạo hình tĩnh mạch cửa tự thân</t>
  </si>
  <si>
    <t>Cắt khối tá tụy + tạo hình tĩnh mạch cửa bằng mạch nhân tạo</t>
  </si>
  <si>
    <t>Mở thông dạ dày qua da dưới Xquang tăng sáng</t>
  </si>
  <si>
    <t>Tháo lồng ruột bằng bơm hơi hoặc thuốc cản quang dưới Xquang tăng sáng</t>
  </si>
  <si>
    <t>Điều trị thoát vị đĩa đệm qua da dưới Xquang tăng sáng</t>
  </si>
  <si>
    <t>Dẫn lưu đường mật dưới Xquang tăng sáng</t>
  </si>
  <si>
    <t>Nong đặt Stent đường mật dưới Xquang tăng sáng</t>
  </si>
  <si>
    <t>Dẫn lưu áp xe ổ bụng dưới Xquang tăng sáng</t>
  </si>
  <si>
    <t>Dẫn lưu các ổ dịch ổ bụng dưới Xquang tăng sáng</t>
  </si>
  <si>
    <t>Dẫn lưu áp xe các tạng (gan, lách, thận, ruột thừa..) dưới Xquang tăng sáng</t>
  </si>
  <si>
    <t>Dẫn lưu bể thận dưới Xquang tăng sáng</t>
  </si>
  <si>
    <t xml:space="preserve">Châm tê phẫu thuật cắt u tuyến giáp  </t>
  </si>
  <si>
    <t>Châm tê phẫu thuật cắt u lành phần mềm</t>
  </si>
  <si>
    <t>Châm tê phẫu thuật cắt polip tử cung</t>
  </si>
  <si>
    <t>Châm tê phẫu thuật cắt u thành âm đạo</t>
  </si>
  <si>
    <t>Châm tê phẫu thuật bóc nhân tuyến giáp</t>
  </si>
  <si>
    <t>Châm tê phẫu thuật cắt u da đầu lành, đường kính trên 5 cm</t>
  </si>
  <si>
    <t>Châm tê phẫu thuật cắt u da đầu lành, đường kính từ 2- 5 cm</t>
  </si>
  <si>
    <t>Sử dụng xe lăn</t>
  </si>
  <si>
    <t>Đặt sonde JJ dưới Xquang tăng sáng</t>
  </si>
  <si>
    <t>Nong và đặt Stent điều trị hẹp tắc vị tràng bằng điện quang can thiệp dưới Xquang tăng sáng</t>
  </si>
  <si>
    <t>Phẫu thuật nội soi tái tạo dây chằng chéo trước bằng gân chân ngỗng</t>
  </si>
  <si>
    <t>Phẫu thuật nội soi tái tạo dây chằng chéo trước bằng gân tứ đầu</t>
  </si>
  <si>
    <t>Phẫu thuật nội soi tái tạo lại dây chằng chéo trước</t>
  </si>
  <si>
    <t>Cắt đoạn trực tràng nối ngay</t>
  </si>
  <si>
    <t>Phẫu thuật nội soi tái tạo dây chằng chéo trước bằng gân achille đồng loại 1 bó</t>
  </si>
  <si>
    <t>Phẫu thuật nội soi tái tạo dây chằng chéo trước bằng gân achille đồng loại 2 bó</t>
  </si>
  <si>
    <t>Phẫu thuật nội soi tái tạo đồng thời nhiều dây chằng (chéo trước, chéo sau) bằng gân đồng loại</t>
  </si>
  <si>
    <t>Phẫu thuật nội soi điều trị khớp gối bằng gân đồng loại (nội soi tái tạo dây chằng chéo trước, chéo sau, mổ mở tái tạo dây chằng bên chầy, bên mác)</t>
  </si>
  <si>
    <t>Phẫu thuật nội soi điều trị vỡ xương bánh chè</t>
  </si>
  <si>
    <t>Phẫu thuật nội soi gỡ dính khớp gối</t>
  </si>
  <si>
    <t>6. Khớp cổ chân</t>
  </si>
  <si>
    <t>Phẫu thuật nội soi hàn khớp cổ chân</t>
  </si>
  <si>
    <t>Phẫu thuật nội soi hàn khớp dưới sên</t>
  </si>
  <si>
    <t>Kỹ thuật thử nghiệm tự thở CPAP</t>
  </si>
  <si>
    <t>Kỹ thuật thử nghiệm tự thở bằng T-tube</t>
  </si>
  <si>
    <t>Thở máy xâm nhập hai phổi độc lập ≤ 8 giờ</t>
  </si>
  <si>
    <t>Phẫu thuật cắt lọc, xử lý vết thương tầng sinh môn đơn giản</t>
  </si>
  <si>
    <t>Phẫu thuật cắt lọc, xử lý vết thương tầng sinh môn phức tạp</t>
  </si>
  <si>
    <t>Chụp cộng hưởng từ toàn thân tầm soát và đánh giá giai đoạn TNM</t>
  </si>
  <si>
    <t>Chụp cộng hưởng từ toàn thân tầm soát và đánh giá giai đoạn có tiêm tương phản</t>
  </si>
  <si>
    <t>Chụp cộng hưởng từ dây thần kinh ngoại biên (neurography MR)</t>
  </si>
  <si>
    <t>Chụp cộng hưởng từ tưới máu các tạng</t>
  </si>
  <si>
    <t>Cấy chỉ điều trị liệt do bệnh của cơ</t>
  </si>
  <si>
    <t>Cấy chỉ châm điều trị liệt các dây thần kinh</t>
  </si>
  <si>
    <t>Cấy chỉ điều trị teo cơ</t>
  </si>
  <si>
    <t>Cấy chỉ điều trị đau thần kinh toạ</t>
  </si>
  <si>
    <t>Thăm dò kết hợp với tiêm cồn hoặc đốt sóng cao tần hoặc áp lạnh</t>
  </si>
  <si>
    <t xml:space="preserve">Lấy đa tạng từ người chết não </t>
  </si>
  <si>
    <t>2. Mật</t>
  </si>
  <si>
    <t xml:space="preserve">Cắt túi mật </t>
  </si>
  <si>
    <t>Mở ống mật chủ lấy sỏi đường mật, không dẫn lưu đường mật</t>
  </si>
  <si>
    <t xml:space="preserve">Mở ống mật chủ lấy sỏi đường mật, dẫn lưu đường mật </t>
  </si>
  <si>
    <t xml:space="preserve">Mở ống mật chủ lấy sỏi đường mật, nội soi đường mật </t>
  </si>
  <si>
    <t xml:space="preserve">Mở ống mật chủ lấy sỏi có can thiệp đường mật </t>
  </si>
  <si>
    <t xml:space="preserve">Các phẫu thuật lấy sỏi mật khác </t>
  </si>
  <si>
    <t xml:space="preserve">Nối ngã ba đường mật hoặc ống gan phải hoặc ống gan trái với hỗng tràng </t>
  </si>
  <si>
    <t xml:space="preserve">Cắt ngã ba đường mật hoặc ống gan phải ống gan trái </t>
  </si>
  <si>
    <t xml:space="preserve">Các phẫu thuật đường mật khác </t>
  </si>
  <si>
    <t>3. Tụy</t>
  </si>
  <si>
    <t>Nối nang tụy với tá tràng</t>
  </si>
  <si>
    <t>Nối nang tụy với dạ dày</t>
  </si>
  <si>
    <t>Tiêu huyết khối não thất cấp cứu</t>
  </si>
  <si>
    <t>Ghi điện não đồ cấp cứu</t>
  </si>
  <si>
    <t xml:space="preserve">Siêu âm Doppler xuyên sọ </t>
  </si>
  <si>
    <t xml:space="preserve">Làm test chết não thực hiện trong 12-24 giờ </t>
  </si>
  <si>
    <t>Vận động trị liệu cho người bệnh bất động tại giường ≤ 8 giờ</t>
  </si>
  <si>
    <t>Điều trị giãn cơ trong cấp cứu ≤ 8 giờ</t>
  </si>
  <si>
    <t> Đ. TIÊU HOÁ</t>
  </si>
  <si>
    <t>Gây nôn cho người bệnh ngộ độc qua đường tiêu hóa</t>
  </si>
  <si>
    <t>Đặt ống thông dạ dày</t>
  </si>
  <si>
    <t>Mở thông dạ dày bằng nội soi</t>
  </si>
  <si>
    <t>Rửa dạ dày cấp cứu</t>
  </si>
  <si>
    <t>Rửa dạ dày loại bỏ chất độc bằng hệ thống kín</t>
  </si>
  <si>
    <t>Rửa toàn bộ hệ thống tiêu hoá (dạ dày, tiểu tràng, đại tràng)</t>
  </si>
  <si>
    <t>Thụt tháo</t>
  </si>
  <si>
    <t>Thụt giữ</t>
  </si>
  <si>
    <t>Đặt ống thông hậu môn</t>
  </si>
  <si>
    <t>Cắt khối tá tụy + tạo hình động mạch mạc treo tràng trên bằng đoạn mạch nhân tạo</t>
  </si>
  <si>
    <t>Cắt toàn bộ tụy</t>
  </si>
  <si>
    <t>Nối diện cắt đầu tụy và thân tụy với ruột non trên quai Y</t>
  </si>
  <si>
    <t>Cắt ung thư vùng hàm mặt có nạo vét hạch  dưới hàm và hạch cổ</t>
  </si>
  <si>
    <t>Cắt ung thư vùng hàm mặt có nạo vét hạch  dưới hàm, hạch cổ và tạo hình bằng vạt tại chỗ</t>
  </si>
  <si>
    <t>Cắt ung thư vùng hàm mặt có nạo vét hạch dưới hàm, hạch cổ và tạo hình bằng vạt từ xa</t>
  </si>
  <si>
    <t>Cắt ung thư hàm trên kèm hố mắt và xương gò má</t>
  </si>
  <si>
    <t>Cắt ung thư hàm trên, hàm dưới kèm vét hạch, tạo hình bằng vạt da, cơ</t>
  </si>
  <si>
    <t>Cắt ung thư niêm mạc miệng và tạo hình bằng vạt tại chỗ</t>
  </si>
  <si>
    <t>Hút dẫn lưu khoang màng phổi bằng máy hút áp lực âm liên tục</t>
  </si>
  <si>
    <t>Kỹ thuật ho có điều khiển</t>
  </si>
  <si>
    <t>Kỹ thuật tập thở cơ hoành</t>
  </si>
  <si>
    <t>Kỹ thuật ho khạc đờm bằng khí dung nước muối ưu trương</t>
  </si>
  <si>
    <t>Nong khí quản, phế quản bằng nội soi ống cứng</t>
  </si>
  <si>
    <t>Nội soi phế quản - điều trị u, sẹo hẹp khí phế quản với áp lạnh</t>
  </si>
  <si>
    <t>Nội soi phế quản dưới gây mê</t>
  </si>
  <si>
    <t>Nội soi phế quản siêu âm</t>
  </si>
  <si>
    <t>Nội soi phế quản ống mềm: cắt đốt u, sẹo nội phế quản bằng điện đông cao tần</t>
  </si>
  <si>
    <t>Nội soi phế quản - đặt stent khí, phế quản</t>
  </si>
  <si>
    <t>Cắt u mạch máu lớn trên 10 cm vùng sàn miệng, dưới hàm, cạnh cổ</t>
  </si>
  <si>
    <t>Tiêm xơ điều trị u máu vùng hàm mặt</t>
  </si>
  <si>
    <t>Tiêm xơ điều trị u bạch mạch vùng hàm mặt</t>
  </si>
  <si>
    <t>Tiêm xơ chữa u máu trong xương hàm</t>
  </si>
  <si>
    <t>Tiêm xơ chữa u máu, bạch mạch lưỡi, sàn miệng dưới hàm, cạnh cổ...</t>
  </si>
  <si>
    <t>Cắt u sắc tố vùng hàm mặt</t>
  </si>
  <si>
    <t>Cắt ung thư da vùng hàm mặt và tạo hình bằng vạt tại chỗ</t>
  </si>
  <si>
    <t>Cắt nang vùng sàn miệng</t>
  </si>
  <si>
    <t>Cắt nang vùng sàn miệng và tuyến nước bọt dưới hàm</t>
  </si>
  <si>
    <t>Cắt chậu sàn miệng, tạo hình và vét hạch cổ</t>
  </si>
  <si>
    <t>Cắt ung th­ư vòm khẩu cái, tạo hình</t>
  </si>
  <si>
    <t>Cắt u xơ vùng hàm mặt đường kính dưới 3 cm</t>
  </si>
  <si>
    <t>Cắt u xơ vùng hàm mặt đường kính trên  3 cm</t>
  </si>
  <si>
    <t>Cắt nang răng đường kính dưới 2 cm</t>
  </si>
  <si>
    <t>Cắt bỏ nang xương hàm dưới 2 cm</t>
  </si>
  <si>
    <t>Gây mê phẫu thuật điều trị bệnh lý mủ màng phổi</t>
  </si>
  <si>
    <t>Gây mê phẫu thuật điều trị bệnh suy – giãn tĩnh mạch chi dưới</t>
  </si>
  <si>
    <t>Gây mê phẫu thuật điều trị bệnh xuất tinh sớm</t>
  </si>
  <si>
    <t>Gây mê phẫu thuật điều trị bong hắc mạc: chọc hút dịch bong dưới hắc mạc, bơm hơi tiền phòng</t>
  </si>
  <si>
    <t>Gây mê phẫu thuật điều trị can sai xương gò má</t>
  </si>
  <si>
    <t>Gây mê phẫu thuật điều trị can sai xương hàm dưới</t>
  </si>
  <si>
    <t>Gây mê phẫu thuật điều trị can sai xương hàm trên</t>
  </si>
  <si>
    <t>Gây mê phẫu thuật điều trị chảy máu đường mật, cắt gan</t>
  </si>
  <si>
    <t>Gây mê phẫu thuật điều trị co giật mi, co quắp mi, cau mày, nếp nhăn da mi bằng thuốc (botox, dysport...), laser</t>
  </si>
  <si>
    <t>Gây mê phẫu thuật điều trị cơn đau thần kinh V ngoại biên</t>
  </si>
  <si>
    <t>Điều trị u mạch máu bằng Laser màu (Pulsed Dye Laser)</t>
  </si>
  <si>
    <t>Điều trị giãn mạch máu bằng Laser màu</t>
  </si>
  <si>
    <t>Điều trị sẹo lồi bằng Laser màu</t>
  </si>
  <si>
    <t>Điều trị các bệnh lý của da bằng PUVA tại chỗ</t>
  </si>
  <si>
    <t>Điều trị các bệnh lý của da bằng UVB toàn thân</t>
  </si>
  <si>
    <t>Điều trị các bệnh lý của da bằng UVB tại chỗ</t>
  </si>
  <si>
    <t>Điều trị sẹo lõm bằng TCA (trichloacetic acid)</t>
  </si>
  <si>
    <t>Điều trị sùi mào gà bằng đốt điện</t>
  </si>
  <si>
    <t>Điều trị hạt cơm bằng đốt điện</t>
  </si>
  <si>
    <t>Điều trị u mềm treo bằng đốt điện</t>
  </si>
  <si>
    <t>Điều trị dày sừng da dầu bằng đốt điện</t>
  </si>
  <si>
    <t>Điều trị dày sừng ánh nắng bằng đốt điện</t>
  </si>
  <si>
    <t>Điều trị sẩn cục bằng đốt điện</t>
  </si>
  <si>
    <t>Điều trị bớt sùi bằng đốt điện</t>
  </si>
  <si>
    <t>Điều trị u mềm lây bằng nạo thương tổn</t>
  </si>
  <si>
    <t>2. Phẫu thuật</t>
  </si>
  <si>
    <t>Sinh thiết da</t>
  </si>
  <si>
    <t>Đắp mặt nạ điều trị một số bệnh da</t>
  </si>
  <si>
    <t xml:space="preserve"> C. ỨNG DỤNG SẢN PHẨN TỪ CÔNG NGHỆ TẾ BÀO GỐC</t>
  </si>
  <si>
    <t>Điều trị bệnh tàn nhang bằng kỹ thuật lăn kim và sản phẩm từ công nghệ tế bào gốc</t>
  </si>
  <si>
    <t>Điều trị sẹo lõm bằng kỹ thuật lăn kim và sản phẩm từ công nghệ tế bào gốc</t>
  </si>
  <si>
    <t>Xoa bóp bấm huyệt điều trị tâm căn suy nhược</t>
  </si>
  <si>
    <t>Xoa búp bấm huyệt điều trị hội chứng ngoại tháp</t>
  </si>
  <si>
    <t>Xoa bóp bấm huyệt điều trị động kinh</t>
  </si>
  <si>
    <t>Xoa bóp bấm huyệt điều trị liệt các dây thần kinh</t>
  </si>
  <si>
    <t>Xoa bóp bấm huyệt điều trị teo cơ</t>
  </si>
  <si>
    <t xml:space="preserve">Định lượng IL-10 (Interleukin 10) </t>
  </si>
  <si>
    <t>Định lượng IGFBP-3 ( Insulin like growth factor binding protein 3)</t>
  </si>
  <si>
    <t>Điện di Isozym – LDH</t>
  </si>
  <si>
    <t>100. </t>
  </si>
  <si>
    <t>Định lượng IMA (Ischemia Modified Albumin)</t>
  </si>
  <si>
    <t>101. </t>
  </si>
  <si>
    <t xml:space="preserve">Định lượng Kappa </t>
  </si>
  <si>
    <t>102. </t>
  </si>
  <si>
    <t>Định lượng Kappa tự do (Free kappa)</t>
  </si>
  <si>
    <t>105. </t>
  </si>
  <si>
    <t>Định lượng Lambda</t>
  </si>
  <si>
    <t>106. </t>
  </si>
  <si>
    <t>Định lượng Lambda tự do (Free Lambda)</t>
  </si>
  <si>
    <t>107. </t>
  </si>
  <si>
    <t>Định lượng Leptin human</t>
  </si>
  <si>
    <t>108. </t>
  </si>
  <si>
    <t>Điện di LDL/HDL Cholesterol</t>
  </si>
  <si>
    <t>113. </t>
  </si>
  <si>
    <t>Điện di Lipoprotein</t>
  </si>
  <si>
    <t>114. </t>
  </si>
  <si>
    <t>Định lượng Lp-PLA2 (Lipoprotein Associated Phospholipase A2)</t>
  </si>
  <si>
    <t>115. </t>
  </si>
  <si>
    <t>Định lượng  Malondialdehyd (MDA)</t>
  </si>
  <si>
    <t>116. </t>
  </si>
  <si>
    <t>Đo hoạt độ MPO</t>
  </si>
  <si>
    <t>119. </t>
  </si>
  <si>
    <t>Định lượng N-MID Osteocalcin</t>
  </si>
  <si>
    <t>122. </t>
  </si>
  <si>
    <t>Đo hoạt độ P-Amylase</t>
  </si>
  <si>
    <t>124. </t>
  </si>
  <si>
    <t>Định lượng Pepsinogen I</t>
  </si>
  <si>
    <t>125. </t>
  </si>
  <si>
    <t>Cấp cứu ngừng tuần hoàn hô hấp</t>
  </si>
  <si>
    <t>C. THẬN – LỌC MÁU</t>
  </si>
  <si>
    <t>Lọc máu liên tục (CRRT)</t>
  </si>
  <si>
    <t>Lọc máu hấp thụ bằng than hoạt</t>
  </si>
  <si>
    <t>Thay huyết tương</t>
  </si>
  <si>
    <t xml:space="preserve">Phẫu thuật thẩm mỹ nâng cao chóp mũi </t>
  </si>
  <si>
    <t xml:space="preserve">Phẫu thuật thẩm mỹ làm ngắn mũi </t>
  </si>
  <si>
    <t xml:space="preserve">Phẫu thuật thẩm mỹ làm dài mũi/xóa bỏ mũi hếch </t>
  </si>
  <si>
    <t>Phẫu thuật ghép mảnh nhỏ vành tai đứt rời</t>
  </si>
  <si>
    <t>Phẫu thuật tạo hình khuyết 1/3 vành tai bằng vạt tại chỗ</t>
  </si>
  <si>
    <t>Phẫu thuật tạo hình khuyết 1/2 vành tai bằng vạt tại chỗ</t>
  </si>
  <si>
    <t>Phẫu thuật tạo hình khuyết ¼ vành tai bằng vạt tại chỗ</t>
  </si>
  <si>
    <t>Phẫu thuật tạo hình thu nhỏ vành tai</t>
  </si>
  <si>
    <t>Phẫu thuật tạo hình vành tai cụp</t>
  </si>
  <si>
    <t>Phẫu thuật tạo hình vành tai vùi</t>
  </si>
  <si>
    <t>Phẫu thuật tạo hình cắt bỏ vành tai thừa</t>
  </si>
  <si>
    <t>Phẫu thuật tạo hình dị dạng gờ luân</t>
  </si>
  <si>
    <t>Phẫu thuật tạo hình dị dạng gờ bình</t>
  </si>
  <si>
    <t>Phẫu thuật tạo hình dị dạng dái tai bằng vạt tại chỗ</t>
  </si>
  <si>
    <t>Phẫu thuật tạo hình sẹo bỏng vành tai</t>
  </si>
  <si>
    <t>Phẫu thuật tạo hình sẹo lồi quá phát vành tai</t>
  </si>
  <si>
    <t>Phẫu thuật cắt bỏ u sụn vành tai</t>
  </si>
  <si>
    <t>Phẫu thuật cắt bỏ u da lành tính vành tai</t>
  </si>
  <si>
    <t>6. Vùng hàm mặt cổ</t>
  </si>
  <si>
    <t>Phẫu thuật khâu đơn giản vết thương vùng mặt cổ</t>
  </si>
  <si>
    <t>Phẫu thuật vết thương phần mềm vùng hàm mặt không thiếu hổng tổ chức</t>
  </si>
  <si>
    <t>Cắt lọc tổ chức hoại tử hoặc cắt lọc vết thương đơn giản</t>
  </si>
  <si>
    <t>Khâu nối thần kinh ngoại biên vùng mặt cổ</t>
  </si>
  <si>
    <t>Phẫu thuật khâu vết thương thấu má</t>
  </si>
  <si>
    <t>Phẫu thuật khâu vết thương thấu má và ống tuyến nước bọt</t>
  </si>
  <si>
    <t>Phẫu thuật khâu vết thương ống tuyến nước bọt</t>
  </si>
  <si>
    <t xml:space="preserve">Phẫu thuật khâu vết thương thần kinh </t>
  </si>
  <si>
    <t xml:space="preserve">Phẫu thuật tạo hình khe hở sọ mặt số 0 </t>
  </si>
  <si>
    <t xml:space="preserve">Phẫu thuật tạo hình khe hở sọ mặt số 1-14 </t>
  </si>
  <si>
    <t>Phẫu thuật tạo hình khe hở sọ mặt số 2 -13</t>
  </si>
  <si>
    <t>Phẫu thuật tạo hình khe hở sọ mặt số3 -12</t>
  </si>
  <si>
    <t>Phẫu thuật tạo hình khe hở sọ mặt số 4 -11</t>
  </si>
  <si>
    <t>Phẫu thuật tạo hình khe hở sọ mặt số 5 -10</t>
  </si>
  <si>
    <t>Phẫu thuật tạo hình khe hở sọ mặt số 6 - 9</t>
  </si>
  <si>
    <t xml:space="preserve">Phẫu thuật tạo hình khe hở sọ mặt số 7 </t>
  </si>
  <si>
    <t xml:space="preserve">Phẫu thuật tạo hình khe hở sọ mặt số 8 </t>
  </si>
  <si>
    <t>Phẫu thuật tạo hình khe hở sọ mặt 2 bên</t>
  </si>
  <si>
    <t>Phẫu thuật chỉnh sửa góc hàm xương hàm dưới</t>
  </si>
  <si>
    <t>Phẫu thuật chỉnh  sửa gò má - cung tiếp</t>
  </si>
  <si>
    <t>Phẫu thuật cắt chỉnh cằm</t>
  </si>
  <si>
    <t>Phẫu thuật chỉnh sửa thân xương hàm dưới</t>
  </si>
  <si>
    <t>Phẫu thuật tạo hình liệt mặt do dây VII bằng kỹ thuật treo</t>
  </si>
  <si>
    <t xml:space="preserve">Phẫu thuật tạo hình thiểu sản bẩm sinh nửa mặt bằng chất làm đầy </t>
  </si>
  <si>
    <t>Phẫu thuật tạo hình thiểu sản bẩm sinh nửa mặt bằng ghép mỡ coleman</t>
  </si>
  <si>
    <t xml:space="preserve">Phẫu thuật tạo hình thiểu sản bẩm sinh toàn bộ mặt bằng chất làm đầy </t>
  </si>
  <si>
    <t>Phẫu thuật tạo hình thiểu sản bẩm sinh toàn bộ mặt bằng ghép mỡ coleman</t>
  </si>
  <si>
    <t xml:space="preserve">Phẫu thuật cắt u da mặt lành tính </t>
  </si>
  <si>
    <t>Phẫu thuật khâu đóng trực tiếp sẹo vùng cổ, mặt (dưới 3cm)</t>
  </si>
  <si>
    <t>Phẫu thuật khâu đóng trực tiếp sẹo vùng cổ, mặt (trên 3cm)</t>
  </si>
  <si>
    <t>Cho ăn qua ống thông dạ dày</t>
  </si>
  <si>
    <t>Rửa dạ dày bằng ống Faucher và qua túi kín</t>
  </si>
  <si>
    <t>Đặt sonde hậu môn</t>
  </si>
  <si>
    <t>Định nhóm máu hệ ABO, Rh(D) (Kỹ thuật Scangel/Gelcard trên máy tự động)</t>
  </si>
  <si>
    <t>Định nhóm máu hệ ABO, Rh(D) bằng công nghệ hồng cầu gắn từ</t>
  </si>
  <si>
    <t>Định nhóm máu hệ ABO, Rh(D) trên hệ thống máy tự động hoàn toàn</t>
  </si>
  <si>
    <t xml:space="preserve">Xác định kháng nguyên D yếu của hệ Rh (Kỹ thuật ống nghiệm) </t>
  </si>
  <si>
    <t>Xác định kháng nguyên D yếu của hệ Rh (Kỹ thuật Scangel/Gelcard)</t>
  </si>
  <si>
    <t>Xác định kháng nguyên D từng phần của hệ Rh (Kỹ thuật ống nghiệm)</t>
  </si>
  <si>
    <t>Xác định kháng nguyên D từng phần của hệ Rh (Kỹ thuật Scangel/Gelcard)</t>
  </si>
  <si>
    <t>Xác định bản chất kháng thể đặc hiệu (IgG, IgA, IgM, C3d, C3c (Kỹ thuật Scangel/Gelcard  trên máy bán tự động khi nghiệm pháp Coombs trực tiếp/gián tiếp dương tính)</t>
  </si>
  <si>
    <t>Xác định bản chất kháng thể đặc hiệu (IgG, IgA, IgM, C3d, C3c (Kỹ thuật Scangel/Gelcard  trên máy tự động khi nghiệm pháp Coombs trực tiếp/gián tiếp dương tính)</t>
  </si>
  <si>
    <t xml:space="preserve">Chọc hút tế bào cơ bằng kim nhỏ </t>
  </si>
  <si>
    <t xml:space="preserve">Chọc hút tế bào xương bằng kim nhỏ </t>
  </si>
  <si>
    <t xml:space="preserve">Chọc hút tế bào phần mềm bằng kim nhỏ </t>
  </si>
  <si>
    <t>Chọc hút tế bào phần mềm dưới hướng dẫn của siêu âm</t>
  </si>
  <si>
    <t>Vét hạch dưới hàm đặt catheter động mạch lưỡi để truyền hoá chất</t>
  </si>
  <si>
    <t>Nạo vét tổ chức hốc mắt</t>
  </si>
  <si>
    <t>Đ. TAI - MŨI - HỌNG</t>
  </si>
  <si>
    <t>Cắt u xơ vòm mũi họng</t>
  </si>
  <si>
    <t>Cắt u họng - thanh quản bằng laser</t>
  </si>
  <si>
    <t>Cắt hạ họng bán phần</t>
  </si>
  <si>
    <t xml:space="preserve">Phẫu thuật lấy bỏ chất liệu ghép nhân tạo vùng đầu mặt </t>
  </si>
  <si>
    <t>Phẫu thuật lất bỏ chất silicon lỏng vùng mặt cổ</t>
  </si>
  <si>
    <t>Hút mỡ vùng cằm</t>
  </si>
  <si>
    <t>Hút mỡ vùng dưới hàm</t>
  </si>
  <si>
    <t>Hút mỡ vùng nếp mũi má, má</t>
  </si>
  <si>
    <t xml:space="preserve">Hút mỡ vùng cánh tay </t>
  </si>
  <si>
    <t>Hút mỡ vùng nhượng chân, cổ chân</t>
  </si>
  <si>
    <t>Hút mỡ vùng vú</t>
  </si>
  <si>
    <t>Hút mỡ bụng một phần</t>
  </si>
  <si>
    <t>Hút mỡ bụng toàn phần</t>
  </si>
  <si>
    <t>Hút mỡ đùi</t>
  </si>
  <si>
    <t>Hút mỡ hông</t>
  </si>
  <si>
    <t>Hút mỡ vùng lưng</t>
  </si>
  <si>
    <t>Hút mỡ tạo bụng sáu múi</t>
  </si>
  <si>
    <t>Phẫu thuật chỉnh sửa các biến chứng sau hút mỡ.</t>
  </si>
  <si>
    <t>Phẫu thuật cấy mỡ tạo dáng cơ thể</t>
  </si>
  <si>
    <t>Phẫu thuật cấy mỡ nâng mũi</t>
  </si>
  <si>
    <t>Phẫu thuật cấy mỡ làm đầy vùng mặt</t>
  </si>
  <si>
    <t>Phẫu thuật cấy mỡ bàn tay</t>
  </si>
  <si>
    <t>Phẫu thuật cấy mỡ vùng mông</t>
  </si>
  <si>
    <t>Phẫu thuật làm to mông bằng túi độn mông</t>
  </si>
  <si>
    <t>Phẫu thuật nâng vú bằng túi độn ngực</t>
  </si>
  <si>
    <t>Phẫu thuật nâng vú bằng chất làm đầy</t>
  </si>
  <si>
    <t>Phẫu thuật chỉnh sửa các biến chứng sau mổ nâng vú</t>
  </si>
  <si>
    <t>Phẫu thuật tạo hình bụng bán phần</t>
  </si>
  <si>
    <t>Phẫu thuật tạo hình bụng toàn phần</t>
  </si>
  <si>
    <t>Phẫu thuật căng da bụng không cắt rời và di chuyển rốn</t>
  </si>
  <si>
    <t>Phẫu thuật căng da bụng có cắt rời và di chuyển rốn</t>
  </si>
  <si>
    <t>Phẫu thuật tái tạo thành bụng đơn giản</t>
  </si>
  <si>
    <t>Phẫu thuật tái tạo thành bụng phức tạp </t>
  </si>
  <si>
    <t>Phẫu thuật tạo hình thành bụng toàn phần kết hợp hút mỡ bụng</t>
  </si>
  <si>
    <t>Phẫu thuật chỉnh sửa các biến chứng sau mổ tạo hinh thẩm mỹ bụng</t>
  </si>
  <si>
    <t>Phẫu thuật độn cằm</t>
  </si>
  <si>
    <t>Phẫu thuật chỉnh hình cằm bằng cấy mỡ</t>
  </si>
  <si>
    <t>Phẫu thuật chỉnh hình cằm bằng tiêm chất làm đầy</t>
  </si>
  <si>
    <t>Phẫu thuật chỉnh sửa các biến chứng sau mổ chỉnh hình cằm</t>
  </si>
  <si>
    <t>Phẫu thuật thẩm mỹ cơ quan sinh dục ngoài nữ</t>
  </si>
  <si>
    <t>Xoa bóp bấm huyệt điều trị rối loạn tiêu hoá</t>
  </si>
  <si>
    <t>Xoa bóp bấm huyệt điều trị rối loạn cảm giác</t>
  </si>
  <si>
    <t>Xoa bóp bấm huyệt điều trị bí đái</t>
  </si>
  <si>
    <t>Nắn, bó gẫy xương cẳng tay bằng phương pháp YHCT</t>
  </si>
  <si>
    <t>Nắn, bó gẫy xương cánh tay bằng phương pháp YHCT</t>
  </si>
  <si>
    <t>Nắn, bó gẫy xương cẳng chân bằng phương pháp YHCT</t>
  </si>
  <si>
    <t>Xông thuốc bằng máy</t>
  </si>
  <si>
    <t xml:space="preserve">Ngâm thuốc YHCT toàn thân </t>
  </si>
  <si>
    <t xml:space="preserve">Xông hơi thuốc </t>
  </si>
  <si>
    <t>Phẫu thuật tái tạo vú sau ung thư bằng vạt da cơ có sử dụng kỹ thuật vi phẫu</t>
  </si>
  <si>
    <t>Cắt bỏ khối u da lành tính trên 5cm</t>
  </si>
  <si>
    <t xml:space="preserve">Cắt bỏ khối u da ác tính </t>
  </si>
  <si>
    <t>Phẫu thuật Tạo hình khuyết phần cơ thành bụng bằng vạt cân cơ lân cận</t>
  </si>
  <si>
    <t>Phẫu thuật Tạo hình khuyết phần cơ thành bụng bằng vạt cân cơ có sử dụng kỹ thuật vi phẫu</t>
  </si>
  <si>
    <t>Tổng phân tích tế bào máu ngoại vi bằng hệ thống tự động hoàn toàn (có nhuộm tiêu bản tự động)</t>
  </si>
  <si>
    <t>Thủ thuật chọc hút tủy làm tủy đồ (chưa bao gồm kim chọc tủy một lần)</t>
  </si>
  <si>
    <t>Thủ thuật chọc hút tủy làm tủy đồ (sử dụng máy khoan cầm tay)</t>
  </si>
  <si>
    <t>Thủ thuật sinh thiết tủy xương (chưa bao gồm kim sinh thiết một lần)</t>
  </si>
  <si>
    <t>Thủ thuật sinh thiết tủy xương (bao gồm kim sinh thiết nhiều lần)</t>
  </si>
  <si>
    <t>Thủ thuật sinh thiết tủy xương (sử dụng máy khoan cầm tay)</t>
  </si>
  <si>
    <t>Tìm mảnh vỡ hồng cầu</t>
  </si>
  <si>
    <t>Tìm hồng cầu có chấm ưa bazơ</t>
  </si>
  <si>
    <t>Tìm giun chỉ trong máu</t>
  </si>
  <si>
    <t>Tìm tế bào Hargraves</t>
  </si>
  <si>
    <t>Nhuộm sợi xơ trong mô tuỷ xương</t>
  </si>
  <si>
    <t>Nhuộm sợi liên võng trong mô tuỷ xương</t>
  </si>
  <si>
    <t>Cắt ung thư niêm mạc miệng và tạo hình bằng ghép da hoặc niêm mạc</t>
  </si>
  <si>
    <t>Cắt u máu – bạch mạch vùng hàm mặt</t>
  </si>
  <si>
    <t>Cắt u mạch máu lớn vùng hàm mặt, khi cắt bỏ kèm thắt động mạch cảnh 1 hay 2 bên</t>
  </si>
  <si>
    <t>Nhuộm hoá mô miễn dịch tuỷ xương</t>
  </si>
  <si>
    <t>Xử lý và đọc tiêu bản (tuỷ, lách, hạch)</t>
  </si>
  <si>
    <t xml:space="preserve">Chụp ảnh màu tế bào qua kính hiển vi </t>
  </si>
  <si>
    <t>Chụp ảnh màu tế bào qua kính hiển vi in trên đĩa CD</t>
  </si>
  <si>
    <t>Xử lý bệnh phẩm sinh thiết và chẩn đoán tổ chức học</t>
  </si>
  <si>
    <t>Xét nghiệm số lượng và độ tập trung tiểu cầu (bằng máy đếm tổng trở)</t>
  </si>
  <si>
    <t>Xét nghiệm số lượng và độ tập trung tiểu cầu (bằng phương pháp thủ công)</t>
  </si>
  <si>
    <t>Xét nghiệm số lượng và độ tập trung tiểu cầu (bằng máy đếm laser)</t>
  </si>
  <si>
    <t>Xét nghiệm tế bào hạch (hạch đồ)</t>
  </si>
  <si>
    <t>Làm thủ thuật sinh thiết hạch</t>
  </si>
  <si>
    <t>Xét nghiệm mô bệnh học hạch</t>
  </si>
  <si>
    <t>Đo đường kính hồng cầu</t>
  </si>
  <si>
    <t>D. HUYẾT THANH HỌC NHÓM MÁU</t>
  </si>
  <si>
    <t>Hiệu giá kháng thể miễn dịch (Kỹ thuật Scangel/Gelcard trên máy bán tự động)</t>
  </si>
  <si>
    <t>Hiệu giá kháng thể miễn dịch (Kỹ thuật ống nghiệm)</t>
  </si>
  <si>
    <t>Hiệu giá kháng thể tự nhiên chống A, B (Kỹ thuật Scangel/Gelcard trên máy bán tự động)</t>
  </si>
  <si>
    <t>Hiệu giá kháng thể tự nhiên chống A, B (Kỹ thuật ống nghiệm)</t>
  </si>
  <si>
    <t>Cắt bỏ nang xương hàm từ 2-5 cm</t>
  </si>
  <si>
    <t>Cắt nang xương hàm khó</t>
  </si>
  <si>
    <t>Cắt u nang men răng, ghép xư­ơng</t>
  </si>
  <si>
    <t>Cắt bỏ u x­ương thái d­ương</t>
  </si>
  <si>
    <t xml:space="preserve">Cắt bỏ u x­ương thái d­ương - tạo hình vạt da cơ </t>
  </si>
  <si>
    <t>Cắt u môi lành tính có tạo hình</t>
  </si>
  <si>
    <t xml:space="preserve">Cắt ung thư môi có tạo hình đường kính dưới 5 cm </t>
  </si>
  <si>
    <t>Phẫu thuật nội soi cắt - nối phế quản</t>
  </si>
  <si>
    <t>2. Tim</t>
  </si>
  <si>
    <t>Phẫu thuật nội soi đặt điện cực tạo nhịp thượng tâm mạc</t>
  </si>
  <si>
    <t>Phẫu thuật nội soi sửa van hai lá</t>
  </si>
  <si>
    <t>Phẫu thuật nội soi thay van hai lá</t>
  </si>
  <si>
    <t>Phẫu thuật nội soi đóng lỗ thông liên nhĩ</t>
  </si>
  <si>
    <t>Phẫu thuật nội soi dẫn lưu khoang màng tim</t>
  </si>
  <si>
    <t>Phẫu thuật nội soi cắt màng ngoài tim</t>
  </si>
  <si>
    <t>Phẫu thuật nội soi khâu gấp nếp cơ hoành (điều trị liệt thần kinh hoành)</t>
  </si>
  <si>
    <t>Phẫu thuật nội soi điều trị rung nhĩ</t>
  </si>
  <si>
    <t>Phẫu thuật nội soi hỗ trợ (VATS) điều trị bệnh lý tim</t>
  </si>
  <si>
    <t>3. Mạch máu</t>
  </si>
  <si>
    <t>Phẫu thuật nội soi kẹp ống động mạch</t>
  </si>
  <si>
    <t>Phẫu thuật nội soi thắt tuần hoàn bàng hệ chủ - phổi</t>
  </si>
  <si>
    <t>Điện nhĩ châm điều trị tổn thương dây thần kinh V</t>
  </si>
  <si>
    <t>Điện nhĩ châm điều trị liệt dây thần kinhVII ngoại biên</t>
  </si>
  <si>
    <t>Phẫu thuật nội soi lấy động mạch quay để làm cầu nối</t>
  </si>
  <si>
    <t>Phẫu thuật nội soi cắt xương sườn 1 điều trị hội chứng đường thoát lồng ngực</t>
  </si>
  <si>
    <t>Phẫu thuật nội soi chuyển vị tĩnh mạch trong phẫu thuật tạo thông động – tĩnh mạch để chạy thận nhân tạo</t>
  </si>
  <si>
    <t>Phẫu thuật nội soi hỗ trợ (VATS) điều trị bệnh lý mạch máu</t>
  </si>
  <si>
    <t>D. BỤNG – TIÊU HOÁ</t>
  </si>
  <si>
    <t>Cắt thực quản nội soi ngực và bụng</t>
  </si>
  <si>
    <t>Cắt thực quản nội soi ngực phải</t>
  </si>
  <si>
    <t>Cắt thực quản nội soi qua khe hoành</t>
  </si>
  <si>
    <t>Cắt thực quản nội soi bụng – ngực phải với miệng nối ở ngực phải (phẫu thuật Lewis – Santy)</t>
  </si>
  <si>
    <t>Cắt u lành thực quản nội soi ngực phải</t>
  </si>
  <si>
    <t>Cắt u lành thực quản nội soi ngực trái</t>
  </si>
  <si>
    <t>Cắt u lành thực quản nội soi bụng</t>
  </si>
  <si>
    <t>Cắt thực quản đôi dạng nang qua nội soi ngực phải</t>
  </si>
  <si>
    <t>Cắt thực quản đôi dạng nang qua nội soi ngực trái</t>
  </si>
  <si>
    <t>Cắt thực quản đôi dạng nang qua nội soi bụng</t>
  </si>
  <si>
    <t>Cắt túi thừa thực quản qua nội soi ngực phải</t>
  </si>
  <si>
    <t>Cắt túi thừa thực quản qua nội soi ngực trái</t>
  </si>
  <si>
    <t>Cắt túi thừa thực quản qua nội soi bụng</t>
  </si>
  <si>
    <t>Phẫu thuật nội soi điều trị teo thực quản bẩm sinh</t>
  </si>
  <si>
    <t>Phẫu thuật Heller qua nội soi ngực trái</t>
  </si>
  <si>
    <t>Phẫu thuật Heller qua nội soi bụng</t>
  </si>
  <si>
    <t>Phẫu thuật Heller  kết hợp tạo van chống trào ngược qua nội soi bụng</t>
  </si>
  <si>
    <t>Cắt u xương sườn nhiều xương</t>
  </si>
  <si>
    <t xml:space="preserve">Cắt u màng tim </t>
  </si>
  <si>
    <t>Phẫu thuật cắt kén màng tim</t>
  </si>
  <si>
    <t>Phẫu thuật phức tạp như: cataract bệnh lý trên trẻ quá nhỏ, người bệnh quá già, có bệnh tim mạch</t>
  </si>
  <si>
    <t>Điều trị glôcôm bằng laser mống mắt chu biên</t>
  </si>
  <si>
    <t>Điều trị một số bệnh võng mạc bằng laser</t>
  </si>
  <si>
    <t>Mở bao sau đục bằng laser</t>
  </si>
  <si>
    <t>XV. UNG BƯỚU- NHI</t>
  </si>
  <si>
    <t>D. MẮT</t>
  </si>
  <si>
    <t>Cắt u mi cả bề dày không vá</t>
  </si>
  <si>
    <t>Cắt u da mi có trượt lông mi, vạt da, hay ghép da</t>
  </si>
  <si>
    <t>Cắt ung th­ư da vùng mi mắt trên và tạo hình</t>
  </si>
  <si>
    <t>Cắt ung th­ư da vùng mi mắt dư­ới và tạo hình</t>
  </si>
  <si>
    <t>Cắt u kết mạc, giác mạc không vá</t>
  </si>
  <si>
    <t>Cắt u kết mạc không vá</t>
  </si>
  <si>
    <t>Cắt u kết mạc, giác mạc cú ghép kết mạc, màng ối hoặc giác mạc</t>
  </si>
  <si>
    <t xml:space="preserve">Cắt u tiền phòng  </t>
  </si>
  <si>
    <t>Cắt u hốc mắt không mở xương hốc mắt</t>
  </si>
  <si>
    <t>Thủ thuật chọc tủy sống tiêm hóa chất nội tủy</t>
  </si>
  <si>
    <t>Thủ thuật chọc tủy sống lấy dịch não tủy làm xét nghiệm</t>
  </si>
  <si>
    <t xml:space="preserve">A. MÁU </t>
  </si>
  <si>
    <t>Đo hoạt độ ACP (Phosphatase Acid)</t>
  </si>
  <si>
    <t>Định lư­ợng ADH (Anti Diuretic Hormone)</t>
  </si>
  <si>
    <t>Định lượng Adiponectin</t>
  </si>
  <si>
    <t>Định lượng AMH (Anti- Mullerian Hormone)</t>
  </si>
  <si>
    <t>Định lượng Apo A1 (Apolipoprotein A1)</t>
  </si>
  <si>
    <t>Định lượng Apo B (Apolipoprotein B)</t>
  </si>
  <si>
    <t>Cắt bỏ thực quản có hay không kèm các tạng khác, tạo hình ngay</t>
  </si>
  <si>
    <t>Cắt bỏ thực quản ngực, tạo hình thực quản bàng ống dạ dày (Phẫu thuật Lewis-Santy hoặc phẫu thuật Akiyama)</t>
  </si>
  <si>
    <t>Cắt dạ dày do ung thư</t>
  </si>
  <si>
    <t xml:space="preserve">Cắt bán phần hoặc gần toàn bộ dạ dày cực dưới do ung thư kèm vét hạch hệ thống D1 hoặc D2 </t>
  </si>
  <si>
    <t>Cắt toàn bộ dạ dày do ung thư và vét hạch hệ thống</t>
  </si>
  <si>
    <t xml:space="preserve">Cắt toàn bộ dạ dày do ung thư tạo hình bằng đoạn ruột non </t>
  </si>
  <si>
    <t xml:space="preserve">Mở thông dạ dày ra da do ung thư </t>
  </si>
  <si>
    <t>Các phẫu thuật điều trị ung thư tá tràng</t>
  </si>
  <si>
    <t>Cắt toàn bộ đại tràng do ung thư và vét hạch hệ thống</t>
  </si>
  <si>
    <t>Cắt lại đại tràng do ung thư</t>
  </si>
  <si>
    <t>Cắt đoạn đại tràng, làm hậu môn nhân tạo có hoặc không vét hạch hệ thống</t>
  </si>
  <si>
    <t>Cắt đoạn đại tràng ngang, đại tràng sigma do ung thư có hoặc không vét hạch hệ thống nối ngay</t>
  </si>
  <si>
    <t>Cắt một nửa đại tràng phải, trái do ung thư kèm vét hạch hệ thống</t>
  </si>
  <si>
    <t>Cắt u trực tràng ống hậu môn đường dưới</t>
  </si>
  <si>
    <t>Cắt đoạn trực tràng do ung thư, cắt toàn bộ mạc treo trực tràng (TME).</t>
  </si>
  <si>
    <t>Cắt cụt trực tràng đường bụng, đường tầng sinh môn</t>
  </si>
  <si>
    <t>Cắt trực tràng giữ lại cơ tròn</t>
  </si>
  <si>
    <t>Cắt từ 3 tạng trở lên trong điều trị ung thư tiêu hoá</t>
  </si>
  <si>
    <t>Cắt u sau phúc mạc</t>
  </si>
  <si>
    <t>Điện mãng châm điều trị liệt tứ chi do chấn thương cột sống</t>
  </si>
  <si>
    <t>Điện mãng châm điều trị đau răng</t>
  </si>
  <si>
    <t>C. ĐIỆN NHĨ CHÂM</t>
  </si>
  <si>
    <t>Định lượng chất độc bằng HPLC – một lần</t>
  </si>
  <si>
    <t>Siêu âm đen trắng tại giường bệnh, Siêu âm màu tại giường</t>
  </si>
  <si>
    <t>Xét nghiệm đường máu mao mạch tại giường</t>
  </si>
  <si>
    <t>Phẫu thuật thẩm mỹ làm mỏng môi</t>
  </si>
  <si>
    <t>Phẫu thuật thẩm mỹ làm to cằm nhỏ, lẹm</t>
  </si>
  <si>
    <t>Phẫu thuật thẩm mỹ thu nhỏ cằm to</t>
  </si>
  <si>
    <t>Phẫu thuật thẩm mỹ hút mỡ cằm</t>
  </si>
  <si>
    <t xml:space="preserve">Phẫu thuật thẩm mỹ căng da mặt </t>
  </si>
  <si>
    <t>Phẫu thuật lấy sụn vách ngăn mũi làm vật liệu ghép tự thân</t>
  </si>
  <si>
    <t>A. THẦN KINH SỌ NÃO</t>
  </si>
  <si>
    <t xml:space="preserve">Phẫu thuật vi phẫu nối ghép thần kinh </t>
  </si>
  <si>
    <t xml:space="preserve">B. HÀM MẶT </t>
  </si>
  <si>
    <t xml:space="preserve">Phẫu thuật vi phẫu tạo hình các khuyết hổng lớn vùng hàm mặt sử dụng vạt lưng </t>
  </si>
  <si>
    <t>Phẫu thuật vi phẫu nối lại da đầu</t>
  </si>
  <si>
    <t>Phẫu thuật vi phẫu các bộ phận ở đầu, mặt bị đứt rời (mũi, tai, môi…)</t>
  </si>
  <si>
    <t xml:space="preserve">D. SẢN PHỤ KHOA  </t>
  </si>
  <si>
    <t xml:space="preserve">Tạo hình vú bằng vi phẫu thuật sử dụng vạt tự do </t>
  </si>
  <si>
    <t>Đ. CÁC CHUYÊN KHOA NGOẠI KHÁC</t>
  </si>
  <si>
    <t>Phẫu thuật vi phẫu nối các mạch máu, thần kinh trong nối lại cánh tay/cẳng tay bị cắt rời</t>
  </si>
  <si>
    <t>Phẫu thuật vi phẫu nối các mạch máu, thần kinh trong nối lại chi dưới bị cắt rời</t>
  </si>
  <si>
    <t>Phẫu thuật vi phẫu nối các mạch máu, thần kinh trong nối lại 3 ngón tay bị cắt rời</t>
  </si>
  <si>
    <t>Phẫu thuật vi phẫu nối các mạch máu, thần kinh trong nối lại 2 ngón tay bị cắt rời</t>
  </si>
  <si>
    <t>Phẫu thuật vi phẫu nối các mạch máu, thần kinh trong nối lại 1 ngón tay bị cắt rời</t>
  </si>
  <si>
    <t>Phẫu thuật vi phẫu nối các mạch máu, thần kinh trong nối lại bàn và các ngón tay bị cắt rời</t>
  </si>
  <si>
    <t>1. Vùng Đầu - Mặt - Cổ</t>
  </si>
  <si>
    <t>Phẫu thuật nội soi căng da trán, căng da mặt, căng da cổ</t>
  </si>
  <si>
    <t>2. Vùng thân mình</t>
  </si>
  <si>
    <t>Phẫu thuật nội soi nâng ngực</t>
  </si>
  <si>
    <t>A. TẠO HÌNH  VÙNG ĐẦU - MẶT - CỔ</t>
  </si>
  <si>
    <t>1. Vùng xương sọ- da đầu</t>
  </si>
  <si>
    <t xml:space="preserve">Cắt lọc - khâu vết thương da đầu mang tóc </t>
  </si>
  <si>
    <t xml:space="preserve">Cắt lọc - khâu vết thương vùng trán </t>
  </si>
  <si>
    <t>Phẫu thuật che phủ vết thương khuyết da đầu mang tóc bằng vạt tại chỗ</t>
  </si>
  <si>
    <t>Phẫu thuật che phủ vết thương khuyết da đầu mang tóc bằng vạt lân cận</t>
  </si>
  <si>
    <t>Phẫu thuật cắt bỏ u da lành tính vùng da đầu dưới 2cm</t>
  </si>
  <si>
    <t>Phẫu thuật cắt bỏ u da lành tính vùng da đầu từ 2cm trở lên</t>
  </si>
  <si>
    <t>Phẫu thuật cắt bỏ ung thư da vùng da đầu dưới 2cm</t>
  </si>
  <si>
    <t>Phẫu thuật cắt bỏ ung thư da vùng da đầu từ 2cm trở lên</t>
  </si>
  <si>
    <t>Tạo hình khuyết da đầu bằng ghép da mỏng</t>
  </si>
  <si>
    <t>Phẫu thuật tái tạo vú bằng các chất liệu độn</t>
  </si>
  <si>
    <t>Bóc nang tuyến Bartholin</t>
  </si>
  <si>
    <t>L. PHẦN MỀM-XƯƠNG-KHỚP</t>
  </si>
  <si>
    <t xml:space="preserve">Cắt ung thư phần mềm chi trên hoặc chi dưới đường kính bằng và trên 5cm </t>
  </si>
  <si>
    <t>Cắt u lành phần mềm đường kính trên 10cm</t>
  </si>
  <si>
    <t>Cắt u lành phần mềm đường kính dưới 10cm</t>
  </si>
  <si>
    <t>8. Các kỹ thuật trên người bệnh đái tháo đường</t>
  </si>
  <si>
    <t>Thay băng trên người bệnh đái tháo đường</t>
  </si>
  <si>
    <t xml:space="preserve">Cắt lọc, lấy bỏ tổ chức hoại tử cho các nhiễm trùng bàn chân vết loét khu trú ở ngón chân trên người bệnh đái tháo đường </t>
  </si>
  <si>
    <t>Cắt lọc, lấy bỏ tổ chức hoại tử cho các nhiễm trùng bàn chân vết loét rộng lan tỏa cả bàn chân trên người bệnh đái tháo đường</t>
  </si>
  <si>
    <t>Tháo móng quặp trên người bệnh đái tháo đường</t>
  </si>
  <si>
    <t>Cắt móng chân, chăm sóc móng trên người bệnh đái tháo đường</t>
  </si>
  <si>
    <t xml:space="preserve">Hướng dẫn kỹ thuật tiêm Insulin </t>
  </si>
  <si>
    <t xml:space="preserve">Hướng dẫn tự chăm sóc bàn chân </t>
  </si>
  <si>
    <t xml:space="preserve">Tư vấn chế độ dinh dưỡng và tập luyện </t>
  </si>
  <si>
    <t>Nội soi thực quản - dạ dày - tá tràng có sinh thiết</t>
  </si>
  <si>
    <t xml:space="preserve">Nội soi thực quản - dạ dày - tá tràng không sinh thiết </t>
  </si>
  <si>
    <t xml:space="preserve">Nội soi đại tràng sigma không sinh thiết </t>
  </si>
  <si>
    <t xml:space="preserve">Nội soi đại tràng sigma ổ có sinh thiết </t>
  </si>
  <si>
    <t xml:space="preserve">Nội soi trực tràng ống mềm không sinh thiết </t>
  </si>
  <si>
    <t xml:space="preserve">Nội soi trực tràng ống mềm có sinh thiết </t>
  </si>
  <si>
    <t xml:space="preserve">Phẫu thuật đóng dị tật nứt đốt sống (spina bifida) kèm theo thoát vị màng tuỷ, bằng đường vào phía sau </t>
  </si>
  <si>
    <t xml:space="preserve">Phẫu thuật đóng dị tật nứt đốt sống (spina bifida) kèm theo thoát vị tuỷ-màng tuỷ, bằng đường vào phía sau </t>
  </si>
  <si>
    <t xml:space="preserve">Giải phóng dị tật tuỷ sống chẻ đôi, bằng đường vào phía sau </t>
  </si>
  <si>
    <t xml:space="preserve">Phẫu thuật cắt bỏ đường dò dưới da-dưới màng tuỷ </t>
  </si>
  <si>
    <t xml:space="preserve">Phẫu thuật đóng đường dò dịch não tuỷ hoặc một thoát vị màng tuỷ sau mổ tuỷ sống </t>
  </si>
  <si>
    <t>Cắt u máu tuỷ sống, dị dạng động tĩnh mạch trong tuỷ</t>
  </si>
  <si>
    <t>4. Dịch não tủy</t>
  </si>
  <si>
    <t>Chọc dịch não tuỷ thắt lưng  (thủ thuật)</t>
  </si>
  <si>
    <t xml:space="preserve">Phẫu thuật lấy bao áp xe não, đại não, bằng đường mở nắp sọ </t>
  </si>
  <si>
    <t xml:space="preserve">Phẫu thuật lấy bao áp xe não, tiểu não, bằng đường mở nắp sọ </t>
  </si>
  <si>
    <t>Phẫu thuật viêm xương sọ</t>
  </si>
  <si>
    <t xml:space="preserve">Phẫu thuật áp xe não bằng đường qua xương đá </t>
  </si>
  <si>
    <t xml:space="preserve">Phẫu thuật áp xe não bằng đường qua mê nhĩ </t>
  </si>
  <si>
    <t>3. Tủy sống</t>
  </si>
  <si>
    <t xml:space="preserve">Phẫu thuật lấy bỏ u mỡ (lipoma) ở vùng đuôi ngựa + đóng thoát vị màng tuỷ hoặc thoát vị tuỷ-màng tuỷ, bằng đường vào phía sau </t>
  </si>
  <si>
    <t>Phẫu thuật lấy thai có kèm các kỹ thuật cầm máu (thắt động mạch tử cung, mũi khâu B- lynch…)</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</si>
  <si>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</si>
  <si>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</si>
  <si>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Khâu tử cung do nạo thủng</t>
  </si>
  <si>
    <t xml:space="preserve">Giảm đau trong đẻ bằng phương pháp gây tê ngoài màng cứng </t>
  </si>
  <si>
    <t>Nghiệm pháp lọt ngôi chỏm</t>
  </si>
  <si>
    <t>Đẻ chỉ huy bằng truyền oxytocin tĩnh mạch</t>
  </si>
  <si>
    <t>Theo dõi nhịp tim thai và cơn co tử cung bằng monitor sản khoa</t>
  </si>
  <si>
    <t>Đỡ đẻ từ sinh đôi trở lên</t>
  </si>
  <si>
    <t>Forceps</t>
  </si>
  <si>
    <t>Khâu phục hồi rách cổ tử cung, âm đạo</t>
  </si>
  <si>
    <t>Lấy khối máu tụ âm đạo, tầng sinh môn</t>
  </si>
  <si>
    <t>Đỡ đẻ thường ngôi chỏm</t>
  </si>
  <si>
    <t>Cắt và khâu tầng sinh môn</t>
  </si>
  <si>
    <t>Nghiệm pháp bong rau, đỡ rau, kiểm tra bánh rau</t>
  </si>
  <si>
    <t>Kiểm soát tử cung</t>
  </si>
  <si>
    <t>Bóc rau nhân tạo</t>
  </si>
  <si>
    <t>Làm thuốc vết khâu tầng sinh môn nhiễm khuẩn</t>
  </si>
  <si>
    <t>Khám thai</t>
  </si>
  <si>
    <t>IV. PHỤC HỒI CHỨC NĂNG</t>
  </si>
  <si>
    <t>Thuỷ châm điều trị liệt</t>
  </si>
  <si>
    <t>Thuỷ châm điều trị liệt chi trên</t>
  </si>
  <si>
    <t>Thuỷ châm điều trị liệt chi dưới</t>
  </si>
  <si>
    <t>Thuỷ châm điều trị liệt nửa người</t>
  </si>
  <si>
    <t>Thuỷ châm điều trị liệt do bệnh của cơ</t>
  </si>
  <si>
    <t>Thuỷ châm điều trị teo cơ</t>
  </si>
  <si>
    <t>Thuỷ châm điều trị đau thần kinh toạ</t>
  </si>
  <si>
    <t>Thuỷ châm điều trị bại não</t>
  </si>
  <si>
    <t>Thuỷ châm điều trị bệnh tự kỷ</t>
  </si>
  <si>
    <t xml:space="preserve">Thuỷ châm điều trị chứng ù tai </t>
  </si>
  <si>
    <t>Thuỷ châm điều trị giảm khứu giác</t>
  </si>
  <si>
    <t>Thuỷ châm điều trị rối loạn vận ngôn</t>
  </si>
  <si>
    <t>Nội soi niệu quản tán sỏi bằng laser hoặc bằng xung hơi</t>
  </si>
  <si>
    <t>Nội soi xẻ sa lồi lỗ niệu quản</t>
  </si>
  <si>
    <t>Nội soi nong niệu quản hẹp</t>
  </si>
  <si>
    <t>Nội soi niệu quản 2 bên 1 thì tán  sỏi niệu quản</t>
  </si>
  <si>
    <t>Nội soi niệu quản 2 bên 1 thì gắp sỏi niệu quản</t>
  </si>
  <si>
    <t>Phẫu thuật nội soi cắt bàng quang bán phần</t>
  </si>
  <si>
    <t>Phẫu thuật nội soi cắt bàng quang tận gốc</t>
  </si>
  <si>
    <t>Phẫu thuật nội soi cắt túi thừa bàng quang</t>
  </si>
  <si>
    <t>Nội soi cắt polyp cổ bàng quang</t>
  </si>
  <si>
    <t>Nội soi bàng quang cắt u</t>
  </si>
  <si>
    <t>Cắt u bàng quang tái phát qua nội soi</t>
  </si>
  <si>
    <t>Phẫu thuật tạo hình biến dạng môi trong sẹo khe hở môi hai bên</t>
  </si>
  <si>
    <t xml:space="preserve">Phẫu thuật tạo hình khe hở vòm miệng mắc phải </t>
  </si>
  <si>
    <t xml:space="preserve">Phẫu thuật tạo hình khe hở vòm miệng bẩm sinh </t>
  </si>
  <si>
    <t xml:space="preserve">Phẫu thuật tạo hình thông mũi miệng </t>
  </si>
  <si>
    <t>Phẫu thuật tạo hình thiểu năng vòm hầu bằng tiêm chất làm đầy</t>
  </si>
  <si>
    <t xml:space="preserve">Phẫu thuật tái tạo hình sẹo bỏng môi </t>
  </si>
  <si>
    <t xml:space="preserve">Phẫu thuật tạo hình sẹo dính mép </t>
  </si>
  <si>
    <t>Phẫu thuật tạo hình nhân trung</t>
  </si>
  <si>
    <t>5. Vùng tai</t>
  </si>
  <si>
    <t>Phẫu thuật khâu vết rách đơn giản vành tai</t>
  </si>
  <si>
    <t>Khâu cắt lọc vết thương vành tai</t>
  </si>
  <si>
    <t>Thuỷ châm điều trị viêm thần kinh thị giác sau giai đoạn cấp</t>
  </si>
  <si>
    <t>Nội soi vá rò bàng quang - âm đạo</t>
  </si>
  <si>
    <t>Nội soi nạo hạch chậu bịt</t>
  </si>
  <si>
    <t>4. Tuyến tiền liệt</t>
  </si>
  <si>
    <t xml:space="preserve">Phẫu thuật nội soi cắt toàn bộ tuyến tiền liệt </t>
  </si>
  <si>
    <t>Thuỷ châm điều trị sa dạ dày</t>
  </si>
  <si>
    <t>Thuỷ châm điều trị đau dạ dày</t>
  </si>
  <si>
    <t xml:space="preserve">Thuỷ châm điều trị nôn, nấc </t>
  </si>
  <si>
    <t>Thuỷ châm điều trị dị ứng</t>
  </si>
  <si>
    <t>Thuỷ châm điều trị viêm khớp dạng thấp</t>
  </si>
  <si>
    <t>Thuỷ châm điều trị thoái hoá khớp</t>
  </si>
  <si>
    <t>Phẫu thuật sửa sẹo xấu vùng cổ, mặt bằng vạt da</t>
  </si>
  <si>
    <t>Phẫu thuật thẩm mỹ hút mỡ cổ</t>
  </si>
  <si>
    <t>Phẫu thuật căng da cổ</t>
  </si>
  <si>
    <t>Xoa bóp bấm huyệt điều trị đau răng</t>
  </si>
  <si>
    <t>Phẫu thuật nội soi đặt Catheter ổ bụng để lọc màng bụng</t>
  </si>
  <si>
    <t>V. DA LIỄU</t>
  </si>
  <si>
    <t xml:space="preserve">A. NỘI KHOA </t>
  </si>
  <si>
    <t>Chăm sóc người bệnh Pemphigus nặng</t>
  </si>
  <si>
    <t>Chăm sóc bệnh  nhân dị ứng thuốc nặng</t>
  </si>
  <si>
    <t>Điều trị bệnh da bằng ngâm, tắm</t>
  </si>
  <si>
    <t xml:space="preserve">B. NGOẠI KHOA </t>
  </si>
  <si>
    <t>1. Thủ thuật</t>
  </si>
  <si>
    <t>Nẹp chỉnh hình ụ ngồi – đùi - bàn chân</t>
  </si>
  <si>
    <t>Nẹp chỉnh hình khớp háng - đùi - bàn chân</t>
  </si>
  <si>
    <t>Nẹp tỳ gối x­ương bánh chè</t>
  </si>
  <si>
    <t>Nẹp 2 tầng d­ưới gối</t>
  </si>
  <si>
    <t>Nẹp 2 tầng trên gối</t>
  </si>
  <si>
    <t>Nẹp khớp háng mềm</t>
  </si>
  <si>
    <t>Nẹp khớp háng nhựa</t>
  </si>
  <si>
    <t xml:space="preserve">Nẹp cổ-bàn tay </t>
  </si>
  <si>
    <t>Nẹp khuỷu tay không khớp</t>
  </si>
  <si>
    <t xml:space="preserve">Nẹp khuỷu tay có khớp </t>
  </si>
  <si>
    <t>Nẹp cổ mềm</t>
  </si>
  <si>
    <t xml:space="preserve">Nẹp đỡ cột sống cổ </t>
  </si>
  <si>
    <t>Đai cổ cứng</t>
  </si>
  <si>
    <t>Giày chỉnh hình</t>
  </si>
  <si>
    <t>Tạo cung bàn chân (dán vào giày dép)</t>
  </si>
  <si>
    <t>Chỉnh sửa nẹp chi</t>
  </si>
  <si>
    <t>Chỉnh sửa nẹp cột sống</t>
  </si>
  <si>
    <t>Nâng đế giày/ dép</t>
  </si>
  <si>
    <t>Dàn treo các chi</t>
  </si>
  <si>
    <t>Tập với dụng cụ quay khớp vai</t>
  </si>
  <si>
    <t>Tập với dụng cụ chèo thuyền</t>
  </si>
  <si>
    <t>Điều trị sẩn cục bằng Nitơ lỏng</t>
  </si>
  <si>
    <t>Châm tê phẫu thuật glaucoma</t>
  </si>
  <si>
    <t>Châm tê phẫu thuật lấy thể thủy tinh trong bao, ngoài bao, rửa hút các loại cataract già, bệnh lí, sa, lệch, vỡ</t>
  </si>
  <si>
    <t>Châm tê phẫu thuật lác thông thường</t>
  </si>
  <si>
    <t>Châm tê phẫu thuật cắt u xơ vòm mũi họng</t>
  </si>
  <si>
    <t>Điện mãng châm điều trị hội chứng vai gáy</t>
  </si>
  <si>
    <t xml:space="preserve">Điện mãng châm điều trị chứng tic </t>
  </si>
  <si>
    <t>VIII. Y HỌC CỔ TRUYỀN</t>
  </si>
  <si>
    <t xml:space="preserve">A. KỸ THUẬT CHUNG </t>
  </si>
  <si>
    <t xml:space="preserve">NhÜ ch©m </t>
  </si>
  <si>
    <t xml:space="preserve">Điện châm </t>
  </si>
  <si>
    <t xml:space="preserve">Thủy châm </t>
  </si>
  <si>
    <t xml:space="preserve">Cấy chỉ </t>
  </si>
  <si>
    <t xml:space="preserve">Ôn châm </t>
  </si>
  <si>
    <t xml:space="preserve">Cứu </t>
  </si>
  <si>
    <t xml:space="preserve">Chích lể </t>
  </si>
  <si>
    <t>B. CHÂM TÊ PHẪU THUẬT</t>
  </si>
  <si>
    <t>Châm tê phẫu thuật  cứng duỗi khớp gối đơn thuần</t>
  </si>
  <si>
    <t>Châm tê phẫu thuật cắt toàn bộ tuyến giáp và vét hạch cổ 2 bên</t>
  </si>
  <si>
    <t>Châm tê phẫu thuật cắt toàn bộ tuyến giáp, một thùy có vét hạch cổ 1 bên</t>
  </si>
  <si>
    <t>Châm tê phẫu thuật cắt ung thư giáp trạng</t>
  </si>
  <si>
    <t>Châm tê phẫu thuật cắt tuyến vú mở rộng có vét hạch</t>
  </si>
  <si>
    <t>Châm tê phẫu thuật cắt u tuyến nước bọt mang tai</t>
  </si>
  <si>
    <t>Châm tê phẫu thuật cắt bỏ trĩ vòng</t>
  </si>
  <si>
    <t>Châm tê phẫu thuật nối vị tràng</t>
  </si>
  <si>
    <t>Châm tê phẫu thuật cắt u mạc treo không cắt ruột</t>
  </si>
  <si>
    <t>Châm tê phẫu thuật cắt trĩ từ 2 bó trở lên</t>
  </si>
  <si>
    <t>Châm tê phẫu thuật mở thông dạ dày</t>
  </si>
  <si>
    <t>Châm tê phẫu thuật dẫn lưu áp xe ruột thừa</t>
  </si>
  <si>
    <t>Châm tê phẫu thuật cắt ruột thừa ở vị trí bình thường</t>
  </si>
  <si>
    <t>Châm tê phẫu thuật thắt trĩ có kèm bóc tách, cắt một bó trĩ</t>
  </si>
  <si>
    <t>Châm tê phẫu thuật nối nang tụy - hỗng tràng</t>
  </si>
  <si>
    <t>Châm tê phẫu thuật cắt toàn bộ thận và niệu quản</t>
  </si>
  <si>
    <t>Châm tê phẫu thuật lấy sỏi mở bể thận trong xoang</t>
  </si>
  <si>
    <t>Châm tê phẫu thuật cắt một nửa bàng quang và cắt túi thừa bàng quang</t>
  </si>
  <si>
    <t>Châm tê phẫu thuật đẫn lưu thận qua da</t>
  </si>
  <si>
    <t>Châm tê phẫu thuật dẫn lưu nước tiểu bàng quang</t>
  </si>
  <si>
    <t>Châm tê phẫu thuật cắt dương vật không vét hạch, cắt một nửa dương vật</t>
  </si>
  <si>
    <t>Châm tê phẫu thuật dẫn lưu viêm tấy quanh thận, áp xe thận</t>
  </si>
  <si>
    <t>Châm tê phẫu thuật dẫn lưu áp xe khoang retzius</t>
  </si>
  <si>
    <t>Châm tê phẫu thuật áp xe tuyến tiền liệt</t>
  </si>
  <si>
    <t>Châm tê phẫu thuật cắt u sùi đầu miệng sáo</t>
  </si>
  <si>
    <t>Châm tê phẫu thuật cắt hẹp bao quy đầu</t>
  </si>
  <si>
    <t>Châm tê phẫu thuật cắt túi thừa niệu đạo</t>
  </si>
  <si>
    <t>Châm tê phẫu thuật mở rộng lỗ sáo</t>
  </si>
  <si>
    <t>Châm tê phẫu thuật cắt cụt cổ tử cung</t>
  </si>
  <si>
    <t>Châm tê phẫu thuật treo tử cung</t>
  </si>
  <si>
    <t>Châm tê phẫu thuật khâu vòng cổ tử cung</t>
  </si>
  <si>
    <t>Châm tê phẫu thuật điều trị hẹp môn vị phì đại</t>
  </si>
  <si>
    <t>Châm tê phẫu thuật đóng hậu môn nhân tạo</t>
  </si>
  <si>
    <t>Châm tê phẫu thuật lấy sỏi niệu đạo</t>
  </si>
  <si>
    <t>Châm tê phẫu thuật phẫu thuật bàn chân thuổng</t>
  </si>
  <si>
    <t>Phẫu thuật tạo hình các khuyết phần mềm phức tạp cẳng tay bằng vạt lân cận</t>
  </si>
  <si>
    <t>Phẫu thuật tạo hình các khuyết phần mềm phức tạp cánh tay bằng vạt da có sử dụng vi phẫu thuật</t>
  </si>
  <si>
    <t>Phẫu thuật tạo hình các khuyết phần mềm phức tạp cẳng tay bằng vạt da có sử dụng vi phẫu thuật</t>
  </si>
  <si>
    <t>Phẫu thuật điều trị vết thương bàn tay bằng ghép da tự thân</t>
  </si>
  <si>
    <t>Phẫu thuật điều trị vết thương bàn tay bằng các vạt da tại chỗ</t>
  </si>
  <si>
    <t>Phẫu thuật điều trị vết thương bàn tay bằng các vạt da lân cận</t>
  </si>
  <si>
    <t>Phẫu thuật điều trị vết thương bàn tay bằng các vạt da từ xa</t>
  </si>
  <si>
    <t>Phẫu thuật điều trị vết thương bàn tay bằng vạt có sử dụng vi phẫu thuật</t>
  </si>
  <si>
    <t>Phẫu thuật điều trị vết thương ngón tay bằng ghép da tự thân</t>
  </si>
  <si>
    <t>Phẫu thuật điều trị vết thương ngón tay bằng các vạt da tại chỗ</t>
  </si>
  <si>
    <t>Phẫu thuật điều trị vết thương ngón tay bằng các vạt da lân cận</t>
  </si>
  <si>
    <t>Phẫu thuật điều trị vết thương ngón tay bằng các vạt da từ xa</t>
  </si>
  <si>
    <t>Phẫu thuật điều trị vết thương ngón tay bằng vạt có sử dụng vi phẫu thuật</t>
  </si>
  <si>
    <t>Phẫu thuật điều trị lột da bàn tay bằng kỹ thuật vi phẫu</t>
  </si>
  <si>
    <t>Phẫu thuật vết thương khớp bàn ngón</t>
  </si>
  <si>
    <t>Phẫu thuật gãy đốt bàn ngón tay kết hợp xương với Kirschner hoặc nẹp vít</t>
  </si>
  <si>
    <t>Cắt đáy ổ  loét vết thương mãn tính</t>
  </si>
  <si>
    <t>Nối gân gấp</t>
  </si>
  <si>
    <t>Phẫu thuật ghép gân gấp không sử dụng vi phẫu thuật</t>
  </si>
  <si>
    <t>Phẫu thuật ghép gân gấp có sử dụng vi phẫu thuật</t>
  </si>
  <si>
    <t>Nối gân duỗi</t>
  </si>
  <si>
    <t>Gỡ dính gân</t>
  </si>
  <si>
    <t>Gỡ dính thần kinh</t>
  </si>
  <si>
    <t xml:space="preserve">Hút áp lực âm (VAC) liên tục trong 24 giờ điều trị vết thương mãn tính </t>
  </si>
  <si>
    <t xml:space="preserve">Hút áp lực âm (VAC) liên tục trong 48 giờ điều trị vết thương mãn tính </t>
  </si>
  <si>
    <t xml:space="preserve">Phẫu thuật tạo hình kẽ ngón cái </t>
  </si>
  <si>
    <t>Rút nẹp vít và các dụng cụ khác sau phẫu thuật</t>
  </si>
  <si>
    <t>Phẫu thuật tách dính 2 ngón tay</t>
  </si>
  <si>
    <t>Phẫu thuật tách dính 3 ngón tay</t>
  </si>
  <si>
    <t>Phẫu thuật tách dính 4 ngón tay</t>
  </si>
  <si>
    <t>Phẫu thuật cắt ngón tay thừa</t>
  </si>
  <si>
    <t>Phẫu thuật cắt bỏ ngón tay cái thừa</t>
  </si>
  <si>
    <t>Phẫu thuật nội soi cắt - đốt hạch giao cảm cổ</t>
  </si>
  <si>
    <t>Phẫu thuật nội soi cắt - đốt hạch giao cảm thắt lưng</t>
  </si>
  <si>
    <t>Phẫu thuật nội soi bóc vỏ màng phổi</t>
  </si>
  <si>
    <t>Phẫu thuật nội soi điều trị máu đông màng phổi</t>
  </si>
  <si>
    <t>Phẫu thuật nội soi điều trị ổ cặn màng phổi</t>
  </si>
  <si>
    <t>Phẫu thuật nội soi lấy dị vật phổi - màng phổi</t>
  </si>
  <si>
    <t>Phẫu thuật nội soi cắt u trung thất nhỏ (&lt; 5 cm)</t>
  </si>
  <si>
    <t>Phẫu thuật nội soi cắt u trung thất lớn (&gt; 5 cm)</t>
  </si>
  <si>
    <t>Phẫu thuật nội soi bóc, sinh thiết hạch trung thất</t>
  </si>
  <si>
    <t>Phẫu thuật nội soi sinh thiết u chẩn đoán</t>
  </si>
  <si>
    <t>Phẫu thuật sửa sẹo co khuỷu bằng ghép da tự thân</t>
  </si>
  <si>
    <t>Phẫu thuật sửa sẹo co nách bằng vạt da tại chỗ</t>
  </si>
  <si>
    <t>Phẫu thuật sửa sẹo co khuỷu bằng vạt tại chỗ</t>
  </si>
  <si>
    <t>Phẫu thuật sửa sẹo co nách bằng vạt da cơ lân cận</t>
  </si>
  <si>
    <t>Phẫu thuật sửa sẹo co khuỷu bằng vạt da từ xa</t>
  </si>
  <si>
    <t>Phẫu thuật sửa sẹo co nách bằng vạt da có sử dụng vi phẫu thuật</t>
  </si>
  <si>
    <t>Phẫu thuật sửa sẹo co khủy bằng vạt da có sử dụng vi phẫu thuật</t>
  </si>
  <si>
    <t>Phẫu thuật tạo hình vòng ngấns ối cẳng bàn tay</t>
  </si>
  <si>
    <t>Phẫu thuật sửa sẹo co cổ bàn tay bằng tạo hình chữ Z</t>
  </si>
  <si>
    <t>Phẫu thuật sửa sẹo co ngón tay bằng tạo hình chữ Z</t>
  </si>
  <si>
    <t>Phẫu thuật sửa sẹo co cổ bàn tay bằng ghép da tự thân</t>
  </si>
  <si>
    <t>Phẫu thuật sửa sẹo co ngón tay bằng ghép da tự thân</t>
  </si>
  <si>
    <t>Đốt nhiệt cao tần khối u ác tính vùng đầu tuỵ</t>
  </si>
  <si>
    <t>Cắt đuôi tuỵ và cắt lách</t>
  </si>
  <si>
    <t>Cắt bỏ khối u tá tuỵ</t>
  </si>
  <si>
    <t>Cắt thân và đuôi tuỵ</t>
  </si>
  <si>
    <t>Cắt lách bệnh lý, ung thư, áp xe, xơ lách</t>
  </si>
  <si>
    <t>I. TIẾT NIỆU-SINH DỤC</t>
  </si>
  <si>
    <t>Cắt u bàng quang đường trên</t>
  </si>
  <si>
    <t>Cắt một nửa bàng quang và cắt túi thừa bàng quang</t>
  </si>
  <si>
    <t>Cắt toàn bộ bàng quang, kèm tạo hình ruột - bàng quang</t>
  </si>
  <si>
    <t>Phẫu thuật tạo hình các khuyết da vùng khoeo bằng vạt da tại chỗ</t>
  </si>
  <si>
    <t>Phẫu thuật tạo hình các khuyết da vùng cẳng chân bằng vạt da tại chỗ</t>
  </si>
  <si>
    <t>Phẫu thuật tạo hình các khuyết da vùng bàn chân bằng vạt da tại chỗ</t>
  </si>
  <si>
    <t>Phẫu thuật tạo hình các khuyết da vùng đùi bằng vạt da lân cận</t>
  </si>
  <si>
    <t>Phẫu thuật tạo hình các khuyết da vùng khoeo bằng vạt da lân cận</t>
  </si>
  <si>
    <t>Phẫu thuật tạo hình các khuyết da vùng cẳng chân bằng vạt da lân cận</t>
  </si>
  <si>
    <t>Tiêm điểm bám gân mỏm cùng vai dưới hướng dẫn của siêu âm</t>
  </si>
  <si>
    <t>Tiêm ngoài màng cứng dưới hướng dẫn của màng huỳnh quang tăng sáng</t>
  </si>
  <si>
    <t xml:space="preserve">Xét nghiệm Mucin test </t>
  </si>
  <si>
    <t>VII. NỘI TIẾT</t>
  </si>
  <si>
    <t>Vật lý trị liệu -PHCN cho người bệnh sau chấn thương khớp gối</t>
  </si>
  <si>
    <t>Vật lý trị liệu -PHCN viêm quanh khớp vai</t>
  </si>
  <si>
    <t>Vật lý trị liệu -PHCN trật khớp vai</t>
  </si>
  <si>
    <t>Bơm túi giãn da vùng da đầu</t>
  </si>
  <si>
    <t>Phẫu thuật tạo vạt giãn da vùng da đầu</t>
  </si>
  <si>
    <t>Phẫu thuật giãn da cấp tính vùng da đầu</t>
  </si>
  <si>
    <t>Phẫu thuật ghép mỡ tự thân coleman vùng trán</t>
  </si>
  <si>
    <t>2. Vùng mi mắt</t>
  </si>
  <si>
    <t>Xử lý vết thương phần mềm nông vùng mi mắt</t>
  </si>
  <si>
    <t xml:space="preserve">Khâu da mi </t>
  </si>
  <si>
    <t>Khâu phục hồi bờ mi</t>
  </si>
  <si>
    <t>Khâu cắt lọc vết thương mi</t>
  </si>
  <si>
    <t>Phẫu thuật ghép da tự thân cho vết thương khuyết da mi</t>
  </si>
  <si>
    <t>Phẫu thuật tạo vạt da tại chỗ cho vết thương khuyết da mi</t>
  </si>
  <si>
    <t>Phẫu thuật tạo vạt da lân cận cho vết thương khuyết da mi</t>
  </si>
  <si>
    <t>Phẫu thuật tái tạo cho vết thương góc mắt</t>
  </si>
  <si>
    <t>Phẫu thuật tạo vạt da tại chỗ cho vết thương khuyết toàn bộ mi dưới</t>
  </si>
  <si>
    <t xml:space="preserve">Phẫu thuật rút ngắn, gấp cơ nâng mi trên điều trị sụp mi </t>
  </si>
  <si>
    <t xml:space="preserve">Phẫu thuật treo mi lên cơ trán điều trị sụp mi </t>
  </si>
  <si>
    <t xml:space="preserve">Phẫu thuật hạ mi trên </t>
  </si>
  <si>
    <t>Phẫu thuật điều trị hở mi</t>
  </si>
  <si>
    <t>Ghép da mi hay vạt da điều trị lật mi dưới do sẹo</t>
  </si>
  <si>
    <t>Phẫu thuật điều tri Epicanthus</t>
  </si>
  <si>
    <t>Phẫu thuật điều trị trễ mi dưới</t>
  </si>
  <si>
    <t xml:space="preserve">Phẫu thuật tạo hình khuyết một phần mi mắt </t>
  </si>
  <si>
    <t xml:space="preserve">Phẫu thuật tạo hình khuyết ½ toàn bộ mi mắt trên </t>
  </si>
  <si>
    <t xml:space="preserve">Phẫu thuật tạo hình khuyết toàn bộ mi mắt trên </t>
  </si>
  <si>
    <t xml:space="preserve">Phẫu thuật tạo hình khuyết ½ toàn bộ mi mắt dưới </t>
  </si>
  <si>
    <t xml:space="preserve">Phẫu thuật tạo hình khuyết toàn bộ mi mắt dưới </t>
  </si>
  <si>
    <t>Phẫu thuật giải phóng sẹo bỏng mi mắt</t>
  </si>
  <si>
    <t>Phẫu thuật cắt bỏ khối u da lành tính mi mắt</t>
  </si>
  <si>
    <t>Phẫu thuật cắt bỏ khối u da ác tính mi mắt</t>
  </si>
  <si>
    <t>Phẫu thuật ghép da tự thân vùng mi mắt</t>
  </si>
  <si>
    <t>Phẫu thuật tạo hình mi mắt kết hợp các bộ phận xung quanh</t>
  </si>
  <si>
    <t xml:space="preserve">Phẫu thuật ghép mỡ tự thân coleman điều trị lõm mắt </t>
  </si>
  <si>
    <t>Điều trị chứng co giật mi trên bằng botox</t>
  </si>
  <si>
    <t>Tái tạo cung mày bằng vạt có cuống mạch nuôi</t>
  </si>
  <si>
    <t>Tái tạo cung mày bằng ghép da đầu mang tóc</t>
  </si>
  <si>
    <t>3. Vùng mũi</t>
  </si>
  <si>
    <t>Chỉnh hình tư thế cổ sau bỏng bằng nẹp chỉnh hình</t>
  </si>
  <si>
    <t>Bó bột chậu lư­ng không nắn (làm nẹp khớp háng)</t>
  </si>
  <si>
    <t>Bó bột chậu lưng có nắn (làm nẹp cột sống)</t>
  </si>
  <si>
    <t>Bó bột ngực chậu lư­ng chân không nắn (làm nẹp cột sống háng)</t>
  </si>
  <si>
    <t>Bó bột ngực chậu lư­ng chân có nắn (làm nẹp cột sống háng)</t>
  </si>
  <si>
    <t>Bó bột cẳng bàn tay không nắn (làm nẹp bàn tay)</t>
  </si>
  <si>
    <t>Cấy chỉ điều trị tổn thương dây, rễ và đám rối thần kinh</t>
  </si>
  <si>
    <t>Phẫu thuật nội soi cắt túi thừa Meckel</t>
  </si>
  <si>
    <t>Phẫu thuật nội soi cắt đoạn ruột non</t>
  </si>
  <si>
    <t>Phẫu thuật nội soi cắt gần toàn bộ ruột non</t>
  </si>
  <si>
    <t>5. Ruột thừa</t>
  </si>
  <si>
    <t>Phẫu thuật nội soi cắt ruột thừa</t>
  </si>
  <si>
    <t>Cấy chỉ điều trị chứng nói ngọng, nói lắp</t>
  </si>
  <si>
    <t xml:space="preserve">Cấy chỉ điều trị khàn tiếng </t>
  </si>
  <si>
    <t xml:space="preserve">Phẫu thuật đặt catheter vào ống sống thắt lưng đo áp lực dịch não tuỷ </t>
  </si>
  <si>
    <t xml:space="preserve">Phẫu thuật vá đường dò dịch não tuỷ nền sọ sau CTSN </t>
  </si>
  <si>
    <t>2. Phẫu thuật nhiễm trùng</t>
  </si>
  <si>
    <t xml:space="preserve">Phẫu thuật chọc hút áp xe não, bán cầu đại não  </t>
  </si>
  <si>
    <t xml:space="preserve">Phẫu thuật chọc hút áp xe não, tiểu não </t>
  </si>
  <si>
    <t>Xét nghiệm mô bệnh học thường quy cố định, chuyển, đúc, cắt, nhuộm… các bệnh phẩm súc vật thực nghiệm</t>
  </si>
  <si>
    <t>Xét nghiệm mô bệnh học thường quy cố định, chuyển, đúc, cắt, nhuộm… các bệnh phẩm tử thiết</t>
  </si>
  <si>
    <t>Quy trình nhuộm đỏ Congo kiềm (theo Puchtler 1962)</t>
  </si>
  <si>
    <t>Nhuộm lipit trung tính và axit bằng sulfat xanh lơ Nil theo Dunnigan</t>
  </si>
  <si>
    <t>Nhuộm lipit trung tính và axit bằng sulfat xanh lơ Nil theo Menschick</t>
  </si>
  <si>
    <t>Nhuộm ba màu theo phương Nhuộm 3 màu của Masson (1929)</t>
  </si>
  <si>
    <t>Nhuộm đa màu theo Lillie (1951)</t>
  </si>
  <si>
    <t>Nhuộm May – Grunwald- Giemsa cho tủy xương</t>
  </si>
  <si>
    <t>Nhuộm theo phương pháp Custer cho các mảnh cắt của tủy xương</t>
  </si>
  <si>
    <t xml:space="preserve">Tháo khớp háng do ung thư </t>
  </si>
  <si>
    <t xml:space="preserve">Cắt cụt cẳng chân do ung thư </t>
  </si>
  <si>
    <t xml:space="preserve">Cắt cụt đùi do ung thư </t>
  </si>
  <si>
    <t>Cắt u máu trong xương</t>
  </si>
  <si>
    <t>Bơm xi măng vào xương điều trị u xương</t>
  </si>
  <si>
    <t>Cắt u nang tiêu xương, ghép xương</t>
  </si>
  <si>
    <t>Cắt u tế bào khổng lồ, ghép xương</t>
  </si>
  <si>
    <t>M. XẠ TRỊ-HOÁ TRỊ LIỆU</t>
  </si>
  <si>
    <t>Hóa trị liều cao</t>
  </si>
  <si>
    <t>Hóa trị liều cao kết hợp với truyền tế bào gốc tạo máu</t>
  </si>
  <si>
    <t>Hóa trị liên tục (12-24 giờ) bằng máy</t>
  </si>
  <si>
    <t>Truyền hoá chất động mạch</t>
  </si>
  <si>
    <t>Truyền hoá chất tĩnh mạch</t>
  </si>
  <si>
    <t>Truyền hoá chất khoang màng bụng</t>
  </si>
  <si>
    <t>Truyền hoá chất khoang màng phổi</t>
  </si>
  <si>
    <t>Truyền hóa chất nội tủy</t>
  </si>
  <si>
    <t>Gây dính màng phổi bằng bơm hoá chất màng phổi</t>
  </si>
  <si>
    <t>Tiêm hoá chất vào màng bụng điều trị ung thư</t>
  </si>
  <si>
    <t>Tiêm hoá chất vào nhân ung thư nguyên bào nuôi</t>
  </si>
  <si>
    <t>Điều trị ung thư bằng nghiệm pháp gene</t>
  </si>
  <si>
    <t>Điều trị u máu bằng hoá chất</t>
  </si>
  <si>
    <t>Điều trị đích trong ung thư</t>
  </si>
  <si>
    <t>XIII. PHỤ SẢN</t>
  </si>
  <si>
    <t>A.  SẢN KHOA</t>
  </si>
  <si>
    <t xml:space="preserve">Phẫu thuật lấy thai lần hai trở lên </t>
  </si>
  <si>
    <t xml:space="preserve">Phẫu thuật lấy thai trên người bệnh có sẹo mổ bụng cũ phức tạp </t>
  </si>
  <si>
    <t>Phẫu thuật lấy thai trên người bệnh mắc bệnh toàn thân (tim, thận, gan, huyết học, nội tiết...)</t>
  </si>
  <si>
    <t>672.                          </t>
  </si>
  <si>
    <t>673.                          </t>
  </si>
  <si>
    <t>674.                          </t>
  </si>
  <si>
    <t>675.                          </t>
  </si>
  <si>
    <t>676.                          </t>
  </si>
  <si>
    <t>677.                          </t>
  </si>
  <si>
    <t>678.                          </t>
  </si>
  <si>
    <t>679.                          </t>
  </si>
  <si>
    <t>680.                          </t>
  </si>
  <si>
    <t>681.                          </t>
  </si>
  <si>
    <t>682.                          </t>
  </si>
  <si>
    <t>683.                          </t>
  </si>
  <si>
    <t>684.                          </t>
  </si>
  <si>
    <t>685.                          </t>
  </si>
  <si>
    <t>686.                          </t>
  </si>
  <si>
    <t>688.                          </t>
  </si>
  <si>
    <t>689.                          </t>
  </si>
  <si>
    <t>690.                          </t>
  </si>
  <si>
    <t>691.                          </t>
  </si>
  <si>
    <t>692.                          </t>
  </si>
  <si>
    <t>693.                          </t>
  </si>
  <si>
    <t>694.                          </t>
  </si>
  <si>
    <t>695.                          </t>
  </si>
  <si>
    <t>696.                          </t>
  </si>
  <si>
    <t>697.                          </t>
  </si>
  <si>
    <t>699.                          </t>
  </si>
  <si>
    <t>700.                          </t>
  </si>
  <si>
    <t>701.                          </t>
  </si>
  <si>
    <t>703.                          </t>
  </si>
  <si>
    <t>705.                          </t>
  </si>
  <si>
    <t>706.                          </t>
  </si>
  <si>
    <t>707.                          </t>
  </si>
  <si>
    <t>708.                          </t>
  </si>
  <si>
    <t>709.                          </t>
  </si>
  <si>
    <t>710.                          </t>
  </si>
  <si>
    <t>712.                          </t>
  </si>
  <si>
    <t>713.                          </t>
  </si>
  <si>
    <t>714.                          </t>
  </si>
  <si>
    <t>718.                          </t>
  </si>
  <si>
    <t>720.                          </t>
  </si>
  <si>
    <t>721.                          </t>
  </si>
  <si>
    <t>725.                          </t>
  </si>
  <si>
    <t>726.                          </t>
  </si>
  <si>
    <t>730.                          </t>
  </si>
  <si>
    <t>731.                          </t>
  </si>
  <si>
    <t>732.                          </t>
  </si>
  <si>
    <t>735.                          </t>
  </si>
  <si>
    <t>736.                          </t>
  </si>
  <si>
    <t>737.                          </t>
  </si>
  <si>
    <t>739.                          </t>
  </si>
  <si>
    <t>740.                          </t>
  </si>
  <si>
    <t>741.                          </t>
  </si>
  <si>
    <t>742.                          </t>
  </si>
  <si>
    <t>743.                          </t>
  </si>
  <si>
    <t>744.                          </t>
  </si>
  <si>
    <t>745.                          </t>
  </si>
  <si>
    <t>747.                          </t>
  </si>
  <si>
    <t>748.                          </t>
  </si>
  <si>
    <t>749.                          </t>
  </si>
  <si>
    <t>750.                          </t>
  </si>
  <si>
    <t>751.                          </t>
  </si>
  <si>
    <t>752.                          </t>
  </si>
  <si>
    <t>753.                          </t>
  </si>
  <si>
    <t>754.                          </t>
  </si>
  <si>
    <t>755.                          </t>
  </si>
  <si>
    <t>756.                          </t>
  </si>
  <si>
    <t>757.                          </t>
  </si>
  <si>
    <t>758.                          </t>
  </si>
  <si>
    <t>759.                          </t>
  </si>
  <si>
    <t>760.                          </t>
  </si>
  <si>
    <t>761.                          </t>
  </si>
  <si>
    <t>762.                          </t>
  </si>
  <si>
    <t>763.                          </t>
  </si>
  <si>
    <t>764.                          </t>
  </si>
  <si>
    <t>765.                          </t>
  </si>
  <si>
    <t>766.                          </t>
  </si>
  <si>
    <t>767.                          </t>
  </si>
  <si>
    <t>768.                          </t>
  </si>
  <si>
    <t>769.                          </t>
  </si>
  <si>
    <t>770.                          </t>
  </si>
  <si>
    <t>771.                          </t>
  </si>
  <si>
    <t>772.                          </t>
  </si>
  <si>
    <t>773.                          </t>
  </si>
  <si>
    <t>774.                          </t>
  </si>
  <si>
    <t>775.                          </t>
  </si>
  <si>
    <t>776.                          </t>
  </si>
  <si>
    <t>777.                          </t>
  </si>
  <si>
    <t>778.                          </t>
  </si>
  <si>
    <t>779.                          </t>
  </si>
  <si>
    <t>780.                          </t>
  </si>
  <si>
    <t>781.                          </t>
  </si>
  <si>
    <t>782.                          </t>
  </si>
  <si>
    <t>785.                          </t>
  </si>
  <si>
    <t>786.                          </t>
  </si>
  <si>
    <t>787.                          </t>
  </si>
  <si>
    <t>788.                          </t>
  </si>
  <si>
    <t>789.                          </t>
  </si>
  <si>
    <t>790.                          </t>
  </si>
  <si>
    <t>791.                          </t>
  </si>
  <si>
    <t>793.                          </t>
  </si>
  <si>
    <t>794.                          </t>
  </si>
  <si>
    <t>795.                          </t>
  </si>
  <si>
    <t>796.                          </t>
  </si>
  <si>
    <t>797.                          </t>
  </si>
  <si>
    <t>799.                          </t>
  </si>
  <si>
    <t>800.                          </t>
  </si>
  <si>
    <t>803.                          </t>
  </si>
  <si>
    <t>804.                          </t>
  </si>
  <si>
    <t>805.                          </t>
  </si>
  <si>
    <t>806.                          </t>
  </si>
  <si>
    <t>807.                          </t>
  </si>
  <si>
    <t>808.                          </t>
  </si>
  <si>
    <t>809.                          </t>
  </si>
  <si>
    <t>810.                          </t>
  </si>
  <si>
    <t>Khâu và cắt lọc vết thương vùng mũi</t>
  </si>
  <si>
    <t>Phẫu thuật tạo hình mũi một phần</t>
  </si>
  <si>
    <t>Phẫu thuật tạo hình tháp mũi bằng vạt có cuống mạch nuôi</t>
  </si>
  <si>
    <t>Phẫu thuật tạo hình tháp mũi bằng vạt da kế cận</t>
  </si>
  <si>
    <t xml:space="preserve">Phẫu thuật tạo hình tháp mũi bằng vạt da từ xa </t>
  </si>
  <si>
    <t>Bó bột cẳng bàn tay có nắn (làm nẹp bàn tay)</t>
  </si>
  <si>
    <t>Bó bột cánh cẳng bàn tay không nắn (nẹp bàn tay trên khuỷu)</t>
  </si>
  <si>
    <t>Bó bột cánh cẳng bàn tay có nắn (nẹp bàn tay trên khuỷu)</t>
  </si>
  <si>
    <t>Bó bột mũ phi công không nắn (làm nẹp hộp sọ)</t>
  </si>
  <si>
    <t>Cấy chỉ điều trị tổn thương dây thần kinh V</t>
  </si>
  <si>
    <t>Cấy chỉ điều trị liệt dây thần kinh VII ngoại biên</t>
  </si>
  <si>
    <t>Cấy chỉ điều trị giảm thị lực do teo gai thị</t>
  </si>
  <si>
    <t>Cấy chỉ điều trị rối loạn tiền đình</t>
  </si>
  <si>
    <t>Cấy chỉ điều trị giảm thính lực</t>
  </si>
  <si>
    <t>Cấy chỉ điều trị thất ngôn</t>
  </si>
  <si>
    <t>Cấy chỉ điều trị viêm xoang</t>
  </si>
  <si>
    <t>Cấy chỉ điều trị viêm mũi dị ứng</t>
  </si>
  <si>
    <t>Cấy chỉ điều trị hen phế quản</t>
  </si>
  <si>
    <t>Cấy chỉ điều trị huyết áp thấp</t>
  </si>
  <si>
    <t>839.                          </t>
  </si>
  <si>
    <t>840.                          </t>
  </si>
  <si>
    <t>841.                          </t>
  </si>
  <si>
    <t>842.                          </t>
  </si>
  <si>
    <t>843.                          </t>
  </si>
  <si>
    <t>844.                          </t>
  </si>
  <si>
    <t>845.                          </t>
  </si>
  <si>
    <t>846.                          </t>
  </si>
  <si>
    <t>847.                          </t>
  </si>
  <si>
    <t>848.                          </t>
  </si>
  <si>
    <t>849.                          </t>
  </si>
  <si>
    <t>850.                          </t>
  </si>
  <si>
    <t>851.                          </t>
  </si>
  <si>
    <t>852.                          </t>
  </si>
  <si>
    <t>853.                          </t>
  </si>
  <si>
    <t>854.                          </t>
  </si>
  <si>
    <t>855.                          </t>
  </si>
  <si>
    <t>856.                          </t>
  </si>
  <si>
    <t>857.                          </t>
  </si>
  <si>
    <t>858.                          </t>
  </si>
  <si>
    <t>859.                          </t>
  </si>
  <si>
    <t>860.                          </t>
  </si>
  <si>
    <t>861.                          </t>
  </si>
  <si>
    <t>863.                          </t>
  </si>
  <si>
    <t>864.                          </t>
  </si>
  <si>
    <t>Nẹp bột cánh cẳng bàn tay</t>
  </si>
  <si>
    <t>Cắt ruột thừa đơn thuần</t>
  </si>
  <si>
    <t>Cắt ruột thừa, lau rửa ổ bụng</t>
  </si>
  <si>
    <t>Cắt ruột thừa, dẫn lưu ổ apxe</t>
  </si>
  <si>
    <t>Dẫn lưu áp xe ruột thừa</t>
  </si>
  <si>
    <t>Các phẫu thuật ruột thừa khác</t>
  </si>
  <si>
    <t>Dẫn lưu hoặc mở thông manh tràng</t>
  </si>
  <si>
    <t>Cắt đoạn đại tràng nối ngay</t>
  </si>
  <si>
    <t>Cắt đoạn đại tràng, đưa 2 đầu đại tràng ra ngoài</t>
  </si>
  <si>
    <t>Cắt đoạn đại tràng, đóng đầu dưới, đưa đầu trên ra ngoài ổ bụng kiểu Hartmann</t>
  </si>
  <si>
    <t>Cắt đại tràng phải hoặc đại tràng trái nối ngay</t>
  </si>
  <si>
    <t>Cắt đại tràng phải hoặc đại tràng trái, đưa 2 đầu ruột ra ngoài</t>
  </si>
  <si>
    <t>Cắt đại tràng phải hoặc đại tràng trái, đóng đầu dưới, đưa đầu trên ra ngoài kiểu Hartmann</t>
  </si>
  <si>
    <t>Cắt toàn bộ đại tràng, nối ngay ruột non – trực tràng</t>
  </si>
  <si>
    <t>Cắt toàn bộ đại trực tràng, nối ngay ruột non - ống hậu môn</t>
  </si>
  <si>
    <t>Cắt toàn bộ đại trực tràng, đưa hồi tràng ra làm hậu môn nhân tạo</t>
  </si>
  <si>
    <t>Làm hậu môn nhân tạo</t>
  </si>
  <si>
    <t>6. Trực tràng</t>
  </si>
  <si>
    <t>Lấy dị vật trực tràng</t>
  </si>
  <si>
    <t>Bóc u xơ, cơ..trực tràng đường tầng sinh môn</t>
  </si>
  <si>
    <t>Phẫu thuật nội soi tái tạo dây chằng chéo trước bằng gân xương bánh chè đồng loại 2 bó</t>
  </si>
  <si>
    <t>Theo dõi các thông số cơ học phổi ≤ 8 giờ</t>
  </si>
  <si>
    <t>Gây mê liên tục kiểm soát người bệnh thở máy ≤ 8 giờ</t>
  </si>
  <si>
    <t>Đóng rò trực tràng – âm đạo</t>
  </si>
  <si>
    <t>Đóng rò trực tràng – bàng quang</t>
  </si>
  <si>
    <t>Phẫu thuật điều trị rò trực tràng – niệu quản</t>
  </si>
  <si>
    <t xml:space="preserve">Các phẫu thuật trực tràng khác </t>
  </si>
  <si>
    <t>7. Tầng sinh môn</t>
  </si>
  <si>
    <t>Phẫu thuật cắt 1 búi trĩ</t>
  </si>
  <si>
    <t>Phẫu thuật lấy trĩ tắc mạch</t>
  </si>
  <si>
    <t>Cai thở máy bằng phương thức SIMV ≤ 8 giờ</t>
  </si>
  <si>
    <t>Cai thở máy bằng phương thức PSV ≤ 8 giờ</t>
  </si>
  <si>
    <t>Cai thở máy bằng thở T-tube ngắt quãng ≤ 8 giờ</t>
  </si>
  <si>
    <t>Thủ thuật huy động phế nang 40/40</t>
  </si>
  <si>
    <t>Thủ thuật huy động phế nang 60/40</t>
  </si>
  <si>
    <t>Thủ thuật huy động phế nang PCV</t>
  </si>
  <si>
    <t xml:space="preserve">Cắt đoạn tĩnh mạch cửa, nối bằng mạch nhân tạo </t>
  </si>
  <si>
    <t xml:space="preserve">Lấy huyết khối tĩnh mạch cửa </t>
  </si>
  <si>
    <t xml:space="preserve">Lấy bỏ u gan </t>
  </si>
  <si>
    <t xml:space="preserve">Cắt lọc nhu mô gan </t>
  </si>
  <si>
    <t xml:space="preserve">Lấy máu tụ bao gan </t>
  </si>
  <si>
    <t xml:space="preserve">Cắt chỏm nang gan </t>
  </si>
  <si>
    <t xml:space="preserve">Ghép gan toàn bộ </t>
  </si>
  <si>
    <t xml:space="preserve">Ghép gan bán phần </t>
  </si>
  <si>
    <t xml:space="preserve">Ghép gan phụ trợ </t>
  </si>
  <si>
    <t xml:space="preserve">Lấy hạch cuống gan </t>
  </si>
  <si>
    <t xml:space="preserve">Dẫn lưu áp xe gan </t>
  </si>
  <si>
    <t xml:space="preserve">Dẫn lưu áp xe tồn dư sau mổ gan </t>
  </si>
  <si>
    <t>Phẫu thuật nội soi cắt u thận</t>
  </si>
  <si>
    <t xml:space="preserve">Phẫu thuật nội soi cắt thận bán phần </t>
  </si>
  <si>
    <t>Phẫu thuật nội soi cắt thận tận gốc</t>
  </si>
  <si>
    <t>Phẫu thuật nội soi cắt thận đơn giản</t>
  </si>
  <si>
    <t>Phẫu thuật nội soi cắt u thận lành tính</t>
  </si>
  <si>
    <t>Phẫu thuật nội soi cắt u thận ác tính</t>
  </si>
  <si>
    <t xml:space="preserve">Phẫu thuật nội soi cắt chỏm nang thận qua phúc mạc </t>
  </si>
  <si>
    <t xml:space="preserve">Phẫu thuật nội soi cắt nang thận qua phúc mạc </t>
  </si>
  <si>
    <t xml:space="preserve">Phẫu thuật nội soi cắt chỏm nang thận sau phúc mạc </t>
  </si>
  <si>
    <t xml:space="preserve">Phẫu thuật nội soi cắt nang thận sau phúc mạc </t>
  </si>
  <si>
    <t>Nội soi lấy thận ghép</t>
  </si>
  <si>
    <t xml:space="preserve">Phẫu thuật nội soi cắt bạch mạch thận </t>
  </si>
  <si>
    <t>Phẫu thuật nội soi treo thận để điều trị sa thận</t>
  </si>
  <si>
    <t xml:space="preserve">Tán sỏi thận qua da </t>
  </si>
  <si>
    <t>Nội soi niệu quản ngược dòng bằng ống soi mềm tán sỏi thận bằng laser</t>
  </si>
  <si>
    <t>Phẫu thuật nội soi ổ bụng lấy sỏi bể thận</t>
  </si>
  <si>
    <t>Phẫu thuật nội soi sau phúc mạc lấy sỏi bể thận</t>
  </si>
  <si>
    <t>Nội soi thận ống mềm tán sỏi thận</t>
  </si>
  <si>
    <t>Nội soi thận ống mềm gắp sỏi thận</t>
  </si>
  <si>
    <t xml:space="preserve">Phẫu thuật nội soi cắt thận và niệu quản do u đường bài xuất </t>
  </si>
  <si>
    <t>Phẫu thuật nội soi hẹp bể thận, niệu quản  (nội soi trong)</t>
  </si>
  <si>
    <t>Nội soi xẻ hẹp bể thận - niệu quản, mở rộng niệu quản nội soi</t>
  </si>
  <si>
    <t>Phẫu thuật nội soi tạo hình khúc nối niệu quản - bể thận</t>
  </si>
  <si>
    <t>2. Niệu quản</t>
  </si>
  <si>
    <t xml:space="preserve">Nội soi niệu quản cắt nang </t>
  </si>
  <si>
    <t>Chụp CLVT hệ động mạch cảnh có tiêm thuốc cản quang</t>
  </si>
  <si>
    <t>Chụp CLVT tưới máu não (CT perfusion)</t>
  </si>
  <si>
    <t>Chụp CLVT mạch máu não</t>
  </si>
  <si>
    <t>Chụp CLVT sọ não có dựng hình 3D</t>
  </si>
  <si>
    <t>Chụp CLVT hàm-mặt không tiêm thuốc cản quang</t>
  </si>
  <si>
    <t>Chụp CLVT hàm-mặt có tiêm thuốc cản quang</t>
  </si>
  <si>
    <t>Chụp CLVT hàm mặt có ứng dụng phần mềm nha khoa</t>
  </si>
  <si>
    <t>Chụp CLVT tai-xương đá không tiêm thuốc</t>
  </si>
  <si>
    <t>Chụp CLVT tai-xương đá có tiêm thuốc cản quang</t>
  </si>
  <si>
    <t>Chụp CLVT hốc mắt</t>
  </si>
  <si>
    <t>Chụp CLVT hàm mặt có dựng hình 3D</t>
  </si>
  <si>
    <t>Chụp cắt lớp vi tính hàm mặt chùm tia hình nón hàm trên (Cone-Beam CT)</t>
  </si>
  <si>
    <t>Chụp cắt lớp vi tính hàm mặt chùm tia hình nón hàm dưới (Cone-Beam CT)</t>
  </si>
  <si>
    <t>Chụp cắt lớp vi tính hàm mặt chùm tia hình nón hàm trên hàm dưới (Cone-Beam CT)</t>
  </si>
  <si>
    <t>4. Chụp cắt lớp vi tính vùng ngực từ 1- 32 dãy</t>
  </si>
  <si>
    <t>Dẫn lưu áp xe thực quản, trung thất</t>
  </si>
  <si>
    <t>Lấy dị vật thực quản đường cổ</t>
  </si>
  <si>
    <t>Lấy dị vật thực quản đường ngực</t>
  </si>
  <si>
    <t>Lấy dị vật thực quản đường bụng</t>
  </si>
  <si>
    <t>Đóng rò thực quản</t>
  </si>
  <si>
    <t>Đóng lỗ rò thực quản – khí quản</t>
  </si>
  <si>
    <t>Cắt túi thừa thực quản cổ</t>
  </si>
  <si>
    <t>Cắt túi thừa thực quản ngực</t>
  </si>
  <si>
    <t>I. HỒI SỨC CẤP CỨU VÀ CHỐNG ĐỘC</t>
  </si>
  <si>
    <t>DANH MỤC KỸ THUẬT</t>
  </si>
  <si>
    <t>Chụp cộng hưởng từ vùng chậu có tiêm chất tương phản (gồm: chụp cộng hưởng từ tử cung-phần phụ, tiền liệt tuyến, đại tràng chậu hông, trực tràng, các khối u vùng chậu…)</t>
  </si>
  <si>
    <t xml:space="preserve">Chụp cộng hưởng từ bìu, dương vật </t>
  </si>
  <si>
    <t>Chụp cộng hưởng từ bìu, dương vật có tiêm chất tương phản</t>
  </si>
  <si>
    <t>Chụp cộng hưởng từ động học sàn chậu, tống phân (defecography-MR)</t>
  </si>
  <si>
    <t>Chụp cộng hưởng từ ruột non (enteroclysis)</t>
  </si>
  <si>
    <t>Chụp cộng hưởng từ nội soi ảo khung đại tràng (virtual colonoscopy)</t>
  </si>
  <si>
    <t>Chụp cộng hưởng từ tuyến tiền liệt có tiêm tương phản</t>
  </si>
  <si>
    <t>Chụp cộng hưởng từ phổ tuyến tiền liệt</t>
  </si>
  <si>
    <t>Chụp cộng hưởng từ đánh giá bánh nhau (rau)</t>
  </si>
  <si>
    <t>Chụp cộng hưởng từ thai nhi</t>
  </si>
  <si>
    <t>Chụp cộng hưởng từ gan với chất tương phản đặc hiệu mô</t>
  </si>
  <si>
    <t xml:space="preserve">Chụp cộng hưởng từ cột sống cổ </t>
  </si>
  <si>
    <t>Chụp cộng hưởng từ cột sống cổ có tiêm tương phản</t>
  </si>
  <si>
    <t xml:space="preserve">Chụp cộng hưởng từ cột sống ngực </t>
  </si>
  <si>
    <t>Chụp cộng hưởng từ cột sống ngực có tiêm tương phản</t>
  </si>
  <si>
    <t xml:space="preserve">Chụp cộng hưởng từ cột sống thắt lưng - cùng </t>
  </si>
  <si>
    <t>Chụp cộng hưởng từ cột sống thắt lưng - cùng có tiêm tương phản</t>
  </si>
  <si>
    <t xml:space="preserve">Chụp cộng hưởng từ khớp </t>
  </si>
  <si>
    <t>Chụp cộng hưởng từ khớp có tiêm tương phản tĩnh mạch</t>
  </si>
  <si>
    <t>Chụp cộng hưởng từ khớp có tiêm tương phản nội khớp</t>
  </si>
  <si>
    <t xml:space="preserve">Chụp cộng hưởng từ xương và tủy xương </t>
  </si>
  <si>
    <t>Chụp cộng hưởng từ xương và tủy xương có tiêm tương phản</t>
  </si>
  <si>
    <t xml:space="preserve">Chụp cộng hưởng từ phần mềm chi </t>
  </si>
  <si>
    <t>Chụp cộng hưởng từ phần mềm chi có tiêm tương phản</t>
  </si>
  <si>
    <t>Phẫu thuật tạo hình cánh mũi bằng các vạt da có cuống mach nuôi</t>
  </si>
  <si>
    <t>Phẫu thuật cắt bỏ u lành tính vùng mũi (dưới 2cm)</t>
  </si>
  <si>
    <t>Phẫu thuật cắt bỏ u lành tính vùng mũi (trên 2cm)</t>
  </si>
  <si>
    <t>Phẫu thuật sửa cánh mũi trong seo jkhe hở môi đơn</t>
  </si>
  <si>
    <t>Phẫu thuật sửa cánh mũi trong sẹo khe hở môi kép</t>
  </si>
  <si>
    <t>Điện châm điều trị rối loạn chức năng do chấn thương sọ não</t>
  </si>
  <si>
    <t>Điện châm điều trị  liệt tứ chi do chấn thương cột sống</t>
  </si>
  <si>
    <t xml:space="preserve">Điện châm điều trị đau răng </t>
  </si>
  <si>
    <t>Điện châm điều trị giảm đau do Zona</t>
  </si>
  <si>
    <t>Điện châm điều trị viêm mũi xoang</t>
  </si>
  <si>
    <t>Điện châm điều trị hen phế quản</t>
  </si>
  <si>
    <t>Điện châm điều trị tăng huyết áp</t>
  </si>
  <si>
    <t xml:space="preserve">Điện châm điều trị huyết áp thấp </t>
  </si>
  <si>
    <t>Điện châm điều trị đau dây thần kinh liên sườn</t>
  </si>
  <si>
    <t>Điện châm điều trị đau ngực sườn</t>
  </si>
  <si>
    <t>Điện châm điều trị viêm đa dây thần kinh</t>
  </si>
  <si>
    <t>Điện châm điều trị viêm khớp dạng thấp</t>
  </si>
  <si>
    <t>Điện châm điều trị thoái hoá khớp</t>
  </si>
  <si>
    <t>Điện châm điều trị đau lưng</t>
  </si>
  <si>
    <t>Điện châm điều trị đau mỏi cơ</t>
  </si>
  <si>
    <t>Điện châm điều trị viêm quanh khớp vai</t>
  </si>
  <si>
    <t>Điện châm điều trị hội chứng vai gáy</t>
  </si>
  <si>
    <t>Điện châm điều trị chứng tic</t>
  </si>
  <si>
    <t>E. THUỶ CHÂM</t>
  </si>
  <si>
    <t xml:space="preserve">Phẫu thuật nội soi lấy sỏi niệu quản </t>
  </si>
  <si>
    <t>Phẫu thuật nội soi tạo hình niệu quản</t>
  </si>
  <si>
    <t>Nội soi mở rộng niệu quản, nong rộng niệu quản</t>
  </si>
  <si>
    <t>Nội soi niệu quản để đặt thông JJ hoặc rút thông JJ</t>
  </si>
  <si>
    <t>Nội soi tạo hình niệu quản sau tĩnh mạch chủ</t>
  </si>
  <si>
    <t>Phẫu thuật nội soi cắm lại niệu quản vào bàng quang</t>
  </si>
  <si>
    <t>Phẫu thuật nội soi sau phúc mạc lấy sỏi niệu quản</t>
  </si>
  <si>
    <t>Nội soi xẻ lỗ niệu quản lấy sỏi</t>
  </si>
  <si>
    <t>Tán sỏi qua da bằng xung hơi</t>
  </si>
  <si>
    <t>Tán sỏi qua da bằng siêu âm</t>
  </si>
  <si>
    <t>Tán sỏi qua da bằng laser</t>
  </si>
  <si>
    <t>Chụp cắt lớp vi tính lồng ngực không tiêm thuốc cản quang</t>
  </si>
  <si>
    <t>Chụp cắt lớp vi tính lồng ngực có tiêm thuốc cản quang</t>
  </si>
  <si>
    <t>Chụp cắt lớp vi tính phổi độ phân giải cao</t>
  </si>
  <si>
    <t>Chụp cắt lớp vi tính phổi liều thấp tầm soát u</t>
  </si>
  <si>
    <t>Chụp cắt lớp vi tính nội soi ảo cây phế quản</t>
  </si>
  <si>
    <t>Chụp cắt lớp vi tính động mạch phổi</t>
  </si>
  <si>
    <t>Chụp cắt lớp vi tính động mạch chủ ngực</t>
  </si>
  <si>
    <t>Chụp cắt lớp vi tính động mạch vành, tim</t>
  </si>
  <si>
    <t>Chụp cắt lớp vi tính tính điểm vôi hóa mạch vành</t>
  </si>
  <si>
    <t>7. Chụp cắt lớp vi tính vùng bụng, tiểu khung từ 1-32 dãy</t>
  </si>
  <si>
    <t>Thăm dò huyết động theo phương pháp PICCO</t>
  </si>
  <si>
    <t>Theo dõi áp lực các buồng tim, áp lực động mạch phổi bít xâm nhập ≤ 8 giờ</t>
  </si>
  <si>
    <t>Kỹ thuật đánh giá huyết động cấp cứu không xâm nhập bằng USCOM</t>
  </si>
  <si>
    <t>Đo độ bão hoà oxy tĩnh mạch trung tâm (ScvO2)</t>
  </si>
  <si>
    <t>Đo độ bão hoà oxy tĩnh mạch cảnh (SjvO2)</t>
  </si>
  <si>
    <t>Đo độ bão hoà oxy tĩnh mạch trộn (SvO2)</t>
  </si>
  <si>
    <t>Lấy u cơ, xơ…thực quản đường ngực</t>
  </si>
  <si>
    <t>Lấy u cơ, xơ…thực quản đường cổ hoặc đường bụng</t>
  </si>
  <si>
    <t>Cắt đoạn thực quản, dẫn lưu hai đầu ra ngoài</t>
  </si>
  <si>
    <t>Cắt nối thực quản</t>
  </si>
  <si>
    <t>Cắt thực quản, tạo hình thực quản bằng dạ dày không mở ngực</t>
  </si>
  <si>
    <t>Cắt thực quản, tạo hình thực quản bằng dạ dày đường bụng, ngực, cổ</t>
  </si>
  <si>
    <t>Cắt thực quản, tạo hình thực quản bằng dạ dày đường bụng, ngực</t>
  </si>
  <si>
    <t>Cắt u phì đại lành tính tuyến tiền liệt qua nội soi</t>
  </si>
  <si>
    <t>Phẫu thuật nội soi cắt u tiền liệt tuyến triệt căn qua ổ bụng hoặc ngoài phúc mạc</t>
  </si>
  <si>
    <t>Nội soi bóc u tiền liệt tuyến lành tính</t>
  </si>
  <si>
    <t xml:space="preserve">Điều trị u xơ tiền liệt tuyến bằng laser </t>
  </si>
  <si>
    <t>Nội soi tuyến tiền liệt bằng laser đông vón</t>
  </si>
  <si>
    <t>Nội soi tuyến tiền liệt bằng sóng Radio cao tần</t>
  </si>
  <si>
    <t xml:space="preserve">Nội soi tuyến tiền liệt bằng phương pháp nhiệt </t>
  </si>
  <si>
    <t xml:space="preserve">5. Sinh dục, niệu đạo </t>
  </si>
  <si>
    <t xml:space="preserve">Cắt dị dạng  bạch mạch đầu mặt cổ </t>
  </si>
  <si>
    <t xml:space="preserve">Cắt dị dạng tĩnh mạch đầu mặt cổ </t>
  </si>
  <si>
    <t xml:space="preserve">Tiêm xơ dị dạng tĩnh mạch đầu mặt cổ </t>
  </si>
  <si>
    <t>Phẫu thuật cắt ung thư da vùng cổ mặt dưới 5cm và tạo hình bằng ghép da tự thân</t>
  </si>
  <si>
    <t>Phẫu thuật cắt ung thư da vùng cổ mặt dưới 5cm và tạo hình bằng vạt da tại chỗ</t>
  </si>
  <si>
    <t>Truyền dịch vào tủy xương</t>
  </si>
  <si>
    <t>Cắt nơvi sắc tố vùng hàm mặt</t>
  </si>
  <si>
    <t>Cắt u xơ thần kinh vùng hàm mặt</t>
  </si>
  <si>
    <t>Cắt u da lành tính vùng hàm mặt</t>
  </si>
  <si>
    <t>Cắt u mỡ hệ thống lan tỏa vùng hàm mặt</t>
  </si>
  <si>
    <t>Ghép mỡ tự thân coleman</t>
  </si>
  <si>
    <t>Phẫu thuật nội soi điều trị hội chứng chèn ép trước cổ chân</t>
  </si>
  <si>
    <t>Phẫu thuật nội soi cắt lọc khớp bàn ngón chân cái</t>
  </si>
  <si>
    <t>Phẫu thuật nội soi điều trị cứng khớp cổ chân</t>
  </si>
  <si>
    <t>G. TẠO HÌNH</t>
  </si>
  <si>
    <t>H. CÁC KỸ THUẬT KHÁC</t>
  </si>
  <si>
    <t>Phẫu thuật cắt trĩ kinh điển (phương pháp Milligan – Morgan hoặc Ferguson)</t>
  </si>
  <si>
    <t xml:space="preserve">Phẫu thuật cắt trĩ kinh điển có sử dụng dụng cụ hỗ trợ </t>
  </si>
  <si>
    <t>Phẫu thuật lấy toàn bộ trĩ vòng</t>
  </si>
  <si>
    <t>Phẫu thuật Longo</t>
  </si>
  <si>
    <t>923.                          </t>
  </si>
  <si>
    <t>924.                          </t>
  </si>
  <si>
    <t>925.                          </t>
  </si>
  <si>
    <t>926.                          </t>
  </si>
  <si>
    <t>927.                          </t>
  </si>
  <si>
    <t>928.                          </t>
  </si>
  <si>
    <t>929.                          </t>
  </si>
  <si>
    <t>930.                          </t>
  </si>
  <si>
    <t>931.                          </t>
  </si>
  <si>
    <t>932.                          </t>
  </si>
  <si>
    <t>933.                          </t>
  </si>
  <si>
    <t>934.                          </t>
  </si>
  <si>
    <t>935.                          </t>
  </si>
  <si>
    <t>936.                          </t>
  </si>
  <si>
    <t>937.                          </t>
  </si>
  <si>
    <t>938.                          </t>
  </si>
  <si>
    <t>939.                          </t>
  </si>
  <si>
    <t>940.                          </t>
  </si>
  <si>
    <t>941.                          </t>
  </si>
  <si>
    <t>942.                          </t>
  </si>
  <si>
    <t>943.                          </t>
  </si>
  <si>
    <t>944.                          </t>
  </si>
  <si>
    <t>945.                          </t>
  </si>
  <si>
    <t>946.                          </t>
  </si>
  <si>
    <t>947.                          </t>
  </si>
  <si>
    <t>948.                          </t>
  </si>
  <si>
    <t>949.                          </t>
  </si>
  <si>
    <t>950.                          </t>
  </si>
  <si>
    <t>951.                          </t>
  </si>
  <si>
    <t>952.                          </t>
  </si>
  <si>
    <t>953.                          </t>
  </si>
  <si>
    <t>954.                          </t>
  </si>
  <si>
    <t>955.                          </t>
  </si>
  <si>
    <t>956.                          </t>
  </si>
  <si>
    <t>957.                          </t>
  </si>
  <si>
    <t>958.                          </t>
  </si>
  <si>
    <t>959.                          </t>
  </si>
  <si>
    <t>960.                          </t>
  </si>
  <si>
    <t>961.                          </t>
  </si>
  <si>
    <t>962.                          </t>
  </si>
  <si>
    <t>963.                          </t>
  </si>
  <si>
    <t>964.                          </t>
  </si>
  <si>
    <t>965.                          </t>
  </si>
  <si>
    <t>966.                          </t>
  </si>
  <si>
    <t>967.                          </t>
  </si>
  <si>
    <t>968.                          </t>
  </si>
  <si>
    <t>969.                          </t>
  </si>
  <si>
    <t>970.                          </t>
  </si>
  <si>
    <t>971.                          </t>
  </si>
  <si>
    <t>972.                          </t>
  </si>
  <si>
    <t>973.                          </t>
  </si>
  <si>
    <t>974.                          </t>
  </si>
  <si>
    <t>975.                          </t>
  </si>
  <si>
    <t>976.                          </t>
  </si>
  <si>
    <t>977.                          </t>
  </si>
  <si>
    <t>978.                          </t>
  </si>
  <si>
    <t>979.                          </t>
  </si>
  <si>
    <t>980.                          </t>
  </si>
  <si>
    <t>981.                          </t>
  </si>
  <si>
    <t>982.                          </t>
  </si>
  <si>
    <t>983.                          </t>
  </si>
  <si>
    <t>984.                          </t>
  </si>
  <si>
    <t>985.                          </t>
  </si>
  <si>
    <t>986.                          </t>
  </si>
  <si>
    <t>987.                          </t>
  </si>
  <si>
    <t>988.                          </t>
  </si>
  <si>
    <t>23.              </t>
  </si>
  <si>
    <t>27.              </t>
  </si>
  <si>
    <t>43.              </t>
  </si>
  <si>
    <t>49.              </t>
  </si>
  <si>
    <t>50.              </t>
  </si>
  <si>
    <t>75.              </t>
  </si>
  <si>
    <t>76.              </t>
  </si>
  <si>
    <t>87.              </t>
  </si>
  <si>
    <t>89.              </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</si>
  <si>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</si>
  <si>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</si>
  <si>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</si>
  <si>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</si>
  <si>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</si>
  <si>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</si>
  <si>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</si>
  <si>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</si>
  <si>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</si>
  <si>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</si>
  <si>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</si>
  <si>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</si>
  <si>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</si>
  <si>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</si>
  <si>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</si>
  <si>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</si>
  <si>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</si>
  <si>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</si>
  <si>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</si>
  <si>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</si>
  <si>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</si>
  <si>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</si>
  <si>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</si>
  <si>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</si>
  <si>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</si>
  <si>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</si>
  <si>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</si>
  <si>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</si>
  <si>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</si>
  <si>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</si>
  <si>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</si>
  <si>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</si>
  <si>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</si>
  <si>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</si>
  <si>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</si>
  <si>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</si>
  <si>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</si>
  <si>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39.  </t>
  </si>
  <si>
    <t>40.  </t>
  </si>
  <si>
    <t>48.  </t>
  </si>
  <si>
    <t>63.  </t>
  </si>
  <si>
    <t>69.  </t>
  </si>
  <si>
    <t>70.  </t>
  </si>
  <si>
    <t>71.  </t>
  </si>
  <si>
    <t>72.  </t>
  </si>
  <si>
    <t>226.          </t>
  </si>
  <si>
    <t>240.          </t>
  </si>
  <si>
    <t>1.           </t>
  </si>
  <si>
    <t>7.           </t>
  </si>
  <si>
    <t>8.           </t>
  </si>
  <si>
    <t>9.           </t>
  </si>
  <si>
    <t>10.      </t>
  </si>
  <si>
    <t>19.      </t>
  </si>
  <si>
    <t>20.      </t>
  </si>
  <si>
    <t>21.      </t>
  </si>
  <si>
    <t>22.      </t>
  </si>
  <si>
    <t>26.      </t>
  </si>
  <si>
    <t>27.      </t>
  </si>
  <si>
    <t>28.      </t>
  </si>
  <si>
    <t>33.      </t>
  </si>
  <si>
    <t>34.      </t>
  </si>
  <si>
    <t>35.      </t>
  </si>
  <si>
    <t>36.      </t>
  </si>
  <si>
    <t>37.      </t>
  </si>
  <si>
    <t>38.      </t>
  </si>
  <si>
    <t>39.      </t>
  </si>
  <si>
    <t>40.      </t>
  </si>
  <si>
    <t>41.      </t>
  </si>
  <si>
    <t>42.      </t>
  </si>
  <si>
    <t>57.      </t>
  </si>
  <si>
    <t>59.      </t>
  </si>
  <si>
    <t>77.      </t>
  </si>
  <si>
    <t>78.      </t>
  </si>
  <si>
    <t>79.      </t>
  </si>
  <si>
    <t>86.      </t>
  </si>
  <si>
    <t>101.  </t>
  </si>
  <si>
    <t>102.  </t>
  </si>
  <si>
    <t>103.  </t>
  </si>
  <si>
    <t>104.  </t>
  </si>
  <si>
    <t>105.  </t>
  </si>
  <si>
    <t>106.  </t>
  </si>
  <si>
    <t>107.  </t>
  </si>
  <si>
    <t>108.  </t>
  </si>
  <si>
    <t>109.  </t>
  </si>
  <si>
    <t>110.  </t>
  </si>
  <si>
    <t>111.  </t>
  </si>
  <si>
    <t>112.  </t>
  </si>
  <si>
    <t>113.  </t>
  </si>
  <si>
    <t>115.  </t>
  </si>
  <si>
    <t>118.  </t>
  </si>
  <si>
    <t>120.  </t>
  </si>
  <si>
    <t>121.  </t>
  </si>
  <si>
    <t>122.  </t>
  </si>
  <si>
    <t>143.  </t>
  </si>
  <si>
    <t>144.  </t>
  </si>
  <si>
    <t>212.  </t>
  </si>
  <si>
    <t>281.  </t>
  </si>
  <si>
    <t>298.  </t>
  </si>
  <si>
    <t>299.  </t>
  </si>
  <si>
    <t>307.  </t>
  </si>
  <si>
    <t>310.  </t>
  </si>
  <si>
    <t>311.  </t>
  </si>
  <si>
    <t>312.  </t>
  </si>
  <si>
    <t>315.  </t>
  </si>
  <si>
    <t>317.  </t>
  </si>
  <si>
    <t>321.  </t>
  </si>
  <si>
    <t>325.  </t>
  </si>
  <si>
    <t>326.  </t>
  </si>
  <si>
    <t>327.  </t>
  </si>
  <si>
    <t>328.  </t>
  </si>
  <si>
    <t>329.  </t>
  </si>
  <si>
    <t>331.  </t>
  </si>
  <si>
    <t>332.  </t>
  </si>
  <si>
    <t>333.  </t>
  </si>
  <si>
    <t>335.  </t>
  </si>
  <si>
    <t>336.  </t>
  </si>
  <si>
    <t>338.  </t>
  </si>
  <si>
    <t>339.  </t>
  </si>
  <si>
    <t>340.  </t>
  </si>
  <si>
    <t>343.  </t>
  </si>
  <si>
    <t>344.  </t>
  </si>
  <si>
    <t>346.  </t>
  </si>
  <si>
    <t>347.  </t>
  </si>
  <si>
    <t>348.  </t>
  </si>
  <si>
    <t>349.  </t>
  </si>
  <si>
    <t>350.  </t>
  </si>
  <si>
    <t>353.  </t>
  </si>
  <si>
    <t>355.  </t>
  </si>
  <si>
    <t>357.  </t>
  </si>
  <si>
    <t>358.  </t>
  </si>
  <si>
    <t>359.  </t>
  </si>
  <si>
    <t>360.  </t>
  </si>
  <si>
    <t>363.  </t>
  </si>
  <si>
    <t>371.  </t>
  </si>
  <si>
    <t>372.  </t>
  </si>
  <si>
    <t>373.  </t>
  </si>
  <si>
    <t>374.  </t>
  </si>
  <si>
    <t>381.  </t>
  </si>
  <si>
    <t>382.  </t>
  </si>
  <si>
    <t>383.  </t>
  </si>
  <si>
    <t>384.  </t>
  </si>
  <si>
    <t>385.  </t>
  </si>
  <si>
    <t>386.  </t>
  </si>
  <si>
    <t>393.  </t>
  </si>
  <si>
    <t>394.  </t>
  </si>
  <si>
    <t>395.  </t>
  </si>
  <si>
    <t>398.  </t>
  </si>
  <si>
    <t>411.  </t>
  </si>
  <si>
    <t>416.  </t>
  </si>
  <si>
    <t>418.  </t>
  </si>
  <si>
    <t>420.  </t>
  </si>
  <si>
    <t>421.  </t>
  </si>
  <si>
    <t>422.  </t>
  </si>
  <si>
    <t>423.  </t>
  </si>
  <si>
    <t>Can thiệp điều trị hẹp đại tràng trước và sau phẫu thuật dưới Xquang tăng sáng</t>
  </si>
  <si>
    <t>Nong đặt Stent thực quản, dạ dày dưới Xquang tăng sáng</t>
  </si>
  <si>
    <t>Sinh thiết trong lòng đường mật qua da dưới Xquang tăng sáng</t>
  </si>
  <si>
    <t>3. Chụp mạch số hóa xóa nền (DSA)</t>
  </si>
  <si>
    <t>Điều trị sẹo lồi bằng Nitơ lỏng</t>
  </si>
  <si>
    <t>Điều trị bớt sùi bằng Nitơ lỏng</t>
  </si>
  <si>
    <t>Phẫu thuật KHX phẫu thuật tạo hình điều trị cứng sau chấn thương</t>
  </si>
  <si>
    <t>Phẫu thuật KHX gãy trên lồi cầu xương cánh tay</t>
  </si>
  <si>
    <t>Phẫu thuật KHX gãy liên lồi cầu xương cánh tay</t>
  </si>
  <si>
    <t>Điều trị u mạch máu bằng IPL (Intense Pulsed Light)</t>
  </si>
  <si>
    <t>Điều trị giãn mạch máu bằng IPL</t>
  </si>
  <si>
    <t>Điều chứng tăng sắc tố bằng IPL</t>
  </si>
  <si>
    <t>Điều trị chứng rậm lông bằng IPL</t>
  </si>
  <si>
    <t>Điều trị sẹo lồi bằng IPL</t>
  </si>
  <si>
    <t>Điều trị trứng cá bằng IPL</t>
  </si>
  <si>
    <t>Xoá nếp nhăn bằng IPL</t>
  </si>
  <si>
    <t>Điều trị các bệnh lý của da bằng PUVA toàn thân</t>
  </si>
  <si>
    <t>Phẫu thuật chỉnh hình cổ bàn chân sau bại não</t>
  </si>
  <si>
    <t>Phẫu thuật chỉnh hình bàn chân khoèo theo phương pháp PONESETI</t>
  </si>
  <si>
    <t>Chuyễn vạt da cân - cơ cuống mạch liền</t>
  </si>
  <si>
    <t>Ghép xương có cuống mạch nuôi</t>
  </si>
  <si>
    <t>Chuyển vạt cân cơ cánh tay trước</t>
  </si>
  <si>
    <t>Chỉnh sửa lệch trục chi (chân chữ X, O)</t>
  </si>
  <si>
    <t>Trật khớp háng bẩm sinh</t>
  </si>
  <si>
    <t>Phẫu thuật  trật báng chè bẩm sinh</t>
  </si>
  <si>
    <t>Phẫu thuật xơ cứng gân cơ tứ đầu đùi</t>
  </si>
  <si>
    <t xml:space="preserve">Phẫu thuật điều trị sẹo bỏng vú bằng kỹ thuật giãn da </t>
  </si>
  <si>
    <t xml:space="preserve">Phẫu thuật điều trị sẹo bỏng vú bằng vạt da cơ só sử dụng kỹ thuật vi phẫu </t>
  </si>
  <si>
    <t>Phẫu thuật cắt bỏ u xơ vú</t>
  </si>
  <si>
    <t>Phẫu thuật cắt bỏ tuyến vú phụ</t>
  </si>
  <si>
    <t>Phẫu thuật cắt bỏ vú thừa</t>
  </si>
  <si>
    <t>Điều trị bệnh rám má bằng kỹ thuật lăn kim và sản phẩm từ công nghệ tế bào gốc</t>
  </si>
  <si>
    <t>Phẫu thuật xơ cứng gân cơ tam đầu cánh tay</t>
  </si>
  <si>
    <t xml:space="preserve">15. Phẫu thuật chấn thương chỉnh hình ở trẻ em </t>
  </si>
  <si>
    <t>Phẫu thuật kết hợp xương gãy lồi cầu ngoài xương cánh tay</t>
  </si>
  <si>
    <t>Phẫu thuật kết hợp xương gãy ròng rọc xương cánh tay</t>
  </si>
  <si>
    <t>Phẫu thuật kết hợp xương gãy Monteggia</t>
  </si>
  <si>
    <t>Phẫu thuật kết hợp xương gãy 2 xương cẳng tay</t>
  </si>
  <si>
    <t>2. Chụp và can thiệp mạch dưới Xquang tăng sáng</t>
  </si>
  <si>
    <t xml:space="preserve">Phẫu thuật thay toàn bộ khớp háng </t>
  </si>
  <si>
    <t xml:space="preserve">Phẫu thuật thay khớp háng bán phần </t>
  </si>
  <si>
    <t xml:space="preserve">Phẫu thuật kết hợp xương trên màn hình tăng sáng </t>
  </si>
  <si>
    <t xml:space="preserve">Phẫu thuật ghép chi </t>
  </si>
  <si>
    <t>Phẫu thuật tạo hình bằng các vạt da có cuống mạch liền</t>
  </si>
  <si>
    <t xml:space="preserve">Phẫu thuật chỉnh bàn chân khèo </t>
  </si>
  <si>
    <t>Phẫu thuật tháo khớp chi</t>
  </si>
  <si>
    <t>Phẫu thuật chuyển gân chi (Chuyển gân chày sau, chày trước, cơ mác bên dài)</t>
  </si>
  <si>
    <t>Phẫu thuật đặt lại khớp, găm kim cố định (buộc vòng chỉ thép)</t>
  </si>
  <si>
    <t>Phẫu thuật làm cứng khớp gối</t>
  </si>
  <si>
    <t>Phẫu thuật lấy bỏ u phần mềm</t>
  </si>
  <si>
    <t>Phẫu thuật viên tấy bao hoạt dịch bàn tay</t>
  </si>
  <si>
    <t>2. Vùng Cánh tay</t>
  </si>
  <si>
    <t>Xoa bóp bấm huyệt điều trị cứng khớp chi trên</t>
  </si>
  <si>
    <t>Xoa bóp bấm huyệt điều trị cứng khớp chi dưới</t>
  </si>
  <si>
    <t>Xoa bóp bấm huyệt điều trị choáng ngất</t>
  </si>
  <si>
    <t xml:space="preserve">Xoa bóp bấm huyệt điều trị chứng ù tai </t>
  </si>
  <si>
    <t>Xoa bóp bấm huyệt điều trị giảm khứu giác</t>
  </si>
  <si>
    <t>Xoa bóp bấm huyệt điều trị liệt do bệnh của cơ</t>
  </si>
  <si>
    <t>Vật lý trị liệu cho ngư­ời bệnh tràn dịch màng phổi</t>
  </si>
  <si>
    <t xml:space="preserve">Định lượng α1 Acid Glycoprotein </t>
  </si>
  <si>
    <t>Định lượng β2 microglobulin</t>
  </si>
  <si>
    <t>Định lượng Beta Crosslap</t>
  </si>
  <si>
    <t>Định lượng Ceruloplasmin</t>
  </si>
  <si>
    <t>Đo hoạt độ Cholinesterase (ChE)</t>
  </si>
  <si>
    <t>Định lượng Cyclosphorin</t>
  </si>
  <si>
    <t>Định lượng Digitoxin</t>
  </si>
  <si>
    <t>Định lượng FABP (Fatty Acid Binding Protein)</t>
  </si>
  <si>
    <t>Định lượng Galectin 3</t>
  </si>
  <si>
    <t>Định lượng Gastrin</t>
  </si>
  <si>
    <t>Định lượng GH (Growth Hormone)</t>
  </si>
  <si>
    <t>Định lượng GLP-1</t>
  </si>
  <si>
    <t>Định lượng Gentamicin</t>
  </si>
  <si>
    <t>Định lượng Haptoglobulin</t>
  </si>
  <si>
    <t>Đo hoạt độ HBDH (Hydroxy butyrat dehydrogenase)</t>
  </si>
  <si>
    <t>Định lượng HE4</t>
  </si>
  <si>
    <t xml:space="preserve">Định lượng IL-1α  (Interleukin 1α) </t>
  </si>
  <si>
    <t xml:space="preserve">Định lượng IL -1β (Interleukin 1β) </t>
  </si>
  <si>
    <t xml:space="preserve">Định lượng IL-8 (Interleukin 8) </t>
  </si>
  <si>
    <t>Định tính Rotunda</t>
  </si>
  <si>
    <t>204. </t>
  </si>
  <si>
    <t>Định lượng THC (Canabionids)</t>
  </si>
  <si>
    <t>A. VI KHUẨN</t>
  </si>
  <si>
    <t>1. Vi khuẩn chung</t>
  </si>
  <si>
    <t>Vi khuẩn định danh PCR</t>
  </si>
  <si>
    <t>Vi khuẩn kháng thuốc PCR</t>
  </si>
  <si>
    <t>2. Mycobacteria</t>
  </si>
  <si>
    <t>AFB trực tiếp nhuộm  huỳnh quang</t>
  </si>
  <si>
    <t xml:space="preserve">3. Vibrio cholerae </t>
  </si>
  <si>
    <t xml:space="preserve">4. Neisseria gonorrhoeae </t>
  </si>
  <si>
    <t>5. Neisseria meningitidis</t>
  </si>
  <si>
    <t>6. Các vi khuẩn khác</t>
  </si>
  <si>
    <t>B. VIRUS</t>
  </si>
  <si>
    <t>1. Virus chung</t>
  </si>
  <si>
    <t>Virus Ag miễn dịch tự động</t>
  </si>
  <si>
    <t>Thăm dò chức năng niệu bằng máy Urodynamic</t>
  </si>
  <si>
    <t>Nối diện cắt thân tụy với dạ dày</t>
  </si>
  <si>
    <t>Nối Wirsung ruột non + nối ống mật chủ - ruột non + nối dạ dày – ruột non trên ba quai ruột biệt lập</t>
  </si>
  <si>
    <t>Các phẫu thuật nối tuỵ ruột khác</t>
  </si>
  <si>
    <t>Phẫu thuật Mercadier điều trị sỏi tụy, viêm tụy mạn</t>
  </si>
  <si>
    <t>Phẫu thuật Patington – Rochelle điều trị sỏi tụy, viêm tụy mạn</t>
  </si>
  <si>
    <t>Phẫu thuật Frey – Beger điều trị sỏi tụy, viêm tụy mạn</t>
  </si>
  <si>
    <t>Phẫu thuật Puestow - Gillesby</t>
  </si>
  <si>
    <t>Lấy tổ chức tụy hoại tử, dẫn lưu</t>
  </si>
  <si>
    <t>Ghép tụy</t>
  </si>
  <si>
    <t xml:space="preserve">Các phẫu thuật tuỵ khác </t>
  </si>
  <si>
    <t>Cắt lách do chấn thương</t>
  </si>
  <si>
    <t>Cắt lách bệnh lý</t>
  </si>
  <si>
    <t>E. THÀNH BỤNG - CƠ HOÀNH - PHÚC MẠC</t>
  </si>
  <si>
    <t>1. Thành bụng - cơ hoành</t>
  </si>
  <si>
    <t>Phẫu thuật điều trị thoát vị bẹn tái phát</t>
  </si>
  <si>
    <t xml:space="preserve">Chụp động mạch phổi số hóa xóa nền </t>
  </si>
  <si>
    <t xml:space="preserve">Chụp động mạch phế quản số hóa xóa nền </t>
  </si>
  <si>
    <t>Chụp các động mạch tủy</t>
  </si>
  <si>
    <t xml:space="preserve">Chụp tĩnh mạch số hóa xóa nền </t>
  </si>
  <si>
    <t xml:space="preserve">Chụp tĩnh mạch lách - cửa số hóa xóa nền </t>
  </si>
  <si>
    <t xml:space="preserve">Chụp tĩnh mạch lách - cửa đo áp lực số hóa xóa nền </t>
  </si>
  <si>
    <t xml:space="preserve">Chụp tĩnh mạch chi số hóa xóa nền </t>
  </si>
  <si>
    <t xml:space="preserve">Chụp động mạch các loại chọc kim trực tiếp số hóa xóa nền </t>
  </si>
  <si>
    <t xml:space="preserve">4. Chụp và can thiệp mạch số hóa xóa nền </t>
  </si>
  <si>
    <t xml:space="preserve">Chụp và can thiệp mạch chủ ngực số hóa xóa nền </t>
  </si>
  <si>
    <t xml:space="preserve">Chụp và can thiệp mạch chủ bụng số hóa xóa nền </t>
  </si>
  <si>
    <t xml:space="preserve">Chụp và nút mạch dị dạng mạch chi (trên, dưới) số hóa xóa nền </t>
  </si>
  <si>
    <t xml:space="preserve">Chụp và nong cầu nối mạch chi (trên, dưới) số hóa xóa nền </t>
  </si>
  <si>
    <t xml:space="preserve">Chụp và can thiệp tĩnh mạch chi (trên, dưới) số hóa xóa nền </t>
  </si>
  <si>
    <t>Nắn, bó bột trật khớp khuỷu</t>
  </si>
  <si>
    <t>Nắn, bó bột bong sụn tiếp khớp khuỷu, khớp cổ tay</t>
  </si>
  <si>
    <t>Nắn, bó bột gãy trên lồi cầu xương cánh tay trẻ em độ III và độ IV</t>
  </si>
  <si>
    <t>Nắn, bó bột gãy Pouteau - Colles</t>
  </si>
  <si>
    <t>Điều trị suy tĩnh mạch chi dưới bằng đốt sóng RF, Lazer…</t>
  </si>
  <si>
    <t xml:space="preserve">Chụp và điều trị bơm thuốc tiêu sợi huyết tại chỗ mạch chi qua ống thông số hóa xóa nền </t>
  </si>
  <si>
    <t xml:space="preserve">Chụp và điều trị lấy huyết khối qua ống thông điều trị tắc mạch chi số hóa xóa nền </t>
  </si>
  <si>
    <t xml:space="preserve">Chụp và lấy máu tĩnh mạch tuyến thượng thận số hóa xóa nền </t>
  </si>
  <si>
    <t xml:space="preserve">Chụp và đặt lưới lọc tĩnh mạch chủ số hóa xóa nền </t>
  </si>
  <si>
    <t>Điều trị rụng tóc bằng tiêm Triamcinolon dưới da</t>
  </si>
  <si>
    <t>Điều trị sẹo lồi bằng tiêm Triamcinolon trong thương tổn</t>
  </si>
  <si>
    <t>Điều trị u mạch máu bằng YAG-KTP</t>
  </si>
  <si>
    <t>Điều trị bớt tăng sắc tố bằng YAG-KTP</t>
  </si>
  <si>
    <t>Xoá xăm bằng YAG-KTP</t>
  </si>
  <si>
    <t>Điều trị sẹo lồi bằng YAG-KTP</t>
  </si>
  <si>
    <r>
      <t>Phẫu thuật thẩm mỹ làm dày</t>
    </r>
    <r>
      <rPr>
        <b/>
        <sz val="13"/>
        <rFont val="Times New Roman"/>
        <family val="1"/>
        <charset val="163"/>
      </rPr>
      <t xml:space="preserve"> </t>
    </r>
    <r>
      <rPr>
        <sz val="13"/>
        <rFont val="Times New Roman"/>
        <family val="1"/>
        <charset val="163"/>
      </rPr>
      <t>môi</t>
    </r>
  </si>
  <si>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</si>
  <si>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</si>
  <si>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</si>
  <si>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</si>
  <si>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</si>
  <si>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</si>
  <si>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</si>
  <si>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</si>
  <si>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</si>
  <si>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</si>
  <si>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</si>
  <si>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</si>
  <si>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</si>
  <si>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</si>
  <si>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</si>
  <si>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</si>
  <si>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</si>
  <si>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</si>
  <si>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</si>
  <si>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</si>
  <si>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</si>
  <si>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</si>
  <si>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</si>
  <si>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</si>
  <si>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</si>
  <si>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</si>
  <si>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</si>
  <si>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</si>
  <si>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</si>
  <si>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</si>
  <si>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</si>
  <si>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</si>
  <si>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</si>
  <si>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</si>
  <si>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</si>
  <si>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</si>
  <si>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</si>
  <si>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</si>
  <si>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</si>
  <si>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</si>
  <si>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</si>
  <si>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</si>
  <si>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</si>
  <si>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</si>
  <si>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133.          </t>
  </si>
  <si>
    <t>134.          </t>
  </si>
  <si>
    <t>277.          </t>
  </si>
  <si>
    <t>282.          </t>
  </si>
  <si>
    <t>285.          </t>
  </si>
  <si>
    <t>318.          </t>
  </si>
  <si>
    <t>328.          </t>
  </si>
  <si>
    <t>331.          </t>
  </si>
  <si>
    <t>335.          </t>
  </si>
  <si>
    <t>3.           </t>
  </si>
  <si>
    <t>156.  </t>
  </si>
  <si>
    <t>137.          </t>
  </si>
  <si>
    <t>138.          </t>
  </si>
  <si>
    <t>146.          </t>
  </si>
  <si>
    <t>473.          </t>
  </si>
  <si>
    <t>475.          </t>
  </si>
  <si>
    <t>479.          </t>
  </si>
  <si>
    <t>480.          </t>
  </si>
  <si>
    <t>482.          </t>
  </si>
  <si>
    <t>484.          </t>
  </si>
  <si>
    <t>489.          </t>
  </si>
  <si>
    <t>490.          </t>
  </si>
  <si>
    <t>493.          </t>
  </si>
  <si>
    <t>494.          </t>
  </si>
  <si>
    <t>495.          </t>
  </si>
  <si>
    <t>496.          </t>
  </si>
  <si>
    <t>604.          </t>
  </si>
  <si>
    <t>608.          </t>
  </si>
  <si>
    <t>620.          </t>
  </si>
  <si>
    <t>626.          </t>
  </si>
  <si>
    <t>628.          </t>
  </si>
  <si>
    <t>629.          </t>
  </si>
  <si>
    <t>630.          </t>
  </si>
  <si>
    <t>633.          </t>
  </si>
  <si>
    <t>635.          </t>
  </si>
  <si>
    <t>637.          </t>
  </si>
  <si>
    <t>(Ban hành theo Quyết định số:424/QĐ-SYT ngày 24/2/2016 của Sở Y tế Hà Nội)</t>
  </si>
  <si>
    <t>Danh mục 2.106 kỹ thuật tuyến 1, 2 trong khám, chữa bệnh
 thực hiện tại Bệnh viện đa khoa Đức Giang, Hà Nội
(Ban hành theo Quyết định số: 3968/QĐ-SYT ngày 18/11/2014 của Sở Y tế Hà Nội)</t>
  </si>
  <si>
    <t>527.          </t>
  </si>
  <si>
    <t>528.          </t>
  </si>
  <si>
    <t>532.          </t>
  </si>
  <si>
    <t>533.          </t>
  </si>
  <si>
    <t>536.          </t>
  </si>
  <si>
    <t>537.          </t>
  </si>
  <si>
    <t>538.          </t>
  </si>
  <si>
    <t>539.          </t>
  </si>
  <si>
    <t>540.          </t>
  </si>
  <si>
    <t>541.          </t>
  </si>
  <si>
    <t>542.          </t>
  </si>
  <si>
    <t>546.          </t>
  </si>
  <si>
    <t>547.          </t>
  </si>
  <si>
    <t>548.          </t>
  </si>
  <si>
    <t>549.          </t>
  </si>
  <si>
    <t>550.          </t>
  </si>
  <si>
    <t>551.          </t>
  </si>
  <si>
    <t>552.          </t>
  </si>
  <si>
    <t>554.          </t>
  </si>
  <si>
    <t>555.          </t>
  </si>
  <si>
    <t>556.          </t>
  </si>
  <si>
    <t>557.          </t>
  </si>
  <si>
    <t>558.          </t>
  </si>
  <si>
    <t>564.          </t>
  </si>
  <si>
    <t>571.          </t>
  </si>
  <si>
    <t>572.          </t>
  </si>
  <si>
    <t>573.          </t>
  </si>
  <si>
    <t>575.          </t>
  </si>
  <si>
    <t>576.          </t>
  </si>
  <si>
    <t>577.          </t>
  </si>
  <si>
    <t>578.          </t>
  </si>
  <si>
    <t>580.          </t>
  </si>
  <si>
    <t>581.          </t>
  </si>
  <si>
    <t>582.          </t>
  </si>
  <si>
    <t>583.          </t>
  </si>
  <si>
    <t>584.          </t>
  </si>
  <si>
    <t>585.          </t>
  </si>
  <si>
    <t>586.          </t>
  </si>
  <si>
    <t>587.          </t>
  </si>
  <si>
    <t>588.          </t>
  </si>
  <si>
    <t>589.          </t>
  </si>
  <si>
    <t>590.          </t>
  </si>
  <si>
    <t>591.          </t>
  </si>
  <si>
    <t>592.          </t>
  </si>
  <si>
    <t>593.          </t>
  </si>
  <si>
    <t>594.          </t>
  </si>
  <si>
    <t>595.          </t>
  </si>
  <si>
    <t>596.          </t>
  </si>
  <si>
    <t>597.          </t>
  </si>
  <si>
    <t>599.          </t>
  </si>
  <si>
    <t>600.          </t>
  </si>
  <si>
    <t>601.          </t>
  </si>
  <si>
    <t>602.          </t>
  </si>
  <si>
    <t>603.          </t>
  </si>
  <si>
    <t>606.          </t>
  </si>
  <si>
    <t>607.          </t>
  </si>
  <si>
    <t>610.          </t>
  </si>
  <si>
    <t>611.          </t>
  </si>
  <si>
    <t>612.          </t>
  </si>
  <si>
    <t>613.          </t>
  </si>
  <si>
    <t>614.          </t>
  </si>
  <si>
    <t>615.          </t>
  </si>
  <si>
    <t>616.          </t>
  </si>
  <si>
    <t>617.          </t>
  </si>
  <si>
    <t>618.          </t>
  </si>
  <si>
    <t>619.          </t>
  </si>
  <si>
    <t>621.          </t>
  </si>
  <si>
    <t>622.          </t>
  </si>
  <si>
    <t>623.          </t>
  </si>
  <si>
    <t>624.          </t>
  </si>
  <si>
    <t>627.          </t>
  </si>
  <si>
    <t>631.          </t>
  </si>
  <si>
    <t>634.          </t>
  </si>
  <si>
    <t>636.          </t>
  </si>
  <si>
    <t>639.          </t>
  </si>
  <si>
    <t>642.          </t>
  </si>
  <si>
    <t>643.          </t>
  </si>
  <si>
    <t>644.          </t>
  </si>
  <si>
    <t>649.          </t>
  </si>
  <si>
    <t>650.          </t>
  </si>
  <si>
    <t>651.          </t>
  </si>
  <si>
    <t>652.          </t>
  </si>
  <si>
    <t>656.          </t>
  </si>
  <si>
    <t>660.          </t>
  </si>
  <si>
    <t>661.          </t>
  </si>
  <si>
    <t>662.          </t>
  </si>
  <si>
    <t>663.          </t>
  </si>
  <si>
    <t>664.          </t>
  </si>
  <si>
    <t>665.          </t>
  </si>
  <si>
    <t>667.          </t>
  </si>
  <si>
    <t>668.          </t>
  </si>
  <si>
    <t>669.          </t>
  </si>
  <si>
    <t>671.          </t>
  </si>
  <si>
    <t>672.          </t>
  </si>
  <si>
    <t>673.          </t>
  </si>
  <si>
    <t>674.          </t>
  </si>
  <si>
    <t>683.          </t>
  </si>
  <si>
    <t>684.          </t>
  </si>
  <si>
    <t>685.          </t>
  </si>
  <si>
    <t>704.          </t>
  </si>
  <si>
    <t>705.          </t>
  </si>
  <si>
    <t>706.          </t>
  </si>
  <si>
    <t>707.          </t>
  </si>
  <si>
    <t>708.          </t>
  </si>
  <si>
    <t>709.          </t>
  </si>
  <si>
    <t>710.          </t>
  </si>
  <si>
    <t>711.          </t>
  </si>
  <si>
    <t>1034.     </t>
  </si>
  <si>
    <t>1035.     </t>
  </si>
  <si>
    <t>1042.     </t>
  </si>
  <si>
    <t>1047.     </t>
  </si>
  <si>
    <t>1051.     </t>
  </si>
  <si>
    <t>1052.     </t>
  </si>
  <si>
    <t>1053.     </t>
  </si>
  <si>
    <t>1054.     </t>
  </si>
  <si>
    <t>1055.     </t>
  </si>
  <si>
    <t>1058.     </t>
  </si>
  <si>
    <t>1059.     </t>
  </si>
  <si>
    <t>1060.     </t>
  </si>
  <si>
    <t>1061.     </t>
  </si>
  <si>
    <t>1062.     </t>
  </si>
  <si>
    <t>1066.     </t>
  </si>
  <si>
    <t>1067.     </t>
  </si>
  <si>
    <t>1074.     </t>
  </si>
  <si>
    <t>1075.     </t>
  </si>
  <si>
    <t>1077.     </t>
  </si>
  <si>
    <t>1078.     </t>
  </si>
  <si>
    <t>1079.     </t>
  </si>
  <si>
    <t>1084.     </t>
  </si>
  <si>
    <t>1086.     </t>
  </si>
  <si>
    <t>1088.     </t>
  </si>
  <si>
    <t>1089.     </t>
  </si>
  <si>
    <t>1090.     </t>
  </si>
  <si>
    <t>Phẫu thuật lấy bỏ chất liệu độn vùng mặt cổ</t>
  </si>
  <si>
    <t>B. TẠO HÌNH VÙNG THÂN MÌNH</t>
  </si>
  <si>
    <t>Phẫu thuật tái tạo vú sau ung thư bằng vạt da cơ có cuống mạch</t>
  </si>
  <si>
    <t>Phẫu thuật tái tạo vú sau ung thư bằng vạt da cơ có cuống mạch kết hợp đặt chất liệu độn</t>
  </si>
  <si>
    <t>Phẫu thuật tái tạo vú sau ung thư bằng vạt da có cuống mạch xuyên kế cận</t>
  </si>
  <si>
    <t>Phẫu thuật tái tạo vú sau ung thư bằng vạt da giãn kết hợp đặt chất liệu độn</t>
  </si>
  <si>
    <t xml:space="preserve">Phẫu thuật cắt bỏ u tuyến vú lành tính philoid </t>
  </si>
  <si>
    <t>Phẫu thuật tạo hình dị tật bẩm sinh vú</t>
  </si>
  <si>
    <t>Phẫu thuật cắt vú to ở đàn ông</t>
  </si>
  <si>
    <t>Phẫu thuật Tạo hình khuyết phần mềm thành ngực bụng bằng vạt da cơ kế cận</t>
  </si>
  <si>
    <t>Phẫu thuật Tạo hình khuyết phần mềm thành ngực bụng bằng vạt da lân cận</t>
  </si>
  <si>
    <t>Phẫu thuật Tạo hình khuyết phần mềm thành ngực, bụng bằng vạt da tự do</t>
  </si>
  <si>
    <t>Phẫu thuật Tạo hình khuyết phần mềm thành ngực, bụng bằng vạt giãn da</t>
  </si>
  <si>
    <t>Mai hoa châm</t>
  </si>
  <si>
    <t>Kéo nắn cột sống cổ</t>
  </si>
  <si>
    <t>Kéo nắn cột sống thắt lưng</t>
  </si>
  <si>
    <t>Sắc thuốc thang và đóng gói thuốc bằng máy</t>
  </si>
  <si>
    <t>79.              </t>
  </si>
  <si>
    <t>80.              </t>
  </si>
  <si>
    <t>81.              </t>
  </si>
  <si>
    <t>82.              </t>
  </si>
  <si>
    <t>83.              </t>
  </si>
  <si>
    <t>84.              </t>
  </si>
  <si>
    <t>90.              </t>
  </si>
  <si>
    <t>99.              </t>
  </si>
  <si>
    <t>104.          </t>
  </si>
  <si>
    <t>105.          </t>
  </si>
  <si>
    <t>108.          </t>
  </si>
  <si>
    <t>122.          </t>
  </si>
  <si>
    <t>127.          </t>
  </si>
  <si>
    <t>128.          </t>
  </si>
  <si>
    <t>129.          </t>
  </si>
  <si>
    <t>130.          </t>
  </si>
  <si>
    <t>131.          </t>
  </si>
  <si>
    <t>140.          </t>
  </si>
  <si>
    <t>144.          </t>
  </si>
  <si>
    <t>145.          </t>
  </si>
  <si>
    <t>148.          </t>
  </si>
  <si>
    <t>149.          </t>
  </si>
  <si>
    <t>150.          </t>
  </si>
  <si>
    <t>151.          </t>
  </si>
  <si>
    <t>152.          </t>
  </si>
  <si>
    <t>153.          </t>
  </si>
  <si>
    <t>154.          </t>
  </si>
  <si>
    <t>155.          </t>
  </si>
  <si>
    <t>157.          </t>
  </si>
  <si>
    <t>158.          </t>
  </si>
  <si>
    <t>159.          </t>
  </si>
  <si>
    <t>160.          </t>
  </si>
  <si>
    <t>163.          </t>
  </si>
  <si>
    <t>164.          </t>
  </si>
  <si>
    <t>165.          </t>
  </si>
  <si>
    <t>166.          </t>
  </si>
  <si>
    <t>167.          </t>
  </si>
  <si>
    <t>168.          </t>
  </si>
  <si>
    <t>172.          </t>
  </si>
  <si>
    <t>173.          </t>
  </si>
  <si>
    <t>174.          </t>
  </si>
  <si>
    <t>175.          </t>
  </si>
  <si>
    <t>176.          </t>
  </si>
  <si>
    <t>177.          </t>
  </si>
  <si>
    <t>178.          </t>
  </si>
  <si>
    <t>179.          </t>
  </si>
  <si>
    <t>180.          </t>
  </si>
  <si>
    <t>181.          </t>
  </si>
  <si>
    <t>182.          </t>
  </si>
  <si>
    <t>184.          </t>
  </si>
  <si>
    <t>188.          </t>
  </si>
  <si>
    <t>189.          </t>
  </si>
  <si>
    <t>190.          </t>
  </si>
  <si>
    <t>191.          </t>
  </si>
  <si>
    <t>195.          </t>
  </si>
  <si>
    <t>196.          </t>
  </si>
  <si>
    <t>197.          </t>
  </si>
  <si>
    <t>198.          </t>
  </si>
  <si>
    <t>199.          </t>
  </si>
  <si>
    <t>200.          </t>
  </si>
  <si>
    <t>201.          </t>
  </si>
  <si>
    <t>202.          </t>
  </si>
  <si>
    <t>203.          </t>
  </si>
  <si>
    <t>204.          </t>
  </si>
  <si>
    <t>205.          </t>
  </si>
  <si>
    <t>206.          </t>
  </si>
  <si>
    <t>207.          </t>
  </si>
  <si>
    <t>208.          </t>
  </si>
  <si>
    <t>209.          </t>
  </si>
  <si>
    <t>211.          </t>
  </si>
  <si>
    <t>212.          </t>
  </si>
  <si>
    <t>213.          </t>
  </si>
  <si>
    <t xml:space="preserve">Phẫu thuật cắt bỏ tổ chức hoại tử trong ổ loét tì đè </t>
  </si>
  <si>
    <t>Phẫu thuật loét tì đè cùng cụt bằng ghép da tự thân</t>
  </si>
  <si>
    <t>Phẫu thuật loét tì đè cùng cụt bằng vạt da cơ có cuống mạch</t>
  </si>
  <si>
    <t>Kết hợp phẫu thuật vi phẫu nối các mạch máu, thần kinh trong nối lại 2 ngón tay bị cắt rời</t>
  </si>
  <si>
    <t>Kết hợp phẫu thuật vi phẫu nối các mạch máu, thần kinh trong nối lại 1 ngón tay bị cắt rời</t>
  </si>
  <si>
    <t>Kết hợp phẫu thuật vi phẫu nối các mạch máu, thần kinh trong nối lại bàn và các ngón tay bị cắt rời</t>
  </si>
  <si>
    <t>Phẫu thuật vi phẫu tích làm mỏng vạt tạo hình bàn ngón tay</t>
  </si>
  <si>
    <t>Phẫu thuật tạo vạt tĩnh mạch cho khuyết phần mềm bàn ngón tay</t>
  </si>
  <si>
    <t>Phẫu thuật giãn da cho vùng cánh cẳng tay</t>
  </si>
  <si>
    <t>Đ. TẠO HÌNH CHO VÙNG CHI DƯỚI</t>
  </si>
  <si>
    <t>Phẫu thuật tạo hình các khuyết da vùng đùi bằng ghép da tự thân</t>
  </si>
  <si>
    <t>Phẫu thuật tạo hình các khuyết da vùng bàn chân bằng ghép da lân cận</t>
  </si>
  <si>
    <t>Vật lý trị liệu - PHCN cho người bệnh tổn thương thần kinh giữa</t>
  </si>
  <si>
    <t>Vật lý trị liệu - PHCN cho người bệnh tổn thương thần kinh trụ</t>
  </si>
  <si>
    <t>Phục hồi chức năng cho người bệnh mang tay giả</t>
  </si>
  <si>
    <t>Vật lý trị liệu - PHCN người bệnh tổn thương sụn chêm khớp gối</t>
  </si>
  <si>
    <t>Phẫu thuật chuyển vạt da đầu điều trị hói</t>
  </si>
  <si>
    <t>Phẫu thuật đặt túi dãn da đầu điều trị hói</t>
  </si>
  <si>
    <t xml:space="preserve">Phẫu thuật thu gọn môi dày </t>
  </si>
  <si>
    <t xml:space="preserve">Phẫu thuật  độn môi </t>
  </si>
  <si>
    <t>Phẫu thuật điều trị cười hở lợi</t>
  </si>
  <si>
    <t>Phẫu thuật sa trễ mi trên người già</t>
  </si>
  <si>
    <t>Phẫu thuật thừa da mi trên</t>
  </si>
  <si>
    <t>Phẫu thuật cắt da mi dưới cung mày</t>
  </si>
  <si>
    <t>Phẫu thuật cắt da trán trên cung mày</t>
  </si>
  <si>
    <t>Phẫu thuật tạo hình mắt hai mí</t>
  </si>
  <si>
    <t xml:space="preserve">Phẫu thuật khâu tạo hình mắt hai mí </t>
  </si>
  <si>
    <t xml:space="preserve">Phẫu thuật lấy bọng mỡ mi dưới </t>
  </si>
  <si>
    <t>Phẫu thuật thừa da mi dưới</t>
  </si>
  <si>
    <t>Phẫu thuật chỉnh sửa các biến chứng sau mổ thẩm mỹ vùng mắt</t>
  </si>
  <si>
    <t>Phẫu thuật treo cung mày trực tiếp</t>
  </si>
  <si>
    <t>Phẫu thuật treo cung mày bằng chỉ</t>
  </si>
  <si>
    <t>Phẫu thuật nâng, độn các vật liệu sinh học điều trị má hóp</t>
  </si>
  <si>
    <t>Phẫu thuật nâng mũi bằng vật liệu đôn nhân tạo kết hợp sụn tự thân</t>
  </si>
  <si>
    <t xml:space="preserve">Thuỷ châm điều trị đau răng </t>
  </si>
  <si>
    <t>G. XOA BÓP BẤM HUYỆT</t>
  </si>
  <si>
    <t>Xoa bóp bấm huyệt điều trị liệt</t>
  </si>
  <si>
    <t xml:space="preserve">Cắt ung thư môi có tạo hình đường kính trên 5 cm </t>
  </si>
  <si>
    <t>Cắt u thần kinh vùng hàm mặt</t>
  </si>
  <si>
    <t>Cắt u dây thần kinh số VIII</t>
  </si>
  <si>
    <t>Cắt toàn bộ tuyến mang tai bảo tồn dây thần kinh VII</t>
  </si>
  <si>
    <t>Cắt u lợi đường kính dưới hoặc bằng 2cm</t>
  </si>
  <si>
    <t>Cắt u lợi đường kính 2 cm trở lên</t>
  </si>
  <si>
    <t>Cắt toàn bộ u lợi 1 hàm</t>
  </si>
  <si>
    <t>Cắt u tuyến nước bọt dưới hàm</t>
  </si>
  <si>
    <t>Cắt u tuyến nước bọt dưới lưỡi</t>
  </si>
  <si>
    <t>Điều trị bằng tế bào gốc ở bệnh nhân sau nhồi máu cơ tim cấp</t>
  </si>
  <si>
    <t>Khoan các tổn thương vôi hóa ở động mạch</t>
  </si>
  <si>
    <t>Nong van động mạch chủ</t>
  </si>
  <si>
    <t>Nong hẹp eo động mạch chủ</t>
  </si>
  <si>
    <t>Nong hẹp eo động mạch chủ + đặt stent</t>
  </si>
  <si>
    <t>Nghiệm pháp gắng sức điện tâm đồ</t>
  </si>
  <si>
    <t>Thay van động mạch chủ qua da</t>
  </si>
  <si>
    <t>Thăm dò huyết động bằng Swan Ganz</t>
  </si>
  <si>
    <t>Thông tim chẩn đoán</t>
  </si>
  <si>
    <t>Triệt đốt thần kinh giao cảm động mạch thận bằng năng lượng sóng tần số radio qua đường ống thông trong điều trị tăng huyết áp kháng trị</t>
  </si>
  <si>
    <t>C. THẦN KINH</t>
  </si>
  <si>
    <t>Ghi điện cơ bằng điện cực kim</t>
  </si>
  <si>
    <t xml:space="preserve">Phẫu thuật ung thư thanh môn có bảo tồn thanh quản </t>
  </si>
  <si>
    <t>Rút ống nong thanh khí quản - cắt tổ chức sùi thanh khí quản</t>
  </si>
  <si>
    <t>Cắt u hạ họng qua đ­ường cổ bên</t>
  </si>
  <si>
    <t>Cắt  ung thư lưỡi - sàn miệng, nạo vét hạch và tạo hình bằng vạt từ xa</t>
  </si>
  <si>
    <t>Cắt khối u khẩu cái</t>
  </si>
  <si>
    <t>Cắt bỏ khối u màn hầu</t>
  </si>
  <si>
    <t>Cắt u màn hầu có tạo hình vạt cân cơ niêm mạc</t>
  </si>
  <si>
    <t>Cắt ung thư­ sàng hàm</t>
  </si>
  <si>
    <t xml:space="preserve">Cắt u amidan </t>
  </si>
  <si>
    <t>Cắt bỏ ung thư Amydan và nạo vét hạch cổ</t>
  </si>
  <si>
    <t>Cắt lạnh u máu hạ thanh môn</t>
  </si>
  <si>
    <t>Cắt lạnh u máu vùng tai mũi họng</t>
  </si>
  <si>
    <t>Cắt u cuộn cảnh</t>
  </si>
  <si>
    <t>Cắt u dây thần kinh VIII</t>
  </si>
  <si>
    <t>Cắt u tuyến mang tai bảo tồn dây thần kinh VII</t>
  </si>
  <si>
    <t>Cắt, nạo vét hạch cổ tiệt căn</t>
  </si>
  <si>
    <t>Cắt u nhái sàn miệng</t>
  </si>
  <si>
    <t>Phẫu thuật mổ u nang sàn mũi</t>
  </si>
  <si>
    <t>Phẫu thuật cạnh mũi lấy u hốc mũi</t>
  </si>
  <si>
    <t>Tạo hình cánh mũi do ung th­ư</t>
  </si>
  <si>
    <t>Cắt polyp ống tai</t>
  </si>
  <si>
    <t>Khí dung vòm họng trong điều trị ung thư vòm</t>
  </si>
  <si>
    <t xml:space="preserve">Súc rửa vòm họng trong xạ trị </t>
  </si>
  <si>
    <t>E. LỒNG NGỰC - TIM MẠCH - PHỔI</t>
  </si>
  <si>
    <t>Mở lồng ngực thăm dò, sinh thiết</t>
  </si>
  <si>
    <t>Cắt u xương sườn 1 xương</t>
  </si>
  <si>
    <t>Phẫu thuật cắt u sụn phế quản</t>
  </si>
  <si>
    <t>Phẫu thuật bóc kén màng phổi</t>
  </si>
  <si>
    <t>Phẫu thuật bóc kén trong nhu mô phổi</t>
  </si>
  <si>
    <t>Phẫu thuật cắt kén khí phổi</t>
  </si>
  <si>
    <t>Phẫu thuật bóc u thành ngực</t>
  </si>
  <si>
    <t>Phẫu thuật nội soi sào bào thượng nhĩ (kín / hở )</t>
  </si>
  <si>
    <t>Phẫu thuật nội soi khoét xương chũm</t>
  </si>
  <si>
    <t>Phẫu thuật chỉnh hình xương con nội soi</t>
  </si>
  <si>
    <t>Phẫu thuật nội soi mở sàng hàm</t>
  </si>
  <si>
    <t>Phẫu thuật nội soi cắt u xơ vòm mũi</t>
  </si>
  <si>
    <t>Phẫu thuật nội soi cắt bỏ u mạch máu vùng đầu cổ</t>
  </si>
  <si>
    <t>Phẫu thuật nội soi vùng nền sọ</t>
  </si>
  <si>
    <t>X</t>
  </si>
  <si>
    <t>Phẫu thuật nội soi giảm áp dây thần kinh II</t>
  </si>
  <si>
    <t>Phẫu thuật nội soi tuyến yên qua đường xương bướm</t>
  </si>
  <si>
    <t>5. Chụp cộng hưởng từ tim mạch máy từ lực 1.5T</t>
  </si>
  <si>
    <t xml:space="preserve">Chụp cộng hưởng từ động mạch chi toàn thân </t>
  </si>
  <si>
    <t>Chụp cộng hưởng từ động mạch toàn thân có tiêm tương phản</t>
  </si>
  <si>
    <t xml:space="preserve">Chụp cộng hưởng từ tĩnh mạch </t>
  </si>
  <si>
    <t>Chụp cộng hưởng từ tĩnh mạch có tiêm tương phản</t>
  </si>
  <si>
    <t>Điện mãng châm điều trị viêm co cứng cơ delta</t>
  </si>
  <si>
    <t>Điện mãng châm điều trị cơn đau quặn thận</t>
  </si>
  <si>
    <t>Điện mãng châm điều trị viêm tuyến vú, tắc tia sữa</t>
  </si>
  <si>
    <t>Điện móng châm điều trị bí đái</t>
  </si>
  <si>
    <t>Điện mãng châm điều trị rối loạn thần kinh thực vật</t>
  </si>
  <si>
    <t>Điện mãng châm điều trị béo phì</t>
  </si>
  <si>
    <t>Điện mãng châm điều trị rối loạn thần  kinh chức năng sau chấn thương sọ não</t>
  </si>
  <si>
    <t>Vật lý trị liệu - PHCN cho trẻ bị vẹo cột sống</t>
  </si>
  <si>
    <t>Vật lý trị liệu - PHCN cho trẻ bị bại não thể nhẽo</t>
  </si>
  <si>
    <t>Khám-đánh giá người bệnh PHCN xây dựng mục tiêu và ph­ương pháp PHCN</t>
  </si>
  <si>
    <t>Tư vấn tâm lý cho người bệnh PHCN</t>
  </si>
  <si>
    <t>Vật lý trị liệu -PHCN cho trẻ bị chậm phát triển trí tuệ</t>
  </si>
  <si>
    <t>Vật lý trị liệu - PHCN cho người bệnh cứng khớp</t>
  </si>
  <si>
    <t>Vật lý trị liệu - PHCN cho trẻ bị bại não thể co cứng</t>
  </si>
  <si>
    <t>Vật lý trị liệu - PHCN cho trẻ bị bại não múa vờn</t>
  </si>
  <si>
    <t>Vật lý trị liệu-PHCN người bệnh sau mổ thoát vị đĩa đệm cột sống cổ và cột sống thắt l­ưng</t>
  </si>
  <si>
    <t>Đánh giá kỹ năng Vận động thô</t>
  </si>
  <si>
    <t>Đánh giá trẻ Bại não</t>
  </si>
  <si>
    <t>Đánh giá trẻ Chậm PT trí tuệ</t>
  </si>
  <si>
    <t>Vật lý trị liệu hô hấp tại khoa PHCN</t>
  </si>
  <si>
    <t>Sử dụng khung, nạng, gậy trong tập đi</t>
  </si>
  <si>
    <t>Tập vận động thụ động</t>
  </si>
  <si>
    <t>Đo tầm vận động khớp</t>
  </si>
  <si>
    <t>Đắp nóng</t>
  </si>
  <si>
    <t>Thử cơ bằng tay</t>
  </si>
  <si>
    <t>Điều trị sẹo bỏng bằng day sẹo- massage sẹo với các thuốc làm mềm sẹo</t>
  </si>
  <si>
    <t>Vật lý trị liệu phòng ngừa các biến chứng do bất động</t>
  </si>
  <si>
    <t>Vật lý trị liệu điều trị các chứng đau cho sản phụ trong lúc mang thai và sau khi sinh</t>
  </si>
  <si>
    <t>Vật lý trị liệu - PHCN cho người bệnh bại liệt</t>
  </si>
  <si>
    <t>Điện mãng châm điều trị viêm thần kinh thị giác sau giai đoạn cấp</t>
  </si>
  <si>
    <t>511.     </t>
  </si>
  <si>
    <t>515.     </t>
  </si>
  <si>
    <t>516.     </t>
  </si>
  <si>
    <t>1.          </t>
  </si>
  <si>
    <t>4.          </t>
  </si>
  <si>
    <t>5.          </t>
  </si>
  <si>
    <t>322.  </t>
  </si>
  <si>
    <t>323.  </t>
  </si>
  <si>
    <t>324.  </t>
  </si>
  <si>
    <t>412.  </t>
  </si>
  <si>
    <t>413.  </t>
  </si>
  <si>
    <t>414.  </t>
  </si>
  <si>
    <t>415.  </t>
  </si>
  <si>
    <t>417.  </t>
  </si>
  <si>
    <t>419.  </t>
  </si>
  <si>
    <r>
      <t>A. VẬT LÝ TRỊ LIỆU</t>
    </r>
    <r>
      <rPr>
        <sz val="13"/>
        <rFont val="Times New Roman"/>
        <family val="1"/>
        <charset val="163"/>
      </rPr>
      <t xml:space="preserve"> </t>
    </r>
  </si>
  <si>
    <r>
      <t xml:space="preserve">199.         </t>
    </r>
    <r>
      <rPr>
        <b/>
        <sz val="13"/>
        <rFont val="Times New Roman"/>
        <family val="1"/>
        <charset val="163"/>
      </rPr>
      <t> </t>
    </r>
  </si>
  <si>
    <t>Đo cung lượng tim liên tục</t>
  </si>
  <si>
    <t>Dẫn lưu dịch màng ngoài tim cấp cứu</t>
  </si>
  <si>
    <t xml:space="preserve">55.             </t>
  </si>
  <si>
    <t>Kỹ năng tiền học đường</t>
  </si>
  <si>
    <t>Phục hồi chức năng cho ng­ười bệnh mang chi giả dưới gối</t>
  </si>
  <si>
    <t>Vật lý trị liệu -PHCN sau chấn thương xương chậu</t>
  </si>
  <si>
    <t>Vật lý trị liệu -PHCN trong gẫy đầu dưới xương đùi</t>
  </si>
  <si>
    <t>Vật lý trị liệu - PHCN cho người bệnh tổn thương thần kinh quay</t>
  </si>
  <si>
    <t>Vật lý trị liệu - PHCN cho người bệnh tổn thương dây chằng chéo trư­ớc khớp gối</t>
  </si>
  <si>
    <t>Vật lý trị liệu -PHCN cho người bệnh chấn thương sọ não</t>
  </si>
  <si>
    <t>Vật lý trị liệu trong viêm tắc động mạch chi dưới</t>
  </si>
  <si>
    <t>Phục hồi chức năng cho ng­ười bệnh đau lưng</t>
  </si>
  <si>
    <t>Sử dụng máy đo áp lực bàn chân để tư vấn sử dụng giày, dép cho người bệnh đái tháo đường</t>
  </si>
  <si>
    <t>Bóc bạch mạch quanh thận, điều trị bệnh đái đường chấp</t>
  </si>
  <si>
    <t>Cắt nối niệu đạo trước</t>
  </si>
  <si>
    <t>208.  </t>
  </si>
  <si>
    <t>209.  </t>
  </si>
  <si>
    <t>210.  </t>
  </si>
  <si>
    <t>211.  </t>
  </si>
  <si>
    <t>213.  </t>
  </si>
  <si>
    <t>214.  </t>
  </si>
  <si>
    <t>215.  </t>
  </si>
  <si>
    <t>216.  </t>
  </si>
  <si>
    <t>217.  </t>
  </si>
  <si>
    <t>218.  </t>
  </si>
  <si>
    <t>Bó bột chữ U (làm nẹp khớp háng)</t>
  </si>
  <si>
    <t>Bó bột bàn chân khòeo</t>
  </si>
  <si>
    <t>Nắn bó bột trật khớp háng bẩm sinh</t>
  </si>
  <si>
    <t>Nắn bó bột cẳng bàn chân (làm nẹp dưới gối)</t>
  </si>
  <si>
    <t>Nắn bó bột xương đùi - chậu/cột sống (làm nẹp trên gối)</t>
  </si>
  <si>
    <t>Nắn bó bột cánh - cẳng bàn tay (làm nẹp bàn tay trên khuỷu)</t>
  </si>
  <si>
    <t>Nẹp bột cẳng bàn chân</t>
  </si>
  <si>
    <t>Nẹp bột đùi cẳng bàn chân</t>
  </si>
  <si>
    <t>2.           </t>
  </si>
  <si>
    <t>4.           </t>
  </si>
  <si>
    <t>5.           </t>
  </si>
  <si>
    <t>6.           </t>
  </si>
  <si>
    <t>11.      </t>
  </si>
  <si>
    <t>12.      </t>
  </si>
  <si>
    <t>15.      </t>
  </si>
  <si>
    <t>16.      </t>
  </si>
  <si>
    <t>17.      </t>
  </si>
  <si>
    <t>18.      </t>
  </si>
  <si>
    <t>23.      </t>
  </si>
  <si>
    <t>24.      </t>
  </si>
  <si>
    <t>25.      </t>
  </si>
  <si>
    <t>29.      </t>
  </si>
  <si>
    <t>30.      </t>
  </si>
  <si>
    <t>31.      </t>
  </si>
  <si>
    <t>32.      </t>
  </si>
  <si>
    <t>43.      </t>
  </si>
  <si>
    <t>44.      </t>
  </si>
  <si>
    <t>45.      </t>
  </si>
  <si>
    <t>46.      </t>
  </si>
  <si>
    <t>47.      </t>
  </si>
  <si>
    <t>48.      </t>
  </si>
  <si>
    <t>49.      </t>
  </si>
  <si>
    <t>50.      </t>
  </si>
  <si>
    <t>51.      </t>
  </si>
  <si>
    <t>52.      </t>
  </si>
  <si>
    <t>53.      </t>
  </si>
  <si>
    <t>54.      </t>
  </si>
  <si>
    <t>55.      </t>
  </si>
  <si>
    <t>56.      </t>
  </si>
  <si>
    <t>58.      </t>
  </si>
  <si>
    <t>60.      </t>
  </si>
  <si>
    <t>61.      </t>
  </si>
  <si>
    <t>62.      </t>
  </si>
  <si>
    <t>63.      </t>
  </si>
  <si>
    <t>64.      </t>
  </si>
  <si>
    <t>65.      </t>
  </si>
  <si>
    <t>66.      </t>
  </si>
  <si>
    <t>67.      </t>
  </si>
  <si>
    <t>68.      </t>
  </si>
  <si>
    <t>69.      </t>
  </si>
  <si>
    <t>70.      </t>
  </si>
  <si>
    <t>71.      </t>
  </si>
  <si>
    <t>72.      </t>
  </si>
  <si>
    <t>73.      </t>
  </si>
  <si>
    <t>74.      </t>
  </si>
  <si>
    <t>75.      </t>
  </si>
  <si>
    <t>76.      </t>
  </si>
  <si>
    <t>80.      </t>
  </si>
  <si>
    <t>81.      </t>
  </si>
  <si>
    <t>82.      </t>
  </si>
  <si>
    <t>83.      </t>
  </si>
  <si>
    <t>84.      </t>
  </si>
  <si>
    <t>85.      </t>
  </si>
  <si>
    <t>87.      </t>
  </si>
  <si>
    <t>88.      </t>
  </si>
  <si>
    <t>89.      </t>
  </si>
  <si>
    <t>90.      </t>
  </si>
  <si>
    <t>91.      </t>
  </si>
  <si>
    <t>92.      </t>
  </si>
  <si>
    <t>93.      </t>
  </si>
  <si>
    <t>94.      </t>
  </si>
  <si>
    <t>95.      </t>
  </si>
  <si>
    <t>96.      </t>
  </si>
  <si>
    <t>97.      </t>
  </si>
  <si>
    <t>98.      </t>
  </si>
  <si>
    <t>99.      </t>
  </si>
  <si>
    <t>100.  </t>
  </si>
  <si>
    <t>123.  </t>
  </si>
  <si>
    <t>124.  </t>
  </si>
  <si>
    <t>125.  </t>
  </si>
  <si>
    <t>126.  </t>
  </si>
  <si>
    <t>127.  </t>
  </si>
  <si>
    <t>Phẫu thuật nội soi cắt bàng quang, tạo hình bàng quang qua ổ bụng</t>
  </si>
  <si>
    <t>Phẫu thuật nội soi treo cổ bàng quang điều trị tiểu không kiểm soát</t>
  </si>
  <si>
    <t>Nội soi xẻ cổ bàng quang điều trị xơ cứng cổ bàng quang</t>
  </si>
  <si>
    <t>Nội soi gắp sỏi bàng quang</t>
  </si>
  <si>
    <t>Nội soi bàng quang tán sỏi</t>
  </si>
  <si>
    <t>Nội soi khâu lỗ thủng bàng quang qua ổ bụng</t>
  </si>
  <si>
    <t>Chụp cắt lớp vi tính tầng trên ổ bụng thường quy (gồm: chụp Cắt lớp vi tính gan-mật, tụy, lách, dạ dày-tá tràng.v.v.)</t>
  </si>
  <si>
    <t xml:space="preserve">Chụp cắt lớp vi tính bụng-tiểu khung thường quy </t>
  </si>
  <si>
    <t>Thuỷ châm điều trị bệnh hố mắt</t>
  </si>
  <si>
    <t>Phẫu thuật tạo hình các khuyết da vùng khoeo bằng ghép da tự thân</t>
  </si>
  <si>
    <t>Phẫu thuật tạo hình các khuyết da vùng cẳng bằng ghép da tự thân</t>
  </si>
  <si>
    <t>Chụp cộng hưởng từ các bó sợi thần kinh (tractography) hay Chụp Cộng hưởng từ khuếch tán sức căng (DTI - Diffusion Tensor Imaging)</t>
  </si>
  <si>
    <t>Chụp cộng hưởng từ khuếch tán (DWI - Diffusion-weighted Imaging)</t>
  </si>
  <si>
    <t>Chụp cộng hưởng từ đáy sọ và xương đá</t>
  </si>
  <si>
    <t xml:space="preserve">Chụp cộng hưởng từ vùng mặt – cổ </t>
  </si>
  <si>
    <t>Chụp cộng hưởng từ vùng mặt – cổ có tiêm tương phản</t>
  </si>
  <si>
    <t>Chụp cộng hưởng từ sọ não chức năng</t>
  </si>
  <si>
    <t xml:space="preserve">Chụp cộng hưởng từ lồng ngực </t>
  </si>
  <si>
    <t>Chụp cộng hưởng từ lồng ngực có tiêm thuốc cản quang</t>
  </si>
  <si>
    <t>Chụp cộng hưởng từ thông khí phổi (Heli)</t>
  </si>
  <si>
    <t xml:space="preserve">Chụp cộng hưởng từ tuyến vú </t>
  </si>
  <si>
    <t>Châm tê phẫu thuật cố định nẹp vít gãy hai 2 xương cẳng tay</t>
  </si>
  <si>
    <t>Châm tê phẫu thuật phẫu thuật vết thương khớp</t>
  </si>
  <si>
    <t>Châm tê phẫu thuật nối gân gấp cổ chân</t>
  </si>
  <si>
    <t>Châm tê phẫu thuật lấy bỏ toàn bộ xương bánh chè</t>
  </si>
  <si>
    <t>Châm tê phẫu thuật cắt cụt cẳng chân</t>
  </si>
  <si>
    <t>Châm tê phẫu thuật khâu vết thương phần mềm vùng đầu - cổ</t>
  </si>
  <si>
    <t xml:space="preserve">Châm tê phẫu thuật cắt u lành dương vật </t>
  </si>
  <si>
    <t>Châm tê phẫu thuật cắt u nang thừng tinh</t>
  </si>
  <si>
    <t>Châm tê phẫu thuật  tràn dịch màng tinh hoàn</t>
  </si>
  <si>
    <t>Châm tê phẫu thuật cắt u nang tuyến giáp</t>
  </si>
  <si>
    <t>Tắm bùn khoáng</t>
  </si>
  <si>
    <t>Đắp bùn khoáng</t>
  </si>
  <si>
    <t>Tập dưỡng sinh</t>
  </si>
  <si>
    <t>Xoa bóp cục bộ bằng tay (60 phút)</t>
  </si>
  <si>
    <t>Xoa bóp toàn thân bằng tay (60 phút)</t>
  </si>
  <si>
    <t>Ch­ườm lạnh</t>
  </si>
  <si>
    <t>Ch­ườm ngải  cứu</t>
  </si>
  <si>
    <t xml:space="preserve">Tập vận động có trợ giúp </t>
  </si>
  <si>
    <t>Vỗ rung lồng ngực</t>
  </si>
  <si>
    <t>Xoa bóp</t>
  </si>
  <si>
    <t>Tập ho</t>
  </si>
  <si>
    <t>Tập thở</t>
  </si>
  <si>
    <t>Kỹ thuật thay đổi tư thế lăn trở khi nằm</t>
  </si>
  <si>
    <t>Tập vận động chủ động</t>
  </si>
  <si>
    <t>Tập vận động có kháng trở</t>
  </si>
  <si>
    <t>Phẫu thuật KHX gãy ròng rọc xương cánh  tay</t>
  </si>
  <si>
    <t>Phẫu thuật KHX gãy lồi cầu ngoài xương cánh tay</t>
  </si>
  <si>
    <t>3. Vùng cẳng tay</t>
  </si>
  <si>
    <t>Phẫu thuật KHX gãy mỏm khuỷu</t>
  </si>
  <si>
    <t>Phẫu thuật KHX gãy mỏm khuỷu phức tạp</t>
  </si>
  <si>
    <t>Phẫu thuật KHX gãy Monteggia</t>
  </si>
  <si>
    <t>Phẫu thuật KHX gãy đài quay</t>
  </si>
  <si>
    <t>Phẫu thuật KHX gãy thân 2 xương cẳng tay</t>
  </si>
  <si>
    <t>Phẫu thuật KHX gãy xương quay kèm trật khớp quay trụ dưới</t>
  </si>
  <si>
    <t>Phẫu thuật KHX gãy phức tạp khớp khuỷu</t>
  </si>
  <si>
    <t>Phẫu thuật KHX gãy đầu dưới qương quay</t>
  </si>
  <si>
    <t xml:space="preserve">10. Gãy xương hở </t>
  </si>
  <si>
    <t>Phẫu thuật KHX gãy hở I thân hai xương cẳng tay</t>
  </si>
  <si>
    <t>Phẫu thuật KHX gãy hở II thân hai xương cẳng tay</t>
  </si>
  <si>
    <t>Phẫu thuật KHX gãy hở III thân hai xương cẳng tay</t>
  </si>
  <si>
    <t>Phẫu thuật KHX gãy hở độ I thân xương cánh tay</t>
  </si>
  <si>
    <t>Phẫu thuật KHX gãy hở độ II thân xương cánh tay</t>
  </si>
  <si>
    <t>12. Vùng cổ tay-bàn tay</t>
  </si>
  <si>
    <t>Chỉnh hình trong bệnh Arthrogryposis (Viêm dính nhiều khớp bẩm sinh)</t>
  </si>
  <si>
    <t xml:space="preserve">14. Chấn thương thể thao và chỉnh hình </t>
  </si>
  <si>
    <t>Phẫu thuật điều trị gân bánh chè</t>
  </si>
  <si>
    <t>Phẫu thuật điều trị tổn thương đám rối thần kinh cánh tay</t>
  </si>
  <si>
    <t>Chuyển gân điều trị liệt đám rối thần kinh cánh tay</t>
  </si>
  <si>
    <t>Phẫu thuật tạo hình ngón tay cái xẻ đôi</t>
  </si>
  <si>
    <t>Phẫu thuật sửa sẹo co nách bằng ghép da tự thân</t>
  </si>
  <si>
    <t>Điện châm điều trị rối loạn cảm giác</t>
  </si>
  <si>
    <t>Điện châm điều trị đái dầm</t>
  </si>
  <si>
    <t>Điện châm điều trị bí đái</t>
  </si>
  <si>
    <t>Phục hồi chức năng cho ngư­ời bệnh mang chi giả trên gối</t>
  </si>
  <si>
    <t>Vật lý trị liệu cho ngư­ời bệnh áp xe phổi</t>
  </si>
  <si>
    <t>Phòng ngừa và xử trí loét do đè ép</t>
  </si>
  <si>
    <t>Vật lý trị liệu ngư­ời bệnh lao phổi</t>
  </si>
  <si>
    <t>Vật lý trị liệu -PHCN trong vẹo cổ cấp</t>
  </si>
  <si>
    <t>Vật lý trị liệu trong suy tim</t>
  </si>
  <si>
    <t>Vật lý trị liệu trong bệnh tắc nghẽn phổi mãn tính</t>
  </si>
  <si>
    <r>
      <t>Điều trị đóng cuống răng bằng Ca(OH)</t>
    </r>
    <r>
      <rPr>
        <vertAlign val="subscript"/>
        <sz val="13"/>
        <rFont val="Times New Roman"/>
        <family val="1"/>
        <charset val="163"/>
      </rPr>
      <t>2</t>
    </r>
  </si>
  <si>
    <r>
      <t>Điều trị sùi mào gà bằng Laser CO</t>
    </r>
    <r>
      <rPr>
        <vertAlign val="subscript"/>
        <sz val="13"/>
        <rFont val="Times New Roman"/>
        <family val="1"/>
        <charset val="163"/>
      </rPr>
      <t>2</t>
    </r>
  </si>
  <si>
    <r>
      <t>Điều trị hạt cơm bằng Laser CO</t>
    </r>
    <r>
      <rPr>
        <vertAlign val="subscript"/>
        <sz val="13"/>
        <rFont val="Times New Roman"/>
        <family val="1"/>
        <charset val="163"/>
      </rPr>
      <t>2</t>
    </r>
  </si>
  <si>
    <r>
      <t>Điều trị u ống tuyến mồ hôi bằng Laser CO</t>
    </r>
    <r>
      <rPr>
        <vertAlign val="subscript"/>
        <sz val="13"/>
        <rFont val="Times New Roman"/>
        <family val="1"/>
        <charset val="163"/>
      </rPr>
      <t>2</t>
    </r>
  </si>
  <si>
    <r>
      <t>Điều trị u mềm treo bằng Laser CO</t>
    </r>
    <r>
      <rPr>
        <vertAlign val="subscript"/>
        <sz val="13"/>
        <rFont val="Times New Roman"/>
        <family val="1"/>
        <charset val="163"/>
      </rPr>
      <t>2</t>
    </r>
  </si>
  <si>
    <r>
      <t>Điều trị dày sừng da dầu bằng Laser CO</t>
    </r>
    <r>
      <rPr>
        <vertAlign val="subscript"/>
        <sz val="13"/>
        <rFont val="Times New Roman"/>
        <family val="1"/>
        <charset val="163"/>
      </rPr>
      <t>2</t>
    </r>
  </si>
  <si>
    <r>
      <t>Điều trị dày sừng ánh nắng bằng Laser CO</t>
    </r>
    <r>
      <rPr>
        <vertAlign val="subscript"/>
        <sz val="13"/>
        <rFont val="Times New Roman"/>
        <family val="1"/>
        <charset val="163"/>
      </rPr>
      <t>2</t>
    </r>
  </si>
  <si>
    <r>
      <t>Điều trị sẩn cục bằng Laser CO</t>
    </r>
    <r>
      <rPr>
        <vertAlign val="subscript"/>
        <sz val="13"/>
        <rFont val="Times New Roman"/>
        <family val="1"/>
        <charset val="163"/>
      </rPr>
      <t>2</t>
    </r>
  </si>
  <si>
    <r>
      <t>Điều trị bớt sùi bằng Laser CO</t>
    </r>
    <r>
      <rPr>
        <vertAlign val="subscript"/>
        <sz val="13"/>
        <rFont val="Times New Roman"/>
        <family val="1"/>
        <charset val="163"/>
      </rPr>
      <t>2</t>
    </r>
  </si>
  <si>
    <t>Vật lý trị liệu -PHCN gãy xư­ơng đòn</t>
  </si>
  <si>
    <t>Sinh thiết hạch gác cửa trong ung thư vú</t>
  </si>
  <si>
    <t>Cắt bỏ dương vật ung thư có vét hạch</t>
  </si>
  <si>
    <t>K. VÚ - PHỤ KHOA</t>
  </si>
  <si>
    <t>Cắt u vú lành  tính</t>
  </si>
  <si>
    <t>Mổ bóc nhân xơ vú</t>
  </si>
  <si>
    <t>Phẫu thuật cắt một phần tuyến vú</t>
  </si>
  <si>
    <t>Phẫu thuật cắt khối u vú ác tính + vét hạch nách</t>
  </si>
  <si>
    <t>Cắt vú theo phương pháp Patey + Cắt buồng trứng hai bên</t>
  </si>
  <si>
    <t>Phẫu thuật cắt bỏ tuyến vú cải biên (Patey) do ung thư vú</t>
  </si>
  <si>
    <t>Phẫu thuật bảo tồn, vét hạch nách trong ung thư­ tuyến vú</t>
  </si>
  <si>
    <t>Virus Ab miễn dịch tự động</t>
  </si>
  <si>
    <t>Virus PCR</t>
  </si>
  <si>
    <t xml:space="preserve">2. Hepatitis virus </t>
  </si>
  <si>
    <t>HBsAg miễn dịch tự động</t>
  </si>
  <si>
    <t>HBsAb test nhanh</t>
  </si>
  <si>
    <t>HBc IgM miễn dịch tự động</t>
  </si>
  <si>
    <t>HBc total miễn dịch tự động</t>
  </si>
  <si>
    <t>HBeAg miễn dịch tự động</t>
  </si>
  <si>
    <t>HBeAb miễn dịch tự động</t>
  </si>
  <si>
    <t>HCV Ab miễn dịch tự động</t>
  </si>
  <si>
    <t>HCV Ag/Ab miễn dịch tự động</t>
  </si>
  <si>
    <t>HCV PCR</t>
  </si>
  <si>
    <t>HAV total miễn dịch tự động</t>
  </si>
  <si>
    <t>HEV IgM miễn dịch tự động</t>
  </si>
  <si>
    <t>HEV IgG miễn dịch tự động</t>
  </si>
  <si>
    <t>3. HIV</t>
  </si>
  <si>
    <t>HIV Ab miễn dịch tự động</t>
  </si>
  <si>
    <t>4. Dengue virus</t>
  </si>
  <si>
    <t>Dengue virus PCR</t>
  </si>
  <si>
    <t>5. Herpesviridae</t>
  </si>
  <si>
    <t>CMV IgM miễn dịch tự động</t>
  </si>
  <si>
    <t>CMV IgG miễn dịch tự động</t>
  </si>
  <si>
    <t>CMV PCR</t>
  </si>
  <si>
    <t xml:space="preserve">6. Enterovirus </t>
  </si>
  <si>
    <t>EV71 PCR</t>
  </si>
  <si>
    <t>Enterovirus PCR</t>
  </si>
  <si>
    <t>7. Các virus khác</t>
  </si>
  <si>
    <t>HPV PCR</t>
  </si>
  <si>
    <t>Influenza virus A, B Real-time PCR (*)</t>
  </si>
  <si>
    <t>Measles virus Ab miễn dịch tự động</t>
  </si>
  <si>
    <t>Rotavirus PCR</t>
  </si>
  <si>
    <t>Rubella virus IgM miễn dịch tự động</t>
  </si>
  <si>
    <t>Cắt u bao gân</t>
  </si>
  <si>
    <t>Cắt u nang bao hoạt dịch (cổ tay, khoeo chân, cổ chân)</t>
  </si>
  <si>
    <t>Phẫu thuật phì đại tuyến vú nam</t>
  </si>
  <si>
    <t>Cắt u xương sụn lành tính</t>
  </si>
  <si>
    <t>Cắt u xương, sụn</t>
  </si>
  <si>
    <t>Cắt chi và vét hạch do ung thư</t>
  </si>
  <si>
    <t>Tháo khớp cổ tay do ung thư</t>
  </si>
  <si>
    <t>Cắt cụt cánh tay do ung thư</t>
  </si>
  <si>
    <t>Tháo khớp khuỷu tay do ung thư</t>
  </si>
  <si>
    <t xml:space="preserve">Tháo khớp vai do ung thư đầu trên xương cánh tay </t>
  </si>
  <si>
    <t>Tháo nửa bàn chân trước do ung thư</t>
  </si>
  <si>
    <t xml:space="preserve">Tháo khớp cổ chân do ung thư </t>
  </si>
  <si>
    <t xml:space="preserve">Tháo khớp gối do ung thư </t>
  </si>
  <si>
    <t>X. NGOẠI KHOA</t>
  </si>
  <si>
    <t>A. THẦN KINH - SỌ NÃO</t>
  </si>
  <si>
    <t>1. Sọ não</t>
  </si>
  <si>
    <t xml:space="preserve">Phẫu thuật xử lý vết thương da đầu phức tạp </t>
  </si>
  <si>
    <t xml:space="preserve">Phẫu thuật vết thương sọ não (có rách màng não) </t>
  </si>
  <si>
    <t xml:space="preserve">Phẫu thuật lấy máu tụ ngoài màng cứng nhiều vị trí trên lều và/hoặc dưới lều tiểu não </t>
  </si>
  <si>
    <t xml:space="preserve">Phẫu thuật xử lý vết thương xoang hơi trán </t>
  </si>
  <si>
    <t xml:space="preserve">Phẫu thuật xử lý vết thương xoang tĩnh mạch sọ </t>
  </si>
  <si>
    <t xml:space="preserve">Phẫu thuật dẫn lưu não thất ra ngoài trong chấn thương sọ não (CTSN) </t>
  </si>
  <si>
    <t xml:space="preserve">Phẫu thuật vá khuyết sọ sau chấn thương sọ não </t>
  </si>
  <si>
    <t xml:space="preserve">Phẫu thuật đặt catheter vào não thất đo áp lực nội sọ </t>
  </si>
  <si>
    <t xml:space="preserve">Phẫu thuật đặt catheter vào nhu mô đo áp lực nội sọ </t>
  </si>
  <si>
    <t>592.                          </t>
  </si>
  <si>
    <t>593.                          </t>
  </si>
  <si>
    <t>594.                          </t>
  </si>
  <si>
    <t>595.                          </t>
  </si>
  <si>
    <t>597.                                                      </t>
  </si>
  <si>
    <t>598.                          </t>
  </si>
  <si>
    <t>602.                          </t>
  </si>
  <si>
    <t>603.                          </t>
  </si>
  <si>
    <t>604.                          </t>
  </si>
  <si>
    <t>605.                          </t>
  </si>
  <si>
    <t>606.                          </t>
  </si>
  <si>
    <t>607.                          </t>
  </si>
  <si>
    <t>608.                          </t>
  </si>
  <si>
    <t>609.                          </t>
  </si>
  <si>
    <t>610.                          </t>
  </si>
  <si>
    <t>611.                          </t>
  </si>
  <si>
    <t>612.                          </t>
  </si>
  <si>
    <t>614.                          </t>
  </si>
  <si>
    <t>615.                          </t>
  </si>
  <si>
    <t>616.                          </t>
  </si>
  <si>
    <t>617.                          </t>
  </si>
  <si>
    <t>618.                          </t>
  </si>
  <si>
    <t>621.                          </t>
  </si>
  <si>
    <t>623.                          </t>
  </si>
  <si>
    <t>624.                          </t>
  </si>
  <si>
    <t>625.                          </t>
  </si>
  <si>
    <t>626.                          </t>
  </si>
  <si>
    <t>628.                          </t>
  </si>
  <si>
    <t>629.                          </t>
  </si>
  <si>
    <t>630.                          </t>
  </si>
  <si>
    <t>635.                          </t>
  </si>
  <si>
    <t>636.                          </t>
  </si>
  <si>
    <t>637.                          </t>
  </si>
  <si>
    <t>641.                          </t>
  </si>
  <si>
    <t>642.                          </t>
  </si>
  <si>
    <t>643.                          </t>
  </si>
  <si>
    <t>644.                          </t>
  </si>
  <si>
    <t>645.                          </t>
  </si>
  <si>
    <t>646.                          </t>
  </si>
  <si>
    <t>648.                          </t>
  </si>
  <si>
    <t>649.                          </t>
  </si>
  <si>
    <t>651.                          </t>
  </si>
  <si>
    <t>652.                          </t>
  </si>
  <si>
    <t>653.                          </t>
  </si>
  <si>
    <t>654.                                                      </t>
  </si>
  <si>
    <t>655.                          </t>
  </si>
  <si>
    <t>656.                          </t>
  </si>
  <si>
    <t>657.                          </t>
  </si>
  <si>
    <t>658.                          </t>
  </si>
  <si>
    <t>659.                          </t>
  </si>
  <si>
    <t>660.                          </t>
  </si>
  <si>
    <t>661.                          </t>
  </si>
  <si>
    <t>662.                          </t>
  </si>
  <si>
    <t>663.                          </t>
  </si>
  <si>
    <t>664.                          </t>
  </si>
  <si>
    <t>668.                          </t>
  </si>
  <si>
    <t>669.                          </t>
  </si>
  <si>
    <t>670.                          </t>
  </si>
  <si>
    <t>671.                          </t>
  </si>
  <si>
    <t>414.          </t>
  </si>
  <si>
    <t>415.          </t>
  </si>
  <si>
    <t>416.          </t>
  </si>
  <si>
    <t>417.          </t>
  </si>
  <si>
    <t>418.          </t>
  </si>
  <si>
    <t>419.          </t>
  </si>
  <si>
    <t>420.          </t>
  </si>
  <si>
    <t>421.          </t>
  </si>
  <si>
    <t>422.          </t>
  </si>
  <si>
    <t>423.          </t>
  </si>
  <si>
    <t>424.          </t>
  </si>
  <si>
    <t>425.          </t>
  </si>
  <si>
    <t>426.          </t>
  </si>
  <si>
    <t>427.          </t>
  </si>
  <si>
    <t>428.          </t>
  </si>
  <si>
    <t>429.          </t>
  </si>
  <si>
    <t>430.          </t>
  </si>
  <si>
    <t>431.          </t>
  </si>
  <si>
    <t>6.                   </t>
  </si>
  <si>
    <t>7.                   </t>
  </si>
  <si>
    <t>21.              </t>
  </si>
  <si>
    <t>22.              </t>
  </si>
  <si>
    <t>31.              </t>
  </si>
  <si>
    <t>32.              </t>
  </si>
  <si>
    <t>38.              </t>
  </si>
  <si>
    <t>39.              </t>
  </si>
  <si>
    <t>40.              </t>
  </si>
  <si>
    <t>45.              </t>
  </si>
  <si>
    <t>47.              </t>
  </si>
  <si>
    <t>48.              </t>
  </si>
  <si>
    <t>51.              </t>
  </si>
  <si>
    <t>52.              </t>
  </si>
  <si>
    <t>53.              </t>
  </si>
  <si>
    <t>54.              </t>
  </si>
  <si>
    <t>59.              </t>
  </si>
  <si>
    <t>60.              </t>
  </si>
  <si>
    <t>61.              </t>
  </si>
  <si>
    <t>65.              </t>
  </si>
  <si>
    <t>66.              </t>
  </si>
  <si>
    <t>69.              </t>
  </si>
  <si>
    <t>71.              </t>
  </si>
  <si>
    <t>72.              </t>
  </si>
  <si>
    <t>74.              </t>
  </si>
  <si>
    <t>77.              </t>
  </si>
  <si>
    <t>85.              </t>
  </si>
  <si>
    <t>86.              </t>
  </si>
  <si>
    <t>88.              </t>
  </si>
  <si>
    <t>93.              </t>
  </si>
  <si>
    <t>94.              </t>
  </si>
  <si>
    <t>95.              </t>
  </si>
  <si>
    <t>96.              </t>
  </si>
  <si>
    <t>97.              </t>
  </si>
  <si>
    <t>98.              </t>
  </si>
  <si>
    <t>100.          </t>
  </si>
  <si>
    <t>101.          </t>
  </si>
  <si>
    <t>102.          </t>
  </si>
  <si>
    <t>103.          </t>
  </si>
  <si>
    <t>106.          </t>
  </si>
  <si>
    <t>107.          </t>
  </si>
  <si>
    <t>112.          </t>
  </si>
  <si>
    <t>113.          </t>
  </si>
  <si>
    <t>114.          </t>
  </si>
  <si>
    <t>115.          </t>
  </si>
  <si>
    <t>116.          </t>
  </si>
  <si>
    <t>117.          </t>
  </si>
  <si>
    <t>118.          </t>
  </si>
  <si>
    <t>119.          </t>
  </si>
  <si>
    <t>120.          </t>
  </si>
  <si>
    <t>121.          </t>
  </si>
  <si>
    <t>123.          </t>
  </si>
  <si>
    <t>124.          </t>
  </si>
  <si>
    <t>125.          </t>
  </si>
  <si>
    <t>126.          </t>
  </si>
  <si>
    <t>132.          </t>
  </si>
  <si>
    <t>135.          </t>
  </si>
  <si>
    <t>136.          </t>
  </si>
  <si>
    <t>139.          </t>
  </si>
  <si>
    <t>141.          </t>
  </si>
  <si>
    <t>142.          </t>
  </si>
  <si>
    <t>143.          </t>
  </si>
  <si>
    <t>147.          </t>
  </si>
  <si>
    <t>156.          </t>
  </si>
  <si>
    <t>161.          </t>
  </si>
  <si>
    <t>162.          </t>
  </si>
  <si>
    <t>169.          </t>
  </si>
  <si>
    <t>170.          </t>
  </si>
  <si>
    <t>171.          </t>
  </si>
  <si>
    <t>183.          </t>
  </si>
  <si>
    <t>187.          </t>
  </si>
  <si>
    <t>192.          </t>
  </si>
  <si>
    <t>193.          </t>
  </si>
  <si>
    <t>194.          </t>
  </si>
  <si>
    <t>210.          </t>
  </si>
  <si>
    <t>227.                          </t>
  </si>
  <si>
    <t>228.                          </t>
  </si>
  <si>
    <t>229.                          </t>
  </si>
  <si>
    <t>230.                          </t>
  </si>
  <si>
    <t>236.                          </t>
  </si>
  <si>
    <t>237.                          </t>
  </si>
  <si>
    <t>238.                          </t>
  </si>
  <si>
    <t>239.                          </t>
  </si>
  <si>
    <t>240.                          </t>
  </si>
  <si>
    <t>241.                          </t>
  </si>
  <si>
    <t>242.                          </t>
  </si>
  <si>
    <t>243.                          </t>
  </si>
  <si>
    <t>244.                          </t>
  </si>
  <si>
    <t>245.                          </t>
  </si>
  <si>
    <t>246.                          </t>
  </si>
  <si>
    <t>247.                          </t>
  </si>
  <si>
    <t>248.                          </t>
  </si>
  <si>
    <t>249.                          </t>
  </si>
  <si>
    <t>250.                          </t>
  </si>
  <si>
    <t>251.                          </t>
  </si>
  <si>
    <t>252.                          </t>
  </si>
  <si>
    <t>254.                          </t>
  </si>
  <si>
    <t>255.                          </t>
  </si>
  <si>
    <t>256.                          </t>
  </si>
  <si>
    <t>257.                          </t>
  </si>
  <si>
    <t>258.                          </t>
  </si>
  <si>
    <t>259.                          </t>
  </si>
  <si>
    <t>260.                          </t>
  </si>
  <si>
    <t>261.                          </t>
  </si>
  <si>
    <t>262.                          </t>
  </si>
  <si>
    <t>263.                          </t>
  </si>
  <si>
    <t>264.                          </t>
  </si>
  <si>
    <t>265.                          </t>
  </si>
  <si>
    <t>266.                          </t>
  </si>
  <si>
    <t>267.                          </t>
  </si>
  <si>
    <t>268.                          </t>
  </si>
  <si>
    <t>269.                          </t>
  </si>
  <si>
    <t>270.                          </t>
  </si>
  <si>
    <t>273.                          </t>
  </si>
  <si>
    <t>274.                          </t>
  </si>
  <si>
    <t>275.                          </t>
  </si>
  <si>
    <t>276.                          </t>
  </si>
  <si>
    <t>277.                          </t>
  </si>
  <si>
    <t>278.                          </t>
  </si>
  <si>
    <t>279.                          </t>
  </si>
  <si>
    <t>280.                          </t>
  </si>
  <si>
    <t>281.                          </t>
  </si>
  <si>
    <t>282.                          </t>
  </si>
  <si>
    <t>283.                          </t>
  </si>
  <si>
    <t>284.                          </t>
  </si>
  <si>
    <t>285.                          </t>
  </si>
  <si>
    <t>287.                          </t>
  </si>
  <si>
    <t>288.                          </t>
  </si>
  <si>
    <t>289.                          </t>
  </si>
  <si>
    <t>290.                          </t>
  </si>
  <si>
    <t>291.                          </t>
  </si>
  <si>
    <t>292.                          </t>
  </si>
  <si>
    <t>293.                          </t>
  </si>
  <si>
    <t>294.                          </t>
  </si>
  <si>
    <t>295.                          </t>
  </si>
  <si>
    <t>296.                          </t>
  </si>
  <si>
    <t>297.                          </t>
  </si>
  <si>
    <t>298.                          </t>
  </si>
  <si>
    <t>299.                          </t>
  </si>
  <si>
    <t>300.                          </t>
  </si>
  <si>
    <t>301.                          </t>
  </si>
  <si>
    <t>302.                          </t>
  </si>
  <si>
    <t>303.                          </t>
  </si>
  <si>
    <t>304.                          </t>
  </si>
  <si>
    <t>306.                          </t>
  </si>
  <si>
    <t>307.                          </t>
  </si>
  <si>
    <t>308.                          </t>
  </si>
  <si>
    <t>309.                          </t>
  </si>
  <si>
    <t>310.                          </t>
  </si>
  <si>
    <t>311.                          </t>
  </si>
  <si>
    <t>312.                          </t>
  </si>
  <si>
    <t>317.                          </t>
  </si>
  <si>
    <t>318.                          </t>
  </si>
  <si>
    <t>319.                          </t>
  </si>
  <si>
    <t>320.                          </t>
  </si>
  <si>
    <t>323.                          </t>
  </si>
  <si>
    <t>324.                          </t>
  </si>
  <si>
    <t>326.                          </t>
  </si>
  <si>
    <t>327.                          </t>
  </si>
  <si>
    <t>328.                          </t>
  </si>
  <si>
    <t>330.                          </t>
  </si>
  <si>
    <t>331.                          </t>
  </si>
  <si>
    <t>332.                          </t>
  </si>
  <si>
    <t>333.                          </t>
  </si>
  <si>
    <t>334.                          </t>
  </si>
  <si>
    <t>335.                          </t>
  </si>
  <si>
    <t>336.                          </t>
  </si>
  <si>
    <t>339.                          </t>
  </si>
  <si>
    <t>340.                          </t>
  </si>
  <si>
    <t>341.                          </t>
  </si>
  <si>
    <t>342.                          </t>
  </si>
  <si>
    <t>343.                          </t>
  </si>
  <si>
    <t>344.                          </t>
  </si>
  <si>
    <t>345.                          </t>
  </si>
  <si>
    <t>346.                          </t>
  </si>
  <si>
    <t>347.                          </t>
  </si>
  <si>
    <t>350.                          </t>
  </si>
  <si>
    <t>351.                          </t>
  </si>
  <si>
    <t>352.                          </t>
  </si>
  <si>
    <t>353.                          </t>
  </si>
  <si>
    <t>354.                          </t>
  </si>
  <si>
    <t>355.                          </t>
  </si>
  <si>
    <t>356.                          </t>
  </si>
  <si>
    <t>358.                          </t>
  </si>
  <si>
    <t>359.                          </t>
  </si>
  <si>
    <t>360.                          </t>
  </si>
  <si>
    <t>361.                          </t>
  </si>
  <si>
    <t>366.                          </t>
  </si>
  <si>
    <t>367.                          </t>
  </si>
  <si>
    <t>369.                          </t>
  </si>
  <si>
    <t>370.                          </t>
  </si>
  <si>
    <t>371.                          </t>
  </si>
  <si>
    <t>372.                          </t>
  </si>
  <si>
    <t>373.                          </t>
  </si>
  <si>
    <t>380.                          </t>
  </si>
  <si>
    <t>381.                          </t>
  </si>
  <si>
    <t>382.                          </t>
  </si>
  <si>
    <t>383.                          </t>
  </si>
  <si>
    <t>384.                          </t>
  </si>
  <si>
    <t>387.                          </t>
  </si>
  <si>
    <t>865.                          </t>
  </si>
  <si>
    <t>866.                          </t>
  </si>
  <si>
    <t>867.                          </t>
  </si>
  <si>
    <t>868.                          </t>
  </si>
  <si>
    <t>869.                          </t>
  </si>
  <si>
    <t>870.                          </t>
  </si>
  <si>
    <t>871.                          </t>
  </si>
  <si>
    <t>872.                          </t>
  </si>
  <si>
    <t>873.                          </t>
  </si>
  <si>
    <t>874.                          </t>
  </si>
  <si>
    <t>875.                          </t>
  </si>
  <si>
    <t>876.                          </t>
  </si>
  <si>
    <t>877.                          </t>
  </si>
  <si>
    <t>878.                          </t>
  </si>
  <si>
    <t>879.                          </t>
  </si>
  <si>
    <t>880.                          </t>
  </si>
  <si>
    <t>881.                          </t>
  </si>
  <si>
    <t>882.                          </t>
  </si>
  <si>
    <t>883.                          </t>
  </si>
  <si>
    <t>884.                          </t>
  </si>
  <si>
    <t>885.                          </t>
  </si>
  <si>
    <t>886.                          </t>
  </si>
  <si>
    <t>887.                          </t>
  </si>
  <si>
    <t>888.                          </t>
  </si>
  <si>
    <t>889.                          </t>
  </si>
  <si>
    <t>890.                          </t>
  </si>
  <si>
    <t>891.                          </t>
  </si>
  <si>
    <t>892.                          </t>
  </si>
  <si>
    <t>893.                          </t>
  </si>
  <si>
    <t>894.                          </t>
  </si>
  <si>
    <t>895.                          </t>
  </si>
  <si>
    <t>896.                          </t>
  </si>
  <si>
    <t>897.                          </t>
  </si>
  <si>
    <t>898.                          </t>
  </si>
  <si>
    <t>899.                          </t>
  </si>
  <si>
    <t>900.                          </t>
  </si>
  <si>
    <t>902.                          </t>
  </si>
  <si>
    <t>903.                          </t>
  </si>
  <si>
    <t>904.                          </t>
  </si>
  <si>
    <t>905.                          </t>
  </si>
  <si>
    <t>906.                          </t>
  </si>
  <si>
    <t>BỆNH VIỆN ĐA KHOA ĐỨC GIANG HÀ NỘI</t>
  </si>
  <si>
    <t>Số TT</t>
  </si>
  <si>
    <t>Số TT 
theo TT 43</t>
  </si>
  <si>
    <t>TUYẾN
 KỸ THUẬT</t>
  </si>
  <si>
    <t>Phẫu thuật sửa sẹo vùng cổ, mặt bằng vạt da tại chỗ</t>
  </si>
  <si>
    <t>Phẫu thuật sửa sẹo vùng cổ, mặt bằng vạt da lân cận</t>
  </si>
  <si>
    <t>Hướng dẫn người bệnh ra vào xe lăn tay</t>
  </si>
  <si>
    <t>XXV. GIẢI PHẪU BỆNH</t>
  </si>
  <si>
    <t>Phẫu thuật nội soi đặt tấm lưới nhân tạo đường vào hoàn toàn trước phúc mạc (TEP)</t>
  </si>
  <si>
    <t>Phẫu thuật nội soi đặt tấm lưới nhân tạo trước phúc mạc đường vào qua ổ bụng (TAPP)</t>
  </si>
  <si>
    <t>Phẫu thuật nội soi đặt lưới nhân tạo trong ổ bụng</t>
  </si>
  <si>
    <t>Phẫu thuật nội soi khâu cơ hoành</t>
  </si>
  <si>
    <t>Phẫu thuật nội soi khâu hẹp lỗ thực quản + tạo hình tâm vị kiểu Lortat - Jacob</t>
  </si>
  <si>
    <t>Phẫu thuật nội soi khâu hẹp lỗ thực quản + tạo hình tâm vị kiểu Dor</t>
  </si>
  <si>
    <t>Phẫu thuật nội soi khâu hẹp lỗ thực quản + tạo hình tâm vị kiểu Toupet</t>
  </si>
  <si>
    <t>Phẫu thuật nội soi khâu hẹp lỗ thực quản + tạo hình tâm vị kiểu Nissen</t>
  </si>
  <si>
    <t xml:space="preserve">Phẫu thuật nội soi cắt bỏ toàn bộ tuyến thượng thận 1 bên </t>
  </si>
  <si>
    <t>Phẫu thuật nội soi cắt bỏ toàn bộ tuyến thượng thận 2 bên</t>
  </si>
  <si>
    <t>Phẫu thuật nội soi cắt bán phần tuyến thượng thận 1 bên</t>
  </si>
  <si>
    <t>Phẫu thuật nội soi cắt bán phần tuyến thượng thận 2 bên</t>
  </si>
  <si>
    <t>Nội soi cắt chỏm nang tuyến thượng thận</t>
  </si>
  <si>
    <t>16. Các phẫu thuật nội soi khác</t>
  </si>
  <si>
    <t xml:space="preserve">Phẫu thuật nội soi cắt u sau phúc mạc </t>
  </si>
  <si>
    <t>Phẫu thuật nội soi khâu thủng cơ hoành</t>
  </si>
  <si>
    <t>Phẫu thuật nội soi sinh thiết hạch ổ bụng</t>
  </si>
  <si>
    <t>Phẫu thuật nội soi cầm máu sau mổ</t>
  </si>
  <si>
    <t>Phẫu thuật nội soi dẫn lưu áp xe tồn dư</t>
  </si>
  <si>
    <t>Phẫu thuật nội soi rửa bụng, dẫn lưu</t>
  </si>
  <si>
    <t>Nội soi ổ bụng chẩn đoán</t>
  </si>
  <si>
    <t>Phẫu thuật nội soi cố định các tạng (lồng, sa, thoát vị … )</t>
  </si>
  <si>
    <t>Phẫu thuật nội soi sinh thiết u trong ổ bụng</t>
  </si>
  <si>
    <t>Phẫu thuật nội soi hỗ trợ trong mổ mở</t>
  </si>
  <si>
    <t>Phẫu thuật nội soi hỗ trợ trong can thiệp nội soi ống mềm</t>
  </si>
  <si>
    <t>Phẫu thuật nội soi khác</t>
  </si>
  <si>
    <t xml:space="preserve">Đ. TIẾT NIỆU-SINH DỤC </t>
  </si>
  <si>
    <t xml:space="preserve">1. Thận </t>
  </si>
  <si>
    <t xml:space="preserve">Phẫu thuật nội soi cắt bỏ thận phụ </t>
  </si>
  <si>
    <t xml:space="preserve">Phẫu thuật nội soi cắt eo thận móng ngựa </t>
  </si>
  <si>
    <t>Vật lý trị liệu -PHCN gẫy hai xư­ơng cẳng chân</t>
  </si>
  <si>
    <t>Vật lý trị liệu -PHCN trong tổn thư­ơng thần kinh chày</t>
  </si>
  <si>
    <t>Vật lý trị liệu -PHCN tổn th­ương tuỷ sống</t>
  </si>
  <si>
    <t>Nhuộm Soudan III hoặc IV hoặc Oil Red O trong dung dịch Ethanol</t>
  </si>
  <si>
    <t>Nhuộm Oil Red O trong cồn isopropylic</t>
  </si>
  <si>
    <t>Nhuộm đen Soudan B trong diacetin</t>
  </si>
  <si>
    <t>Nhuộm đen Soudan B hoà tan trong propylen-glycol</t>
  </si>
  <si>
    <t>Nhuộm đen Soudan B hoà tan trong ethanol – glycol</t>
  </si>
  <si>
    <t>Nhuộm lipit trung tính và axit bằng sulfat xanh lơ Nil theo Cain.</t>
  </si>
  <si>
    <t>Nhuộm Grocott</t>
  </si>
  <si>
    <t>Nhuộm xanh Phổ Perl phát hiện ion sắt</t>
  </si>
  <si>
    <t>Nhuộm bạc Warthin – Stary phát hiện Helicobacter pylori</t>
  </si>
  <si>
    <t>Nhuộm sắt cao</t>
  </si>
  <si>
    <t>Nhuộm Gomori cho sợi võng</t>
  </si>
  <si>
    <t>Nhuộm aldehyde fuchsin cho sợi chun</t>
  </si>
  <si>
    <t>Nhuộm phát hiện adenosine triphosphatase (ATPase)</t>
  </si>
  <si>
    <t>Nhuộm Orcein cải biên theo Shikata phát hiện kháng nguyên HBsAg</t>
  </si>
  <si>
    <t>Nhuộm Orcein phát hiện kháng nguyên viêm gan B (HBSAg) trong mô gan</t>
  </si>
  <si>
    <t>Nhuộm hóa mô miễn dịch cho mỗi một dấu ấn</t>
  </si>
  <si>
    <t>Nhuộm miễn dịch huỳnh quang gián tiếp phát hiện kháng nguyên</t>
  </si>
  <si>
    <t>Nhuộm miễn dịch huỳnh quang trực tiếp phát hiện kháng nguyên</t>
  </si>
  <si>
    <t>Nhuộm miễn dịch huỳnh quang gián tiếp phát hiện kháng thể</t>
  </si>
  <si>
    <t>Nhuộm ức chế huỳnh quang phát hiện kháng thể</t>
  </si>
  <si>
    <t>Nhuộm kháng bổ thể huỳnh quang phát hiện kháng thể</t>
  </si>
  <si>
    <t>Nhuộm  Shorr</t>
  </si>
  <si>
    <t>Nhuộm Glycogen theo Best</t>
  </si>
  <si>
    <t>Nhuộm PAS kết hợp xanh Alcian</t>
  </si>
  <si>
    <t>Nhuộm phát hiện Phosphastase kiềm</t>
  </si>
  <si>
    <t>Nhuộm Gomori chì phát hiện phosphatase acid</t>
  </si>
  <si>
    <t>Nhuộm Mucicarmin</t>
  </si>
  <si>
    <t>Nhuộm Diff – Quick</t>
  </si>
  <si>
    <t>Nhuộm May Grunwald – Giemsa</t>
  </si>
  <si>
    <t>Xét nghiệm tế bào học bằng phương pháp Liqui Prep</t>
  </si>
  <si>
    <t>Cell bloc (khối tế bào)</t>
  </si>
  <si>
    <t>Chụp cộng hưởng từ tuyến vú động học có tiêm tương phản</t>
  </si>
  <si>
    <t>Chụp cộng hưởng từ phổ tuyến vú</t>
  </si>
  <si>
    <t>Chụp cộng hưởng từ vùng chậu (gồm: chụp cộng hưởng từ tử cung-phần phụ, tiền liệt tuyến, đại tràng chậu hông, trực tràng, các khối u vùng chậu…)</t>
  </si>
  <si>
    <t xml:space="preserve">Chụp cộng hưởng từ  vùng chậu dò hậu môn </t>
  </si>
  <si>
    <t>388.                          </t>
  </si>
  <si>
    <t>391.                          </t>
  </si>
  <si>
    <t>392.                          </t>
  </si>
  <si>
    <t>393.                          </t>
  </si>
  <si>
    <t>394.                          </t>
  </si>
  <si>
    <t>395.                          </t>
  </si>
  <si>
    <t>396.                          </t>
  </si>
  <si>
    <t>397.                          </t>
  </si>
  <si>
    <t>398.                          </t>
  </si>
  <si>
    <t>399.                          </t>
  </si>
  <si>
    <t>400.                          </t>
  </si>
  <si>
    <t>404.                          </t>
  </si>
  <si>
    <t>405.                          </t>
  </si>
  <si>
    <t>406.                          </t>
  </si>
  <si>
    <t>407.                          </t>
  </si>
  <si>
    <t>408.                          </t>
  </si>
  <si>
    <t>Thở oxy qua mặt nạ không có túi (£ 8 giờ)</t>
  </si>
  <si>
    <t>Thở oxy qua mặt nạ có túi không hít lại (túi có van) (£ 8 giờ)</t>
  </si>
  <si>
    <t>Thở oxy qua ống chữ T (T-tube) (£ 8 giờ)</t>
  </si>
  <si>
    <t>Thở oxy qua mặt nạ venturi (£ 8 giờ)</t>
  </si>
  <si>
    <r>
      <t> </t>
    </r>
    <r>
      <rPr>
        <b/>
        <sz val="13"/>
        <rFont val="Times New Roman"/>
        <family val="1"/>
        <charset val="163"/>
      </rPr>
      <t>C. THẬN - LỌC MÁU</t>
    </r>
  </si>
  <si>
    <r>
      <t>Điều trị co giật liên tục</t>
    </r>
    <r>
      <rPr>
        <b/>
        <sz val="13"/>
        <rFont val="Times New Roman"/>
        <family val="1"/>
        <charset val="163"/>
      </rPr>
      <t xml:space="preserve"> </t>
    </r>
    <r>
      <rPr>
        <sz val="13"/>
        <rFont val="Times New Roman"/>
        <family val="1"/>
        <charset val="163"/>
      </rPr>
      <t>≤ 8 giờ</t>
    </r>
  </si>
  <si>
    <r>
      <t>Cho ăn qua ống thông dạ dày (một lần)</t>
    </r>
    <r>
      <rPr>
        <u/>
        <sz val="13"/>
        <rFont val="Times New Roman"/>
        <family val="1"/>
        <charset val="163"/>
      </rPr>
      <t xml:space="preserve"> </t>
    </r>
    <r>
      <rPr>
        <sz val="13"/>
        <rFont val="Times New Roman"/>
        <family val="1"/>
        <charset val="163"/>
      </rPr>
      <t xml:space="preserve"> </t>
    </r>
  </si>
  <si>
    <t>Phục hồi chức năng vận động, nói, nuốt cho người bệnh cấp cứu £ 8 giờ</t>
  </si>
  <si>
    <r>
      <t>Theo dõi SPO</t>
    </r>
    <r>
      <rPr>
        <vertAlign val="subscript"/>
        <sz val="13"/>
        <rFont val="Times New Roman"/>
        <family val="1"/>
        <charset val="163"/>
      </rPr>
      <t>2</t>
    </r>
    <r>
      <rPr>
        <sz val="13"/>
        <rFont val="Times New Roman"/>
        <family val="1"/>
        <charset val="163"/>
      </rPr>
      <t xml:space="preserve"> liên tục tại giường</t>
    </r>
  </si>
  <si>
    <r>
      <t>Cho ăn qua ống mở thông dạ dày hoặc hỗng tràng (một lần)</t>
    </r>
    <r>
      <rPr>
        <u/>
        <sz val="13"/>
        <rFont val="Times New Roman"/>
        <family val="1"/>
        <charset val="163"/>
      </rPr>
      <t xml:space="preserve"> </t>
    </r>
    <r>
      <rPr>
        <sz val="13"/>
        <rFont val="Times New Roman"/>
        <family val="1"/>
        <charset val="163"/>
      </rPr>
      <t xml:space="preserve"> </t>
    </r>
  </si>
  <si>
    <r>
      <t>Châm tê nhổ răng khôn mọc lệch 90</t>
    </r>
    <r>
      <rPr>
        <vertAlign val="superscript"/>
        <sz val="13"/>
        <rFont val="Times New Roman"/>
        <family val="1"/>
        <charset val="163"/>
      </rPr>
      <t>0</t>
    </r>
    <r>
      <rPr>
        <sz val="13"/>
        <rFont val="Times New Roman"/>
        <family val="1"/>
        <charset val="163"/>
      </rPr>
      <t xml:space="preserve"> hoặc ngầm dưới lợi, dưới niêm mạc, phải chụp phim răng để chẩn đoán xác định và chọn phương pháp phẫu thuật</t>
    </r>
  </si>
  <si>
    <r>
      <t>Phẫu thuật cố định chẩm cổ , ghép xương với mất vững cột sống cổ cao do các nguyên nhân (gãy chân cung, gãy mõm nha, vỡ C</t>
    </r>
    <r>
      <rPr>
        <vertAlign val="subscript"/>
        <sz val="13"/>
        <rFont val="Times New Roman"/>
        <family val="1"/>
        <charset val="163"/>
      </rPr>
      <t>1</t>
    </r>
    <r>
      <rPr>
        <sz val="13"/>
        <rFont val="Times New Roman"/>
        <family val="1"/>
        <charset val="163"/>
      </rPr>
      <t xml:space="preserve"> …) </t>
    </r>
  </si>
  <si>
    <r>
      <t>B.</t>
    </r>
    <r>
      <rPr>
        <sz val="13"/>
        <rFont val="Times New Roman"/>
        <family val="1"/>
        <charset val="163"/>
      </rPr>
      <t xml:space="preserve"> </t>
    </r>
    <r>
      <rPr>
        <b/>
        <sz val="13"/>
        <rFont val="Times New Roman"/>
        <family val="1"/>
        <charset val="163"/>
      </rPr>
      <t>CHỤP XQUANG CHẨN ĐOÁN THƯỜNG QUY HOẶC KỸ THUẬT SỐ (CR hoặc DR)</t>
    </r>
  </si>
  <si>
    <r>
      <t>Đ.</t>
    </r>
    <r>
      <rPr>
        <sz val="13"/>
        <rFont val="Times New Roman"/>
        <family val="1"/>
        <charset val="163"/>
      </rPr>
      <t xml:space="preserve"> </t>
    </r>
    <r>
      <rPr>
        <b/>
        <sz val="13"/>
        <rFont val="Times New Roman"/>
        <family val="1"/>
        <charset val="163"/>
      </rPr>
      <t xml:space="preserve">KỸ THUẬT ĐIỆN QUANG MẠCH MÁU VÀ CAN THIỆP </t>
    </r>
  </si>
  <si>
    <r>
      <t>Xét nghiệm lựa chọn đơn vị máu phù hợp (10 đơn vị máu trong 3 điều kiện 22</t>
    </r>
    <r>
      <rPr>
        <vertAlign val="superscript"/>
        <sz val="13"/>
        <rFont val="Times New Roman"/>
        <family val="1"/>
        <charset val="163"/>
      </rPr>
      <t>0</t>
    </r>
    <r>
      <rPr>
        <sz val="13"/>
        <rFont val="Times New Roman"/>
        <family val="1"/>
        <charset val="163"/>
      </rPr>
      <t>C, 37</t>
    </r>
    <r>
      <rPr>
        <vertAlign val="superscript"/>
        <sz val="13"/>
        <rFont val="Times New Roman"/>
        <family val="1"/>
        <charset val="163"/>
      </rPr>
      <t>0</t>
    </r>
    <r>
      <rPr>
        <sz val="13"/>
        <rFont val="Times New Roman"/>
        <family val="1"/>
        <charset val="163"/>
      </rPr>
      <t>C, kháng globulin người) bằng phương pháp Scangel/Gelcard</t>
    </r>
  </si>
  <si>
    <r>
      <t>Xét nghiệm lựa chọn đơn vị máu phù hợp (10 đơn vị máu trong 3 điều kiện 22</t>
    </r>
    <r>
      <rPr>
        <vertAlign val="superscript"/>
        <sz val="13"/>
        <rFont val="Times New Roman"/>
        <family val="1"/>
        <charset val="163"/>
      </rPr>
      <t>0</t>
    </r>
    <r>
      <rPr>
        <sz val="13"/>
        <rFont val="Times New Roman"/>
        <family val="1"/>
        <charset val="163"/>
      </rPr>
      <t>C, 37</t>
    </r>
    <r>
      <rPr>
        <vertAlign val="superscript"/>
        <sz val="13"/>
        <rFont val="Times New Roman"/>
        <family val="1"/>
        <charset val="163"/>
      </rPr>
      <t>0</t>
    </r>
    <r>
      <rPr>
        <sz val="13"/>
        <rFont val="Times New Roman"/>
        <family val="1"/>
        <charset val="163"/>
      </rPr>
      <t>C, kháng globulin người) bằng phương pháp ống nghiệm</t>
    </r>
  </si>
  <si>
    <r>
      <t>Phản ứng hòa hợp ở điều kiện 37</t>
    </r>
    <r>
      <rPr>
        <vertAlign val="superscript"/>
        <sz val="13"/>
        <rFont val="Times New Roman"/>
        <family val="1"/>
        <charset val="163"/>
      </rPr>
      <t>0</t>
    </r>
    <r>
      <rPr>
        <sz val="13"/>
        <rFont val="Times New Roman"/>
        <family val="1"/>
        <charset val="163"/>
      </rPr>
      <t xml:space="preserve">C (Kỹ thuật Scangel/Gelcard trên máy tự động) </t>
    </r>
  </si>
  <si>
    <r>
      <t>Mycobacterium tuberculosi</t>
    </r>
    <r>
      <rPr>
        <sz val="13"/>
        <rFont val="Times New Roman"/>
        <family val="1"/>
        <charset val="163"/>
      </rPr>
      <t>s nuôi cấy môi trường đặc</t>
    </r>
  </si>
  <si>
    <r>
      <t>Mycobacterium tuberculosis</t>
    </r>
    <r>
      <rPr>
        <sz val="13"/>
        <rFont val="Times New Roman"/>
        <family val="1"/>
        <charset val="163"/>
      </rPr>
      <t xml:space="preserve"> PCR hệ thống tự động</t>
    </r>
  </si>
  <si>
    <r>
      <t>Mycobacterium leprae</t>
    </r>
    <r>
      <rPr>
        <sz val="13"/>
        <rFont val="Times New Roman"/>
        <family val="1"/>
        <charset val="163"/>
      </rPr>
      <t xml:space="preserve"> nhuộm soi</t>
    </r>
  </si>
  <si>
    <r>
      <t>Mycobacterium leprae</t>
    </r>
    <r>
      <rPr>
        <sz val="13"/>
        <rFont val="Times New Roman"/>
        <family val="1"/>
        <charset val="163"/>
      </rPr>
      <t xml:space="preserve"> PCR</t>
    </r>
  </si>
  <si>
    <r>
      <t>Vibrio cholerae</t>
    </r>
    <r>
      <rPr>
        <sz val="13"/>
        <rFont val="Times New Roman"/>
        <family val="1"/>
        <charset val="163"/>
      </rPr>
      <t xml:space="preserve"> PCR</t>
    </r>
  </si>
  <si>
    <r>
      <t>Neisseria gonorrhoeae</t>
    </r>
    <r>
      <rPr>
        <sz val="13"/>
        <rFont val="Times New Roman"/>
        <family val="1"/>
        <charset val="163"/>
      </rPr>
      <t xml:space="preserve"> PCR</t>
    </r>
  </si>
  <si>
    <r>
      <t>Neisseria meningitidis</t>
    </r>
    <r>
      <rPr>
        <sz val="13"/>
        <rFont val="Times New Roman"/>
        <family val="1"/>
        <charset val="163"/>
      </rPr>
      <t xml:space="preserve"> PCR</t>
    </r>
  </si>
  <si>
    <r>
      <t xml:space="preserve">Chlamydia </t>
    </r>
    <r>
      <rPr>
        <sz val="13"/>
        <rFont val="Times New Roman"/>
        <family val="1"/>
        <charset val="163"/>
      </rPr>
      <t>Ab miễn dịch tự động</t>
    </r>
  </si>
  <si>
    <r>
      <t>Chlamydia</t>
    </r>
    <r>
      <rPr>
        <sz val="13"/>
        <rFont val="Times New Roman"/>
        <family val="1"/>
        <charset val="163"/>
      </rPr>
      <t xml:space="preserve"> PCR</t>
    </r>
  </si>
  <si>
    <r>
      <t>Helicobacter pylori</t>
    </r>
    <r>
      <rPr>
        <sz val="13"/>
        <rFont val="Times New Roman"/>
        <family val="1"/>
        <charset val="163"/>
      </rPr>
      <t xml:space="preserve"> PCR</t>
    </r>
  </si>
  <si>
    <r>
      <t>Leptospira</t>
    </r>
    <r>
      <rPr>
        <sz val="13"/>
        <rFont val="Times New Roman"/>
        <family val="1"/>
        <charset val="163"/>
      </rPr>
      <t xml:space="preserve"> PCR</t>
    </r>
  </si>
  <si>
    <r>
      <t>Streptococcus pyogenes</t>
    </r>
    <r>
      <rPr>
        <sz val="13"/>
        <rFont val="Times New Roman"/>
        <family val="1"/>
        <charset val="163"/>
      </rPr>
      <t xml:space="preserve"> ASO </t>
    </r>
  </si>
  <si>
    <r>
      <t>Treponema pallidum</t>
    </r>
    <r>
      <rPr>
        <sz val="13"/>
        <rFont val="Times New Roman"/>
        <family val="1"/>
        <charset val="163"/>
      </rPr>
      <t xml:space="preserve"> RPR định tính và định lượng</t>
    </r>
  </si>
  <si>
    <r>
      <t>Treponema pallidum</t>
    </r>
    <r>
      <rPr>
        <sz val="13"/>
        <rFont val="Times New Roman"/>
        <family val="1"/>
        <charset val="163"/>
      </rPr>
      <t xml:space="preserve"> PCR</t>
    </r>
  </si>
  <si>
    <r>
      <t>Pneumocystis jirovecii</t>
    </r>
    <r>
      <rPr>
        <sz val="13"/>
        <rFont val="Times New Roman"/>
        <family val="1"/>
        <charset val="163"/>
      </rPr>
      <t xml:space="preserve"> nhuộm soi</t>
    </r>
  </si>
  <si>
    <r>
      <t xml:space="preserve">Trichomonas vaginalis </t>
    </r>
    <r>
      <rPr>
        <sz val="13"/>
        <rFont val="Times New Roman"/>
        <family val="1"/>
        <charset val="163"/>
      </rPr>
      <t xml:space="preserve">nhuộm soi </t>
    </r>
  </si>
  <si>
    <r>
      <t>Nhuộm theo phương pháp Schmorl cho các mảnh cắt của tủy xương</t>
    </r>
    <r>
      <rPr>
        <b/>
        <sz val="13"/>
        <rFont val="Times New Roman"/>
        <family val="1"/>
        <charset val="163"/>
      </rPr>
      <t xml:space="preserve"> </t>
    </r>
  </si>
  <si>
    <r>
      <t>Nhuộm Fer Colloidal de Hale</t>
    </r>
    <r>
      <rPr>
        <b/>
        <sz val="13"/>
        <rFont val="Times New Roman"/>
        <family val="1"/>
        <charset val="163"/>
      </rPr>
      <t xml:space="preserve"> </t>
    </r>
    <r>
      <rPr>
        <sz val="13"/>
        <rFont val="Times New Roman"/>
        <family val="1"/>
        <charset val="163"/>
      </rPr>
      <t>(cải biên theo Muller và Mowry)</t>
    </r>
  </si>
  <si>
    <t>Tạo hình khuyết da đầu bằng vạt da tại chỗ</t>
  </si>
  <si>
    <t>409.                          </t>
  </si>
  <si>
    <t>410.                          </t>
  </si>
  <si>
    <t>411.                          </t>
  </si>
  <si>
    <t>414.                          </t>
  </si>
  <si>
    <t>415.                          </t>
  </si>
  <si>
    <t>416.                          </t>
  </si>
  <si>
    <t>417.                          </t>
  </si>
  <si>
    <t>420.                          </t>
  </si>
  <si>
    <t>423.                          </t>
  </si>
  <si>
    <t>424.                          </t>
  </si>
  <si>
    <t>425.                          </t>
  </si>
  <si>
    <t>426.                          </t>
  </si>
  <si>
    <t>427.                          </t>
  </si>
  <si>
    <t>428.                          </t>
  </si>
  <si>
    <t>430.                          </t>
  </si>
  <si>
    <t>433.                          </t>
  </si>
  <si>
    <t>434.                          </t>
  </si>
  <si>
    <t>435.                          </t>
  </si>
  <si>
    <t>436.                          </t>
  </si>
  <si>
    <t>437.                          </t>
  </si>
  <si>
    <t>438.                          </t>
  </si>
  <si>
    <t>441.                          </t>
  </si>
  <si>
    <t>442.                          </t>
  </si>
  <si>
    <t>443.                          </t>
  </si>
  <si>
    <t>446.                          </t>
  </si>
  <si>
    <t>447.                          </t>
  </si>
  <si>
    <t>448.                          </t>
  </si>
  <si>
    <t>449.                          </t>
  </si>
  <si>
    <t>450.                          </t>
  </si>
  <si>
    <t>451.                          </t>
  </si>
  <si>
    <t>452.                          </t>
  </si>
  <si>
    <t>453.                          </t>
  </si>
  <si>
    <t>454.                          </t>
  </si>
  <si>
    <t>455.                          </t>
  </si>
  <si>
    <t>456.                          </t>
  </si>
  <si>
    <t>457.                          </t>
  </si>
  <si>
    <t>458.                          </t>
  </si>
  <si>
    <t>461.                          </t>
  </si>
  <si>
    <t>462.                          </t>
  </si>
  <si>
    <t>463.                          </t>
  </si>
  <si>
    <t>464.                          </t>
  </si>
  <si>
    <t>465.                          </t>
  </si>
  <si>
    <t>466.                          </t>
  </si>
  <si>
    <t>467.                          </t>
  </si>
  <si>
    <t>468.                          </t>
  </si>
  <si>
    <t>470.                          </t>
  </si>
  <si>
    <t>471.                          </t>
  </si>
  <si>
    <t>472.                          </t>
  </si>
  <si>
    <t>473.                          </t>
  </si>
  <si>
    <t>478.                          </t>
  </si>
  <si>
    <t>479.                          </t>
  </si>
  <si>
    <t>480.                          </t>
  </si>
  <si>
    <t>481.                          </t>
  </si>
  <si>
    <t>482.                          </t>
  </si>
  <si>
    <t>483.                          </t>
  </si>
  <si>
    <t>484.                          </t>
  </si>
  <si>
    <t>485.                          </t>
  </si>
  <si>
    <t>492.                          </t>
  </si>
  <si>
    <t>493.                          </t>
  </si>
  <si>
    <t>495.                          </t>
  </si>
  <si>
    <t>496.                          </t>
  </si>
  <si>
    <t>497.                          </t>
  </si>
  <si>
    <t>498.                          </t>
  </si>
  <si>
    <t>499.                          </t>
  </si>
  <si>
    <t>500.                          </t>
  </si>
  <si>
    <t>501.                          </t>
  </si>
  <si>
    <t>502.                          </t>
  </si>
  <si>
    <t>503.                          </t>
  </si>
  <si>
    <t>504.                          </t>
  </si>
  <si>
    <t>505.                          </t>
  </si>
  <si>
    <t>506.                          </t>
  </si>
  <si>
    <t>Phẫu thuật thẩm mỹ thu nhỏ cánh mũi</t>
  </si>
  <si>
    <t>Phẫu thuật thẩm mỹ mở rộng cánh mũi</t>
  </si>
  <si>
    <t>Thuỷ châm điều trị lác</t>
  </si>
  <si>
    <t>Thuỷ châm điều trị giảm thị lực</t>
  </si>
  <si>
    <t>Thuỷ châm điều trị hội chứng tiền đình</t>
  </si>
  <si>
    <t>Thuỷ châm điều trị giảm thính lực</t>
  </si>
  <si>
    <t xml:space="preserve">XXVIII. TẠO HÌNH - THẨM MỸ </t>
  </si>
  <si>
    <t xml:space="preserve">XXVI. VI PHẪU </t>
  </si>
  <si>
    <t>XXIV. VI SINH</t>
  </si>
  <si>
    <t>XXIII. HÓA SINH</t>
  </si>
  <si>
    <t xml:space="preserve">XXII. HUYẾT HỌC - TRUYỀN MÁU </t>
  </si>
  <si>
    <t xml:space="preserve">XXI. THĂM DÒ CHỨC NĂNG </t>
  </si>
  <si>
    <t xml:space="preserve">XX. NỘI SOI CHẨN ĐOÁN, CAN THIỆP </t>
  </si>
  <si>
    <t>Phẫu thuật thẩm mỹ căng da trán</t>
  </si>
  <si>
    <t>Phẫu thuật thẩm mỹ nâng cung lông mày </t>
  </si>
  <si>
    <t>Phẫu thuật đặt túi giãn da vùng mặt cổ</t>
  </si>
  <si>
    <t>909.                          </t>
  </si>
  <si>
    <t>910.                          </t>
  </si>
  <si>
    <t>911.                          </t>
  </si>
  <si>
    <t>912.                          </t>
  </si>
  <si>
    <t>913.                          </t>
  </si>
  <si>
    <t>914.                          </t>
  </si>
  <si>
    <t>915.                          </t>
  </si>
  <si>
    <t>916.                          </t>
  </si>
  <si>
    <t>917.                          </t>
  </si>
  <si>
    <t>918.                          </t>
  </si>
  <si>
    <t>919.                          </t>
  </si>
  <si>
    <t>920.                          </t>
  </si>
  <si>
    <t>921.                          </t>
  </si>
  <si>
    <t>922.                          </t>
  </si>
  <si>
    <t>Methaamphetamin (test nhanh)</t>
  </si>
  <si>
    <r>
      <t>Ghép da dầy toàn bộ, diện tích dưới 10cm</t>
    </r>
    <r>
      <rPr>
        <vertAlign val="superscript"/>
        <sz val="13"/>
        <rFont val="Times New Roman"/>
        <family val="1"/>
        <charset val="163"/>
      </rPr>
      <t>2</t>
    </r>
  </si>
  <si>
    <r>
      <t>Ghép da dầy toàn bộ, diện tích trên 10cm</t>
    </r>
    <r>
      <rPr>
        <vertAlign val="superscript"/>
        <sz val="13"/>
        <rFont val="Times New Roman"/>
        <family val="1"/>
        <charset val="163"/>
      </rPr>
      <t>2</t>
    </r>
  </si>
  <si>
    <t>426.  </t>
  </si>
  <si>
    <t>427.  </t>
  </si>
  <si>
    <t>433.  </t>
  </si>
  <si>
    <t>434.  </t>
  </si>
  <si>
    <t>436.  </t>
  </si>
  <si>
    <t>437.  </t>
  </si>
  <si>
    <t>438.  </t>
  </si>
  <si>
    <t>439.  </t>
  </si>
  <si>
    <t>440.  </t>
  </si>
  <si>
    <t>444.  </t>
  </si>
  <si>
    <t>455.  </t>
  </si>
  <si>
    <t>456.  </t>
  </si>
  <si>
    <t>457.  </t>
  </si>
  <si>
    <t>458.  </t>
  </si>
  <si>
    <t>459.  </t>
  </si>
  <si>
    <t>462.  </t>
  </si>
  <si>
    <t>465.  </t>
  </si>
  <si>
    <t>466.  </t>
  </si>
  <si>
    <t>469.  </t>
  </si>
  <si>
    <t>470.  </t>
  </si>
  <si>
    <t>471.  </t>
  </si>
  <si>
    <t>474.  </t>
  </si>
  <si>
    <t>475.  </t>
  </si>
  <si>
    <t>476.  </t>
  </si>
  <si>
    <t>477.  </t>
  </si>
  <si>
    <t>479.  </t>
  </si>
  <si>
    <t>480.  </t>
  </si>
  <si>
    <t>481.  </t>
  </si>
  <si>
    <t>482.  </t>
  </si>
  <si>
    <t>210.      </t>
  </si>
  <si>
    <t>211.      </t>
  </si>
  <si>
    <t>212.      </t>
  </si>
  <si>
    <t>213.      </t>
  </si>
  <si>
    <t>214.      </t>
  </si>
  <si>
    <t>215.      </t>
  </si>
  <si>
    <t>216.      </t>
  </si>
  <si>
    <t>217.      </t>
  </si>
  <si>
    <t>218.      </t>
  </si>
  <si>
    <t>219.      </t>
  </si>
  <si>
    <t>220.      </t>
  </si>
  <si>
    <t>221.      </t>
  </si>
  <si>
    <t>222.      </t>
  </si>
  <si>
    <t>223.      </t>
  </si>
  <si>
    <t>224.      </t>
  </si>
  <si>
    <t>225.      </t>
  </si>
  <si>
    <t>226.      </t>
  </si>
  <si>
    <t>227.      </t>
  </si>
  <si>
    <t>228.      </t>
  </si>
  <si>
    <t>229.      </t>
  </si>
  <si>
    <t>230.      </t>
  </si>
  <si>
    <t>231.      </t>
  </si>
  <si>
    <t>689.      </t>
  </si>
  <si>
    <t>1585.  </t>
  </si>
  <si>
    <t>1601.  </t>
  </si>
  <si>
    <t>1628.  </t>
  </si>
  <si>
    <t>1629.  </t>
  </si>
  <si>
    <t>1630.  </t>
  </si>
  <si>
    <t>1631.  </t>
  </si>
  <si>
    <t>1632.  </t>
  </si>
  <si>
    <t>1633.  </t>
  </si>
  <si>
    <t>1634.  </t>
  </si>
  <si>
    <t>1635.  </t>
  </si>
  <si>
    <t>1636.  </t>
  </si>
  <si>
    <t>1637.  </t>
  </si>
  <si>
    <t>1638.  </t>
  </si>
  <si>
    <t>1639.  </t>
  </si>
  <si>
    <t>1640.  </t>
  </si>
  <si>
    <t>1641.  </t>
  </si>
  <si>
    <t>1642.  </t>
  </si>
  <si>
    <t>1643.  </t>
  </si>
  <si>
    <t>1644.  </t>
  </si>
  <si>
    <t>1645.  </t>
  </si>
  <si>
    <t>1646.  </t>
  </si>
  <si>
    <t>1647.  </t>
  </si>
  <si>
    <t>1648.  </t>
  </si>
  <si>
    <t>1649.  </t>
  </si>
  <si>
    <t>2838.  </t>
  </si>
  <si>
    <t>3047.  </t>
  </si>
  <si>
    <t>3048.  </t>
  </si>
  <si>
    <t>3049.  </t>
  </si>
  <si>
    <t>3051.  </t>
  </si>
  <si>
    <t>3426.  </t>
  </si>
  <si>
    <t>3864.  </t>
  </si>
  <si>
    <t>3865.  </t>
  </si>
  <si>
    <t>3866.  </t>
  </si>
  <si>
    <t>3867.  </t>
  </si>
  <si>
    <t>3868.  </t>
  </si>
  <si>
    <t>3869.  </t>
  </si>
  <si>
    <t>3870.  </t>
  </si>
  <si>
    <t>3871.  </t>
  </si>
  <si>
    <t>3872.  </t>
  </si>
  <si>
    <t>3873.  </t>
  </si>
  <si>
    <t>3874.  </t>
  </si>
  <si>
    <t>3875.  </t>
  </si>
  <si>
    <t>3876.  </t>
  </si>
  <si>
    <t>3877.  </t>
  </si>
  <si>
    <t>3878.  </t>
  </si>
  <si>
    <t>3879.  </t>
  </si>
  <si>
    <t>4103.  </t>
  </si>
  <si>
    <t>4182.  </t>
  </si>
  <si>
    <t>4183.  </t>
  </si>
  <si>
    <t>4208.  </t>
  </si>
  <si>
    <t>4738.  </t>
  </si>
  <si>
    <t>4740.  </t>
  </si>
  <si>
    <t>4769.  </t>
  </si>
  <si>
    <t>4770.  </t>
  </si>
  <si>
    <t>4771.  </t>
  </si>
  <si>
    <t>73.              </t>
  </si>
  <si>
    <t>91.              </t>
  </si>
  <si>
    <t>109.          </t>
  </si>
  <si>
    <t>110.          </t>
  </si>
  <si>
    <t>111.          </t>
  </si>
  <si>
    <t>185.          </t>
  </si>
  <si>
    <t>186.          </t>
  </si>
  <si>
    <t>230.          </t>
  </si>
  <si>
    <t>231.          </t>
  </si>
  <si>
    <t>245.          </t>
  </si>
  <si>
    <t>246.          </t>
  </si>
  <si>
    <t>248.          </t>
  </si>
  <si>
    <t>249.          </t>
  </si>
  <si>
    <t>252.          </t>
  </si>
  <si>
    <t>263.          </t>
  </si>
  <si>
    <t>266.          </t>
  </si>
  <si>
    <t>300.          </t>
  </si>
  <si>
    <t>314.          </t>
  </si>
  <si>
    <t>315.          </t>
  </si>
  <si>
    <t>316.          </t>
  </si>
  <si>
    <t>317.          </t>
  </si>
  <si>
    <t>319.          </t>
  </si>
  <si>
    <t>320.          </t>
  </si>
  <si>
    <t>321.          </t>
  </si>
  <si>
    <t>322.          </t>
  </si>
  <si>
    <t>323.          </t>
  </si>
  <si>
    <t>324.          </t>
  </si>
  <si>
    <t>325.          </t>
  </si>
  <si>
    <t>326.          </t>
  </si>
  <si>
    <t>327.          </t>
  </si>
  <si>
    <t>329.          </t>
  </si>
  <si>
    <t>330.          </t>
  </si>
  <si>
    <t>332.          </t>
  </si>
  <si>
    <t>333.          </t>
  </si>
  <si>
    <t>334.          </t>
  </si>
  <si>
    <t>336.          </t>
  </si>
  <si>
    <t>337.          </t>
  </si>
  <si>
    <t>338.          </t>
  </si>
  <si>
    <t xml:space="preserve">16. Phẫu thuật chấn thương chỉnh hình khác  </t>
  </si>
  <si>
    <t xml:space="preserve">Phẫu thuật thay khớp gối bán phần </t>
  </si>
  <si>
    <t>Phẫu thuật thẩm mỹ nâng sống mũi lõm bằng vật liệu ghép tự thân</t>
  </si>
  <si>
    <t>Phẫu thuật thẩm mỹ nâng sống mũi lõm bằng vật liệu ghép tổng hợp</t>
  </si>
  <si>
    <t>Phẫu thuật thẩm mỹ hạ sống mũi gồ</t>
  </si>
  <si>
    <t>Phẫu thuật thẩm mỹ sống mũi lệch vẹo</t>
  </si>
  <si>
    <t>536.                          </t>
  </si>
  <si>
    <t>537.                          </t>
  </si>
  <si>
    <t>538.                          </t>
  </si>
  <si>
    <t>539.                          </t>
  </si>
  <si>
    <t>540.                          </t>
  </si>
  <si>
    <t>541.                          </t>
  </si>
  <si>
    <t>542.                          </t>
  </si>
  <si>
    <t>543.                          </t>
  </si>
  <si>
    <t>544.                          </t>
  </si>
  <si>
    <t>549.                          </t>
  </si>
  <si>
    <t>550.                          </t>
  </si>
  <si>
    <t>551.                          </t>
  </si>
  <si>
    <t>552.                          </t>
  </si>
  <si>
    <t>553.                          </t>
  </si>
  <si>
    <t>554.                          </t>
  </si>
  <si>
    <t>555.                          </t>
  </si>
  <si>
    <t>561.                          </t>
  </si>
  <si>
    <t>562.                          </t>
  </si>
  <si>
    <t>564.                          </t>
  </si>
  <si>
    <t>565.                          </t>
  </si>
  <si>
    <t>566.                          </t>
  </si>
  <si>
    <t>569.                          </t>
  </si>
  <si>
    <t>570.                          </t>
  </si>
  <si>
    <t>571.                          </t>
  </si>
  <si>
    <t>574.                          </t>
  </si>
  <si>
    <t>575.                          </t>
  </si>
  <si>
    <t>577.                          </t>
  </si>
  <si>
    <t>578.                          </t>
  </si>
  <si>
    <t>579.                          </t>
  </si>
  <si>
    <t>580.                          </t>
  </si>
  <si>
    <t>581.                          </t>
  </si>
  <si>
    <t>582.                          </t>
  </si>
  <si>
    <t>583.                          </t>
  </si>
  <si>
    <t>584.                          </t>
  </si>
  <si>
    <t>585.                          </t>
  </si>
  <si>
    <t>586.                          </t>
  </si>
  <si>
    <t>587.                          </t>
  </si>
  <si>
    <t>588.                          </t>
  </si>
  <si>
    <t>589.                          </t>
  </si>
  <si>
    <t>590.                          </t>
  </si>
  <si>
    <t>591.                          </t>
  </si>
  <si>
    <t>811.                          </t>
  </si>
  <si>
    <t>812.                          </t>
  </si>
  <si>
    <t>813.                          </t>
  </si>
  <si>
    <t>814.                          </t>
  </si>
  <si>
    <t>815.                          </t>
  </si>
  <si>
    <t>816.                          </t>
  </si>
  <si>
    <t>817.                          </t>
  </si>
  <si>
    <t>818.                          </t>
  </si>
  <si>
    <t>819.                          </t>
  </si>
  <si>
    <t>820.                          </t>
  </si>
  <si>
    <t>821.                          </t>
  </si>
  <si>
    <t>822.                          </t>
  </si>
  <si>
    <t>823.                          </t>
  </si>
  <si>
    <t>824.                          </t>
  </si>
  <si>
    <t>825.                          </t>
  </si>
  <si>
    <t>826.                          </t>
  </si>
  <si>
    <t>827.                          </t>
  </si>
  <si>
    <t>828.                          </t>
  </si>
  <si>
    <t>829.                          </t>
  </si>
  <si>
    <t>830.                          </t>
  </si>
  <si>
    <t>831.                          </t>
  </si>
  <si>
    <t>832.                          </t>
  </si>
  <si>
    <t>833.                          </t>
  </si>
  <si>
    <t>834.                          </t>
  </si>
  <si>
    <t>835.                          </t>
  </si>
  <si>
    <t>836.                          </t>
  </si>
  <si>
    <t>837.                          </t>
  </si>
  <si>
    <t>838.                          </t>
  </si>
  <si>
    <t>638.          </t>
  </si>
  <si>
    <t>640.          </t>
  </si>
  <si>
    <t>641.          </t>
  </si>
  <si>
    <t>645.          </t>
  </si>
  <si>
    <t>646.          </t>
  </si>
  <si>
    <t>647.          </t>
  </si>
  <si>
    <t>648.          </t>
  </si>
  <si>
    <t>653.          </t>
  </si>
  <si>
    <t>47.  </t>
  </si>
  <si>
    <t>96.  </t>
  </si>
  <si>
    <t>97.  </t>
  </si>
  <si>
    <t>98.  </t>
  </si>
  <si>
    <t>99.  </t>
  </si>
  <si>
    <t>14.      </t>
  </si>
  <si>
    <t>114.  </t>
  </si>
  <si>
    <t>116.  </t>
  </si>
  <si>
    <t>117.  </t>
  </si>
  <si>
    <t>119.  </t>
  </si>
  <si>
    <t>4.             </t>
  </si>
  <si>
    <t>24.         </t>
  </si>
  <si>
    <t>25.         </t>
  </si>
  <si>
    <t>26.         </t>
  </si>
  <si>
    <t>27.         </t>
  </si>
  <si>
    <t>28.         </t>
  </si>
  <si>
    <t>29.         </t>
  </si>
  <si>
    <t>30.         </t>
  </si>
  <si>
    <t>31.         </t>
  </si>
  <si>
    <t>32.         </t>
  </si>
  <si>
    <t>33.         </t>
  </si>
  <si>
    <t>34.         </t>
  </si>
  <si>
    <t>35.         </t>
  </si>
  <si>
    <t>36.         </t>
  </si>
  <si>
    <t>37.         </t>
  </si>
  <si>
    <t>38.         </t>
  </si>
  <si>
    <t>41.         </t>
  </si>
  <si>
    <t>42.         </t>
  </si>
  <si>
    <t>43.         </t>
  </si>
  <si>
    <t>44.         </t>
  </si>
  <si>
    <t>45.         </t>
  </si>
  <si>
    <t>46.         </t>
  </si>
  <si>
    <t>47.         </t>
  </si>
  <si>
    <t>48.         </t>
  </si>
  <si>
    <t>49.         </t>
  </si>
  <si>
    <t>51.         </t>
  </si>
  <si>
    <t>54.         </t>
  </si>
  <si>
    <t>55.         </t>
  </si>
  <si>
    <t>57.         </t>
  </si>
  <si>
    <t>58.         </t>
  </si>
  <si>
    <t>59.         </t>
  </si>
  <si>
    <t>73.         </t>
  </si>
  <si>
    <t>122.     </t>
  </si>
  <si>
    <t>126.     </t>
  </si>
  <si>
    <t>128.     </t>
  </si>
  <si>
    <t>130.     </t>
  </si>
  <si>
    <t>131.     </t>
  </si>
  <si>
    <t>132.     </t>
  </si>
  <si>
    <t>136.     </t>
  </si>
  <si>
    <t>137.     </t>
  </si>
  <si>
    <t>140.     </t>
  </si>
  <si>
    <t>144.     </t>
  </si>
  <si>
    <t>145.     </t>
  </si>
  <si>
    <t>146.     </t>
  </si>
  <si>
    <t>147.     </t>
  </si>
  <si>
    <t>156.     </t>
  </si>
  <si>
    <t>157.     </t>
  </si>
  <si>
    <t>158.     </t>
  </si>
  <si>
    <t>159.     </t>
  </si>
  <si>
    <t>162.     </t>
  </si>
  <si>
    <t>163.     </t>
  </si>
  <si>
    <t>164.     </t>
  </si>
  <si>
    <t>166.     </t>
  </si>
  <si>
    <t>167.     </t>
  </si>
  <si>
    <t>168.     </t>
  </si>
  <si>
    <t>171.     </t>
  </si>
  <si>
    <t>262.     </t>
  </si>
  <si>
    <t>263.     </t>
  </si>
  <si>
    <t>264.     </t>
  </si>
  <si>
    <t>265.     </t>
  </si>
  <si>
    <t>266.     </t>
  </si>
  <si>
    <t>267.     </t>
  </si>
  <si>
    <t>273.     </t>
  </si>
  <si>
    <t>276.     </t>
  </si>
  <si>
    <t>277.     </t>
  </si>
  <si>
    <t>281.     </t>
  </si>
  <si>
    <t>282.     </t>
  </si>
  <si>
    <t>289.     </t>
  </si>
  <si>
    <t>293.     </t>
  </si>
  <si>
    <t>294.     </t>
  </si>
  <si>
    <t>295.     </t>
  </si>
  <si>
    <t>296.     </t>
  </si>
  <si>
    <t>297.     </t>
  </si>
  <si>
    <t>298.     </t>
  </si>
  <si>
    <t>299.     </t>
  </si>
  <si>
    <t>300.     </t>
  </si>
  <si>
    <t>301.     </t>
  </si>
  <si>
    <t>303.     </t>
  </si>
  <si>
    <t>305.     </t>
  </si>
  <si>
    <t>307.     </t>
  </si>
  <si>
    <t>309.     </t>
  </si>
  <si>
    <t>325.     </t>
  </si>
  <si>
    <t>326.     </t>
  </si>
  <si>
    <t>343.     </t>
  </si>
  <si>
    <t>344.     </t>
  </si>
  <si>
    <t>350.     </t>
  </si>
  <si>
    <t>351.     </t>
  </si>
  <si>
    <t>352.     </t>
  </si>
  <si>
    <t>353.     </t>
  </si>
  <si>
    <t>375.     </t>
  </si>
  <si>
    <t>503.     </t>
  </si>
  <si>
    <t>504.     </t>
  </si>
  <si>
    <t>505.     </t>
  </si>
  <si>
    <t>506.     </t>
  </si>
  <si>
    <t>507.     </t>
  </si>
  <si>
    <t>508.     </t>
  </si>
  <si>
    <t>509.     </t>
  </si>
  <si>
    <t>510.     </t>
  </si>
  <si>
    <t xml:space="preserve">Thuỷ châm điều trị khàn tiếng </t>
  </si>
  <si>
    <t>Thuỷ châm điều trị hội chứng ngoại tháp</t>
  </si>
  <si>
    <t>Thuỷ châm điều trị đau đầu, đau nửa đầu</t>
  </si>
  <si>
    <t>Thuỷ châm điều trị mất ngủ</t>
  </si>
  <si>
    <t>Thuỷ châm điều trị stress</t>
  </si>
  <si>
    <t>Thuỷ châm điều trị thiếu máu não mạn tính</t>
  </si>
  <si>
    <t>Thuỷ châm điều trị tổn thương rễ, đám rối và dây  thần kinh</t>
  </si>
  <si>
    <t>Thuỷ châm điều trị tổn thương dây thần kinh V</t>
  </si>
  <si>
    <t>Thuỷ châm điều trị liệt dây thần kinh số VII ngoại biên</t>
  </si>
  <si>
    <t>Thuỷ châm điều trị sụp mi</t>
  </si>
  <si>
    <t>Thuỷ châm điều trị thất ngôn</t>
  </si>
  <si>
    <t>Thuỷ châm điều trị viêm xoang</t>
  </si>
  <si>
    <t>Thuỷ châm điều trị viêm mũi dị ứng</t>
  </si>
  <si>
    <t>Thuỷ châm điều trị hen phế quản</t>
  </si>
  <si>
    <t>Thuỷ châm điều trị tăng huyết áp</t>
  </si>
  <si>
    <t>Phẫu thuật sửa sẹo vùng cổ, mặt bằng vạt da từ xa</t>
  </si>
  <si>
    <t>Phẫu thuật sửa sẹo vùng cổ, mặt bằng vạt da vi phẫu</t>
  </si>
  <si>
    <t>Phẫu thuật đặt túi bơm giãn da</t>
  </si>
  <si>
    <t xml:space="preserve">Cắt u máu vùng đầu mặt cổ  </t>
  </si>
  <si>
    <t>E. TOÀN THÂN</t>
  </si>
  <si>
    <t>Thay máu sơ sinh</t>
  </si>
  <si>
    <t>Kiểm soát tăng đư­ờng huyết chỉ huy</t>
  </si>
  <si>
    <t>Hạ nhiệt độ chỉ huy</t>
  </si>
  <si>
    <t>Tắm cho người bệnh tại giường</t>
  </si>
  <si>
    <t>Vệ sinh răng miệng đặc biệt</t>
  </si>
  <si>
    <t>Cầm máu (vết thương chảy máu)</t>
  </si>
  <si>
    <t>Chăm sóc mắt ở người bệnh hôn mê</t>
  </si>
  <si>
    <t>Tiêm truyền thuốc</t>
  </si>
  <si>
    <t>II. TÂM THẦN</t>
  </si>
  <si>
    <t>Liệu pháp hành vi tác phong</t>
  </si>
  <si>
    <t>Trắc nghiệm tâm lý MMPI</t>
  </si>
  <si>
    <t xml:space="preserve">Nghiệm pháp Pictogram </t>
  </si>
  <si>
    <t>Trắc nghiệm tâm lý Beck</t>
  </si>
  <si>
    <t>Trắc nghiệm tâm lý Zung</t>
  </si>
  <si>
    <t>Trắc nghiệm tâm lý  Raven</t>
  </si>
  <si>
    <t>Trắc nghiệm tâm lý Wais và Wics (thang Weschler)</t>
  </si>
  <si>
    <t>Điều trị hỗ trợ cắt cơn cai nghiện các chất dạng thuốc phiện bằng các bài thuốc y học dân tộc</t>
  </si>
  <si>
    <t>Trắc nghiệm tâm lý Hamilton</t>
  </si>
  <si>
    <t>Thang đánh giá tâm thần tối thiểu (MMSE)</t>
  </si>
  <si>
    <t>Thang đánh giá triệu chứng dương tính và âm tính (PANSS)</t>
  </si>
  <si>
    <t>Thang đánh giá ấn tượng lâm sàng chung (CGI)</t>
  </si>
  <si>
    <t>Phẫu thuật Tạo hình khuyết phần mềm thành ngực bụng bằng ghép da tự thân</t>
  </si>
  <si>
    <t>Cắt bỏ khối u da lành tính dưới 5cm</t>
  </si>
  <si>
    <t>Phẫu thuật tạo hình các khuyết da vùng đùi bằng vạt da có sử dụng kỹ thuật vi phẫu</t>
  </si>
  <si>
    <t>Phẫu thuật tạo hình các khuyết da vùng khoeo bằng vạt da có sử dụng kỹ thuật vi phẫu</t>
  </si>
  <si>
    <t>Phẫu thuật tạo hình các khuyết da vùng cẳng chân bằng vạt da có sử dụng kỹ thuật vi phẫu</t>
  </si>
  <si>
    <t>Phẫu thuật tạo hình các khuyết da vùng bàn chân bằng ghép da có sử dụng kỹ thuật vi phẫu</t>
  </si>
  <si>
    <t>Phẫu thuật tạo hình các khuyết chi dưới bằng vạt da cơ có cuống mạch nuôi</t>
  </si>
  <si>
    <t>Cắt các khối u da lành tính dưới 5cm</t>
  </si>
  <si>
    <t>Cắt khối u da lành tính  trên 5cm</t>
  </si>
  <si>
    <t>Cắt khối u da lành tính khổng lồ</t>
  </si>
  <si>
    <t>Cắt loét tì đè vùng gót bàn chân</t>
  </si>
  <si>
    <t>Phẫu thuật cắt ngón chân thừa</t>
  </si>
  <si>
    <t>Phẫu thuật đặt túi giãn da</t>
  </si>
  <si>
    <t>Phẫu thuật tạo vạt giãn da</t>
  </si>
  <si>
    <t>E. THẨM MỸ</t>
  </si>
  <si>
    <t>Phẫu thuật cấy, ghép lông mày</t>
  </si>
  <si>
    <t>Phẫu thuật cấy tóc điều trị hói</t>
  </si>
  <si>
    <t>Xét nghiệm mô bệnh học tuỷ xương (Không bao gồm thủ thuật sinh thiết tuỷ xương)</t>
  </si>
  <si>
    <t>Khâu nối thần kinh không sử dụng vi phẫu thuật</t>
  </si>
  <si>
    <t>Phẫu thuật thu nhỏ đầu mũi</t>
  </si>
  <si>
    <t>Phẫu thuật thu nhỏ tháp mũi</t>
  </si>
  <si>
    <t>Phẫu thuật hạ thấp sống mũi</t>
  </si>
  <si>
    <t>Phẫu thuật tạo hình nâng xương chính mũi</t>
  </si>
  <si>
    <t xml:space="preserve">Phẫu thuật đặt túi gĩan da cho tạo hình tháp mũi </t>
  </si>
  <si>
    <t xml:space="preserve">Phẫu thuật tạo tạo vạt giãncho tạo hình tháp mũi </t>
  </si>
  <si>
    <t xml:space="preserve">Phẫu thuật chỉnh sụn cánh mũi </t>
  </si>
  <si>
    <t>Phẫu thuật giải phóng sẹo chít hẹp lỗ mũi</t>
  </si>
  <si>
    <t>4. Vùng môi</t>
  </si>
  <si>
    <t>Khâu vết thương vùng môi</t>
  </si>
  <si>
    <t xml:space="preserve">Phẫu thuật tái tạo khuyết nhỏ do vết thương môi </t>
  </si>
  <si>
    <t>Phẫu thuật tái tạo khuyết lớn do vết thương môi</t>
  </si>
  <si>
    <t>Ghép toàn bộ môi đứt rời bằng kỹ thuật vi phẫu</t>
  </si>
  <si>
    <t>Phẫu thuật tạo hình môi toàn bộ bằng vạt tại chỗ</t>
  </si>
  <si>
    <t>Phẫu thuật tạo hình môi toàn bộ bằng vạt tự do</t>
  </si>
  <si>
    <t>Phẫu thuật tạo hình môi từng phần bằng vạt tại chỗ</t>
  </si>
  <si>
    <t>Phẫu thuật tạo hình môi từng phần bằng vạt lân cận</t>
  </si>
  <si>
    <t>Phẫu thuật tạo hình môi từng phần bằng vạt từ xa</t>
  </si>
  <si>
    <t>507.                          </t>
  </si>
  <si>
    <t>508.                          </t>
  </si>
  <si>
    <t>509.                          </t>
  </si>
  <si>
    <t>510.                          </t>
  </si>
  <si>
    <t>512.                                                      </t>
  </si>
  <si>
    <t>513.                          </t>
  </si>
  <si>
    <t>517.                          </t>
  </si>
  <si>
    <t>518.                          </t>
  </si>
  <si>
    <t>519.                          </t>
  </si>
  <si>
    <t>522.                          </t>
  </si>
  <si>
    <t>523.                          </t>
  </si>
  <si>
    <t>524.                          </t>
  </si>
  <si>
    <t>527.                          </t>
  </si>
  <si>
    <t>528.                          </t>
  </si>
  <si>
    <t>529.                          </t>
  </si>
  <si>
    <t>530.                          </t>
  </si>
  <si>
    <t>531.                          </t>
  </si>
  <si>
    <t>532.                          </t>
  </si>
  <si>
    <t>533.                          </t>
  </si>
  <si>
    <t>534.                          </t>
  </si>
  <si>
    <t>535.                          </t>
  </si>
  <si>
    <t>128.  </t>
  </si>
  <si>
    <t>129.  </t>
  </si>
  <si>
    <t>130.  </t>
  </si>
  <si>
    <t>131.  </t>
  </si>
  <si>
    <t>132.  </t>
  </si>
  <si>
    <t>133.  </t>
  </si>
  <si>
    <t>134.  </t>
  </si>
  <si>
    <t>135.  </t>
  </si>
  <si>
    <t>136.  </t>
  </si>
  <si>
    <t>137.  </t>
  </si>
  <si>
    <t>138.  </t>
  </si>
  <si>
    <t>139.  </t>
  </si>
  <si>
    <t>140.  </t>
  </si>
  <si>
    <t>141.  </t>
  </si>
  <si>
    <t>142.  </t>
  </si>
  <si>
    <t>145.  </t>
  </si>
  <si>
    <t>146.  </t>
  </si>
  <si>
    <t>147.  </t>
  </si>
  <si>
    <t>148.  </t>
  </si>
  <si>
    <t>149.  </t>
  </si>
  <si>
    <t>150.  </t>
  </si>
  <si>
    <t>151.  </t>
  </si>
  <si>
    <t>152.  </t>
  </si>
  <si>
    <t>153.  </t>
  </si>
  <si>
    <t>154.  </t>
  </si>
  <si>
    <t>155.  </t>
  </si>
  <si>
    <t>157.  </t>
  </si>
  <si>
    <t>158.  </t>
  </si>
  <si>
    <t>159.  </t>
  </si>
  <si>
    <t>160.  </t>
  </si>
  <si>
    <t>161.  </t>
  </si>
  <si>
    <t>162.  </t>
  </si>
  <si>
    <t>163.  </t>
  </si>
  <si>
    <t>164.  </t>
  </si>
  <si>
    <t>165.  </t>
  </si>
  <si>
    <t>166.  </t>
  </si>
  <si>
    <t>167.  </t>
  </si>
  <si>
    <t>168.  </t>
  </si>
  <si>
    <t>169.  </t>
  </si>
  <si>
    <t>170.  </t>
  </si>
  <si>
    <t>171.  </t>
  </si>
  <si>
    <t>172.  </t>
  </si>
  <si>
    <t>173.  </t>
  </si>
  <si>
    <t>174.  </t>
  </si>
  <si>
    <t>175.  </t>
  </si>
  <si>
    <t>176.  </t>
  </si>
  <si>
    <t>177.  </t>
  </si>
  <si>
    <t>178.  </t>
  </si>
  <si>
    <t>179.  </t>
  </si>
  <si>
    <t>180.  </t>
  </si>
  <si>
    <t>181.  </t>
  </si>
  <si>
    <t>182.  </t>
  </si>
  <si>
    <t>183.  </t>
  </si>
  <si>
    <t>184.  </t>
  </si>
  <si>
    <t>185.  </t>
  </si>
  <si>
    <t>186.  </t>
  </si>
  <si>
    <t>187.  </t>
  </si>
  <si>
    <t>188.  </t>
  </si>
  <si>
    <t>189.  </t>
  </si>
  <si>
    <t>190.  </t>
  </si>
  <si>
    <t>191.  </t>
  </si>
  <si>
    <t>192.  </t>
  </si>
  <si>
    <t>193.  </t>
  </si>
  <si>
    <t>194.  </t>
  </si>
  <si>
    <t>195.  </t>
  </si>
  <si>
    <t>196.  </t>
  </si>
  <si>
    <t>197.  </t>
  </si>
  <si>
    <t>198.  </t>
  </si>
  <si>
    <t>199.  </t>
  </si>
  <si>
    <t>200.  </t>
  </si>
  <si>
    <t>201.  </t>
  </si>
  <si>
    <t>202.  </t>
  </si>
  <si>
    <t>203.  </t>
  </si>
  <si>
    <t>204.  </t>
  </si>
  <si>
    <t>205.  </t>
  </si>
  <si>
    <t>206.  </t>
  </si>
  <si>
    <t>207.  </t>
  </si>
  <si>
    <t>432.          </t>
  </si>
  <si>
    <t>433.          </t>
  </si>
  <si>
    <t>434.          </t>
  </si>
  <si>
    <t>435.          </t>
  </si>
  <si>
    <t>436.          </t>
  </si>
  <si>
    <t>437.          </t>
  </si>
  <si>
    <t>438.          </t>
  </si>
  <si>
    <t>439.          </t>
  </si>
  <si>
    <t>440.          </t>
  </si>
  <si>
    <t>441.          </t>
  </si>
  <si>
    <t>442.          </t>
  </si>
  <si>
    <t>443.          </t>
  </si>
  <si>
    <t>444.          </t>
  </si>
  <si>
    <t>445.          </t>
  </si>
  <si>
    <t>446.          </t>
  </si>
  <si>
    <t>447.          </t>
  </si>
  <si>
    <t>448.          </t>
  </si>
  <si>
    <t>449.          </t>
  </si>
  <si>
    <t>450.          </t>
  </si>
  <si>
    <t>451.          </t>
  </si>
  <si>
    <t>452.          </t>
  </si>
  <si>
    <t>453.          </t>
  </si>
  <si>
    <t>454.          </t>
  </si>
  <si>
    <t>455.          </t>
  </si>
  <si>
    <t>456.          </t>
  </si>
  <si>
    <t>457.          </t>
  </si>
  <si>
    <t>458.          </t>
  </si>
  <si>
    <t>459.          </t>
  </si>
  <si>
    <t>460.          </t>
  </si>
  <si>
    <t>461.          </t>
  </si>
  <si>
    <t>462.          </t>
  </si>
  <si>
    <t>463.          </t>
  </si>
  <si>
    <t>464.          </t>
  </si>
  <si>
    <t>465.          </t>
  </si>
  <si>
    <t>466.          </t>
  </si>
  <si>
    <t>467.          </t>
  </si>
  <si>
    <t>468.          </t>
  </si>
  <si>
    <t>469.          </t>
  </si>
  <si>
    <t>470.          </t>
  </si>
  <si>
    <t>471.          </t>
  </si>
  <si>
    <t>472.          </t>
  </si>
  <si>
    <t>474.          </t>
  </si>
  <si>
    <t>476.          </t>
  </si>
  <si>
    <t>477.          </t>
  </si>
  <si>
    <t>478.          </t>
  </si>
  <si>
    <t>481.          </t>
  </si>
  <si>
    <t>483.          </t>
  </si>
  <si>
    <t>485.          </t>
  </si>
  <si>
    <t>486.          </t>
  </si>
  <si>
    <t>487.          </t>
  </si>
  <si>
    <t>488.          </t>
  </si>
  <si>
    <t>491.          </t>
  </si>
  <si>
    <t>492.          </t>
  </si>
  <si>
    <t>497.          </t>
  </si>
  <si>
    <t>498.          </t>
  </si>
  <si>
    <t>499.          </t>
  </si>
  <si>
    <t>500.          </t>
  </si>
  <si>
    <t>501.          </t>
  </si>
  <si>
    <t>502.          </t>
  </si>
  <si>
    <t>503.          </t>
  </si>
  <si>
    <t>504.          </t>
  </si>
  <si>
    <t>505.          </t>
  </si>
  <si>
    <t>506.          </t>
  </si>
  <si>
    <t>507.          </t>
  </si>
  <si>
    <t>508.          </t>
  </si>
  <si>
    <t>509.          </t>
  </si>
  <si>
    <t>510.          </t>
  </si>
  <si>
    <t>511.          </t>
  </si>
  <si>
    <t>514.          </t>
  </si>
  <si>
    <t>515.          </t>
  </si>
  <si>
    <t>516.          </t>
  </si>
  <si>
    <t>518.          </t>
  </si>
  <si>
    <t>519.          </t>
  </si>
  <si>
    <t>520.          </t>
  </si>
  <si>
    <t>521.          </t>
  </si>
  <si>
    <t>522.          </t>
  </si>
  <si>
    <t>523.          </t>
  </si>
  <si>
    <t>524.          </t>
  </si>
  <si>
    <t>525.          </t>
  </si>
  <si>
    <t>526.          </t>
  </si>
  <si>
    <t>Tiêm Botulinum vào điểm vận động để điều trị co cứng</t>
  </si>
  <si>
    <t>Laser chiếu ngoài</t>
  </si>
  <si>
    <t>Laser điều trị</t>
  </si>
  <si>
    <t>Laser nội mạch</t>
  </si>
  <si>
    <t>Phẫu thuật điều trị móng chọc thịt</t>
  </si>
  <si>
    <t>Cắt vú theo phương pháp Patey + vét hạch nách</t>
  </si>
  <si>
    <t xml:space="preserve">Phẫu thuật thẩm mỹ cấy ghép tóc  </t>
  </si>
  <si>
    <t xml:space="preserve">Giao thoa điện </t>
  </si>
  <si>
    <t xml:space="preserve">Chẩn đoán điện </t>
  </si>
  <si>
    <t>Điều trị bằng sóng ngắn và sóng cực ngắn</t>
  </si>
  <si>
    <t>Kỹ thuật điều trị bằng vi sóng</t>
  </si>
  <si>
    <t>Phẫu thuật thẩm mỹ nâng cánh mũi xệ</t>
  </si>
  <si>
    <t>Phẫu thuật tạo hình cánh mũi bằng vạt da</t>
  </si>
  <si>
    <t>Phẫu thuật tạo hình chóp mũi bằng vạt da</t>
  </si>
  <si>
    <t>Phẫu thuật tạo hình tháp mũi bằng vật liệu ghép tự thân</t>
  </si>
  <si>
    <t>Nắn chỉnh hình tháp mũi sau chấn thương</t>
  </si>
  <si>
    <t>Phẫu thuật tạo hình mắt 1 mí thành 2 mí</t>
  </si>
  <si>
    <t>Phẫu thuật cắt bỏ các túi mỡ mi mắt</t>
  </si>
  <si>
    <t>Phẫu thuật cắt bỏ da thừa mi mắt</t>
  </si>
  <si>
    <t xml:space="preserve">Phẫu thuật tạo hình vùng mặt thiểu sản </t>
  </si>
  <si>
    <t>Phẫu thuật cắt u da vùng mặt</t>
  </si>
  <si>
    <t>Định lượng t-pA (tissue-Plasminogen Activator)</t>
  </si>
  <si>
    <t>Định lượng antiCardiolipin IgG bằng phương pháp ELISA/miễn dịch hoá phát quang/điện hoá phát quang</t>
  </si>
  <si>
    <t>Định lượng antiCardiolipin IgM bằng phương pháp ELISA/miễn dịch hoá phát quang/điện hoá phát quang</t>
  </si>
  <si>
    <t>Kháng thể kháng nDNA (anti-nDNA) bằng kỹ thuật ELISA</t>
  </si>
  <si>
    <t>Kháng thể kháng dsDNA (anti-dsDNA) bằng kỹ thuật huỳnh quang</t>
  </si>
  <si>
    <t>Kháng thể kháng nhân (anti-ANA) bằng kỹ thuật huỳnh quang</t>
  </si>
  <si>
    <t>22.   </t>
  </si>
  <si>
    <t>23.   </t>
  </si>
  <si>
    <t>24.   </t>
  </si>
  <si>
    <t>25.   </t>
  </si>
  <si>
    <t>26.   </t>
  </si>
  <si>
    <t>27.   </t>
  </si>
  <si>
    <t>28.   </t>
  </si>
  <si>
    <t>29.   </t>
  </si>
  <si>
    <t>30.   </t>
  </si>
  <si>
    <t>31.   </t>
  </si>
  <si>
    <t>32.   </t>
  </si>
  <si>
    <t>33.   </t>
  </si>
  <si>
    <t>34.   </t>
  </si>
  <si>
    <t>35.   </t>
  </si>
  <si>
    <t>36.   </t>
  </si>
  <si>
    <t>37.   </t>
  </si>
  <si>
    <t>38.   </t>
  </si>
  <si>
    <t>39.   </t>
  </si>
  <si>
    <t>40.   </t>
  </si>
  <si>
    <t>41.   </t>
  </si>
  <si>
    <t>44.   </t>
  </si>
  <si>
    <t>45.   </t>
  </si>
  <si>
    <t>46.   </t>
  </si>
  <si>
    <t>47.   </t>
  </si>
  <si>
    <t>48.   </t>
  </si>
  <si>
    <t>49.   </t>
  </si>
  <si>
    <t>50.   </t>
  </si>
  <si>
    <t>51.   </t>
  </si>
  <si>
    <t>214.          </t>
  </si>
  <si>
    <t>215.          </t>
  </si>
  <si>
    <t>216.          </t>
  </si>
  <si>
    <t>217.          </t>
  </si>
  <si>
    <t>218.          </t>
  </si>
  <si>
    <t>219.          </t>
  </si>
  <si>
    <t>220.          </t>
  </si>
  <si>
    <t>221.          </t>
  </si>
  <si>
    <t>222.          </t>
  </si>
  <si>
    <t>223.          </t>
  </si>
  <si>
    <t>224.          </t>
  </si>
  <si>
    <t>225.          </t>
  </si>
  <si>
    <t>227.          </t>
  </si>
  <si>
    <t>228.          </t>
  </si>
  <si>
    <t>229.          </t>
  </si>
  <si>
    <t>232.          </t>
  </si>
  <si>
    <t>233.          </t>
  </si>
  <si>
    <t>234.          </t>
  </si>
  <si>
    <t>235.          </t>
  </si>
  <si>
    <t>236.          </t>
  </si>
  <si>
    <t>237.          </t>
  </si>
  <si>
    <t>238.          </t>
  </si>
  <si>
    <t>239.          </t>
  </si>
  <si>
    <t>241.          </t>
  </si>
  <si>
    <t>242.          </t>
  </si>
  <si>
    <t>243.          </t>
  </si>
  <si>
    <t>244.          </t>
  </si>
  <si>
    <t>247.          </t>
  </si>
  <si>
    <t>250.          </t>
  </si>
  <si>
    <t>251.          </t>
  </si>
  <si>
    <t>253.          </t>
  </si>
  <si>
    <t>254.          </t>
  </si>
  <si>
    <t>255.          </t>
  </si>
  <si>
    <t>256.          </t>
  </si>
  <si>
    <t>257.          </t>
  </si>
  <si>
    <t>258.          </t>
  </si>
  <si>
    <t>259.          </t>
  </si>
  <si>
    <t>260.          </t>
  </si>
  <si>
    <t>261.          </t>
  </si>
  <si>
    <t>262.          </t>
  </si>
  <si>
    <t>264.          </t>
  </si>
  <si>
    <t>265.          </t>
  </si>
  <si>
    <t>267.          </t>
  </si>
  <si>
    <t>268.          </t>
  </si>
  <si>
    <t>269.          </t>
  </si>
  <si>
    <t>270.          </t>
  </si>
  <si>
    <t>271.          </t>
  </si>
  <si>
    <t>272.          </t>
  </si>
  <si>
    <t>273.          </t>
  </si>
  <si>
    <t>274.          </t>
  </si>
  <si>
    <t>275.          </t>
  </si>
  <si>
    <t>276.          </t>
  </si>
  <si>
    <t>278.          </t>
  </si>
  <si>
    <t>279.          </t>
  </si>
  <si>
    <t>280.          </t>
  </si>
  <si>
    <t>281.          </t>
  </si>
  <si>
    <t>283.          </t>
  </si>
  <si>
    <t>284.          </t>
  </si>
  <si>
    <t>286.          </t>
  </si>
  <si>
    <t>287.          </t>
  </si>
  <si>
    <t>288.          </t>
  </si>
  <si>
    <t>289.          </t>
  </si>
  <si>
    <t>290.          </t>
  </si>
  <si>
    <t>Xoa bóp bấm huyệt điều trị liệt chi trên</t>
  </si>
  <si>
    <t>Xoa bóp bấm huyệt điều trị liệt chi dưới</t>
  </si>
  <si>
    <t>Xoa bóp bấm huyệt điều trị liệt nửa người</t>
  </si>
  <si>
    <t>Xoa bóp bấm huyệt điều trị đau thần kinh toạ</t>
  </si>
  <si>
    <t>Xoa bóp bấm huyệt điều trị liệt do viêm não</t>
  </si>
  <si>
    <t>Xoa bóp bấm huyệt điều trị bại não trẻ em</t>
  </si>
  <si>
    <t>Chụp cộng hưởng từ hốc mắt và thần kinh thị giác có tiêm chất tương phản</t>
  </si>
  <si>
    <t>Chụp cộng hưởng từ tưới máu não (perfusion)</t>
  </si>
  <si>
    <t>Vật lý trị liệu trong viêm cột sống dính khớp</t>
  </si>
  <si>
    <t>Vật lý trị liệu -PHCN sau phẫu thuật chi d­ưới</t>
  </si>
  <si>
    <t>Vật lý trị liệu -PHCN sau phẫu thuật chi trên</t>
  </si>
  <si>
    <t>Vật lý trị liệu -PHCN sau phẫu thuật ổ bụng</t>
  </si>
  <si>
    <t>Vật lý trị liệu -PHCN sau phẫu thuật lồng ngực</t>
  </si>
  <si>
    <t>Phục hồi chức năng vận động người bệnh tai biến mạch máu não</t>
  </si>
  <si>
    <t>Phục hồi chức năng và phòng ngừa tàn tật do bệnh phong</t>
  </si>
  <si>
    <t>Vật lý trị liệu -PHCN cho ngư­ời bệnh gẫy thân xương đùi</t>
  </si>
  <si>
    <t>Vật lý trị liệu -PHCN gẫy cổ xư­ơng đùi</t>
  </si>
  <si>
    <t>Vật lý trị liệu -PHCN gẫy trên lồi cầu xương cánh tay</t>
  </si>
  <si>
    <t>Vật lý trị liệu -PHCN gẫy hai xư­ơng cẳng tay</t>
  </si>
  <si>
    <t>Vật lý trị liệu -PHCN gẫy đầu dư­ới xương quay</t>
  </si>
  <si>
    <t xml:space="preserve">Rubella virus IgG miễn dịch tự động </t>
  </si>
  <si>
    <t>Rubella virus PCR</t>
  </si>
  <si>
    <t>C. KÝ SINH TRÙNG</t>
  </si>
  <si>
    <t>4. Ký sinh trùng trong các bệnh phẩm khác</t>
  </si>
  <si>
    <t>D. VI NẤM</t>
  </si>
  <si>
    <t>Vi nấm PCR</t>
  </si>
  <si>
    <t>Chọc hút kim nhỏ gan không dưới hướng dẫn của siêu âm</t>
  </si>
  <si>
    <t>Chọc hút kim nhỏ gan dưới hướng dẫn của siêu âm</t>
  </si>
  <si>
    <t>Chọc hút kim nhỏ gan dưới hướng dẫn của CT. Scan</t>
  </si>
  <si>
    <t>Chọc hút kim nhỏ lách dưới hướng dẫn của siêu âm</t>
  </si>
  <si>
    <t>Chọc hút kim nhỏ lách dưới hướng dẫn của CT. Scan</t>
  </si>
  <si>
    <t>Chọc hút kim nhỏ tụy dưới hướng dẫn của CT. Scan</t>
  </si>
  <si>
    <t>Chọc hút kim nhỏ tụy dưới hướng dẫn của siêu âm</t>
  </si>
  <si>
    <t>Chọc hút kim nhỏ tổn thương trong ổ bụng dưới hướng dẫn của siêu âm</t>
  </si>
  <si>
    <t>Chọc hút kim nhỏ các tổn thương hốc mắt</t>
  </si>
  <si>
    <t>Tế bào học dịch màng khớp</t>
  </si>
  <si>
    <t>A.  SỌ NÃO - ĐẦU- MẶT- CỔ</t>
  </si>
  <si>
    <t>1. Sọ não - Đầu - Mặt</t>
  </si>
  <si>
    <t>Phẫu thuật nội soi xoang bướm</t>
  </si>
  <si>
    <t>Phẫu thuật nội soi xoang trán</t>
  </si>
  <si>
    <t>Phẫu thuật nội soi hàm sàng trán bướm</t>
  </si>
  <si>
    <t>Phẫu thuật nội soi mở ngách mũi giữa</t>
  </si>
  <si>
    <t xml:space="preserve">Phẫu thuật nội soi nạo sàng trước / sau </t>
  </si>
  <si>
    <t>Phẫu thuật chỉnh hình cuốn dưới</t>
  </si>
  <si>
    <t>Phẫu thuật nội soi cắt cuốn mũi dưới</t>
  </si>
  <si>
    <t>Phẫu thuật chỉnh hình cắt cuốn mũi giữa</t>
  </si>
  <si>
    <t>Phẫu thuật cắt thần kinh VIDIAN</t>
  </si>
  <si>
    <t>Phẫu thuật nội soi chỉnh hình vách ngăn</t>
  </si>
  <si>
    <t>Phẫu thuật nội soi cắt bán phần xương hàm trên medial maxillectomy</t>
  </si>
  <si>
    <t>1100.     </t>
  </si>
  <si>
    <t>1101.     </t>
  </si>
  <si>
    <t>1104.     </t>
  </si>
  <si>
    <t>1105.     </t>
  </si>
  <si>
    <t>1106.     </t>
  </si>
  <si>
    <t>1111.     </t>
  </si>
  <si>
    <t>92.              </t>
  </si>
  <si>
    <t>2.        </t>
  </si>
  <si>
    <t>3.        </t>
  </si>
  <si>
    <t>4.        </t>
  </si>
  <si>
    <t>5.        </t>
  </si>
  <si>
    <t>6.        </t>
  </si>
  <si>
    <t>7.        </t>
  </si>
  <si>
    <t>8.        </t>
  </si>
  <si>
    <t>9.        </t>
  </si>
  <si>
    <t>10.   </t>
  </si>
  <si>
    <t>11.   </t>
  </si>
  <si>
    <t>12.   </t>
  </si>
  <si>
    <t>13.   </t>
  </si>
  <si>
    <t>14.   </t>
  </si>
  <si>
    <t>15.   </t>
  </si>
  <si>
    <t>16.   </t>
  </si>
  <si>
    <t>20.   </t>
  </si>
  <si>
    <t>21.   </t>
  </si>
  <si>
    <t>\</t>
  </si>
  <si>
    <t xml:space="preserve">Tập thăng bằng với bàn bập bênh </t>
  </si>
  <si>
    <t xml:space="preserve">Tập với máy tập thăng bằng </t>
  </si>
  <si>
    <t>Châm tê phẫu thuật cắt u cuộn cảnh</t>
  </si>
  <si>
    <t>Châm tê phẫu thuật cắt u tuyến mang tai</t>
  </si>
  <si>
    <t>Châm tê phẫu thuật tai xương chũm trong viêm tắc tĩnh mạch bên</t>
  </si>
  <si>
    <t>Châm tê phẫu thuật xoang trán</t>
  </si>
  <si>
    <t>Châm tê phẫu thuật cắt u thành sau họng</t>
  </si>
  <si>
    <t>Châm tê phẫu thuật cắt toàn bộ thanh quản</t>
  </si>
  <si>
    <t>Châm tê phẫu thuật sẹo hẹp thanh - khí quản</t>
  </si>
  <si>
    <t>Châm tê phẫu thuật trong mềm sụn thanh quản</t>
  </si>
  <si>
    <t>Châm tê phẫu thuật cắt dây thanh</t>
  </si>
  <si>
    <t>Châm tê phẫu thuật cắt dính thanh quản</t>
  </si>
  <si>
    <t>Châm tê phẫu thuật vùng chân bướm hàm</t>
  </si>
  <si>
    <t>Châm tê phẫu thuật vách ngăn mũi</t>
  </si>
  <si>
    <t>Châm tê phẫu thuật cắt polyp mũi</t>
  </si>
  <si>
    <t>Châm tê phẫu thuật nạo xoang triệt để trong viêm xoang do răng</t>
  </si>
  <si>
    <t>Châm tê phẫu thuật cắt u nang giáp móng</t>
  </si>
  <si>
    <t>Châm tê phẫu thuật cắt u nang cạnh cổ</t>
  </si>
  <si>
    <t>Châm tê phẫu thuật lấy tủy chân răng một chân hàng loạt 2 - 3 răng, lấy tủy chân răng nhiều chân</t>
  </si>
  <si>
    <t xml:space="preserve">Châm tê phẫu thuật cắt hạch lao to vùng cổ </t>
  </si>
  <si>
    <t>Châm tê phẫu thuật nạo áp xe lạnh hố chậu</t>
  </si>
  <si>
    <t>Châm tê phẫu thuật nạo áp xe lạnh hố lưng</t>
  </si>
  <si>
    <t>Châm tê phẫu thuật cắt 2/3 dạ dày do loét, viêm, u lành</t>
  </si>
  <si>
    <t>Châm tê phẫu thuật cắt túi thừa tá tràng</t>
  </si>
  <si>
    <t>Châm tê phẫu thuật tắc ruột do dây chằng</t>
  </si>
  <si>
    <t>Châm tê phẫu thuật cắt u mạc treo có cắt ruột</t>
  </si>
  <si>
    <t>Châm tê phẫu thuật cắt đoạn đại tràng, làm hậu môn nhân tạo</t>
  </si>
  <si>
    <t>Châm tê phẫu thuật sa trực tràng không cắt ruột</t>
  </si>
  <si>
    <t>E. DỤNG CỤ CHỈNH  HÌNH VÀ TRỢ GIÚP (Nhân viên y tế trực tiếp hướng dẫn người bệnh sử dụng và bảo quản)</t>
  </si>
  <si>
    <t xml:space="preserve">Kỹ thuật sử dụng giày dép cho người bệnh phong </t>
  </si>
  <si>
    <t>Khám bệnh nhân phục hồi chức năng sau bỏng</t>
  </si>
  <si>
    <t>Tắm phục hồi chức năng sau bỏng</t>
  </si>
  <si>
    <t>Vật lý trị liệu cho viêm khớp thái dương – hàm</t>
  </si>
  <si>
    <t>Vật lý trị liệu - PHCN cho trẻ bị viêm não.</t>
  </si>
  <si>
    <t xml:space="preserve">Vật lý trị liệu - PHCN cho trẻ bị vẹo cổ </t>
  </si>
  <si>
    <t>Vật lý trị liệu - PHCN cho trẻ bị dị tật bàn chân khoèo bẩm sinh</t>
  </si>
  <si>
    <t>219.  </t>
  </si>
  <si>
    <t>220.  </t>
  </si>
  <si>
    <t>221.  </t>
  </si>
  <si>
    <t>222.  </t>
  </si>
  <si>
    <t>223.  </t>
  </si>
  <si>
    <t>224.  </t>
  </si>
  <si>
    <t>225.  </t>
  </si>
  <si>
    <t>226.  </t>
  </si>
  <si>
    <t>227.  </t>
  </si>
  <si>
    <t>228.  </t>
  </si>
  <si>
    <t>229.  </t>
  </si>
  <si>
    <t>230.  </t>
  </si>
  <si>
    <t>231.  </t>
  </si>
  <si>
    <t>232.  </t>
  </si>
  <si>
    <t>233.  </t>
  </si>
  <si>
    <t>234.  </t>
  </si>
  <si>
    <t>235.  </t>
  </si>
  <si>
    <t>236.  </t>
  </si>
  <si>
    <t>237.  </t>
  </si>
  <si>
    <t>238.  </t>
  </si>
  <si>
    <t>239.  </t>
  </si>
  <si>
    <t>240.  </t>
  </si>
  <si>
    <t>241.  </t>
  </si>
  <si>
    <t>242.  </t>
  </si>
  <si>
    <t>243.  </t>
  </si>
  <si>
    <t>244.  </t>
  </si>
  <si>
    <t>245.  </t>
  </si>
  <si>
    <t>246.  </t>
  </si>
  <si>
    <t>247.  </t>
  </si>
  <si>
    <t>248.  </t>
  </si>
  <si>
    <t>249.  </t>
  </si>
  <si>
    <t>250.  </t>
  </si>
  <si>
    <t>251.  </t>
  </si>
  <si>
    <t>252.  </t>
  </si>
  <si>
    <t>253.  </t>
  </si>
  <si>
    <t>254.  </t>
  </si>
  <si>
    <t>255.  </t>
  </si>
  <si>
    <t>256.  </t>
  </si>
  <si>
    <t>257.  </t>
  </si>
  <si>
    <t>258.  </t>
  </si>
  <si>
    <t>259.  </t>
  </si>
  <si>
    <t>260.  </t>
  </si>
  <si>
    <t>261.  </t>
  </si>
  <si>
    <t>262.  </t>
  </si>
  <si>
    <t>263.  </t>
  </si>
  <si>
    <t>264.  </t>
  </si>
  <si>
    <t>265.  </t>
  </si>
  <si>
    <t>266.  </t>
  </si>
  <si>
    <t>267.  </t>
  </si>
  <si>
    <t>268.  </t>
  </si>
  <si>
    <t>269.  </t>
  </si>
  <si>
    <t>270.  </t>
  </si>
  <si>
    <t>271.  </t>
  </si>
  <si>
    <t>272.  </t>
  </si>
  <si>
    <t>273.  </t>
  </si>
  <si>
    <t>274.  </t>
  </si>
  <si>
    <t>275.  </t>
  </si>
  <si>
    <t>276.  </t>
  </si>
  <si>
    <t>277.  </t>
  </si>
  <si>
    <t>278.  </t>
  </si>
  <si>
    <t>279.  </t>
  </si>
  <si>
    <t>280.  </t>
  </si>
  <si>
    <t>282.  </t>
  </si>
  <si>
    <t>283.  </t>
  </si>
  <si>
    <t>284.  </t>
  </si>
  <si>
    <t>285.  </t>
  </si>
  <si>
    <t>286.  </t>
  </si>
  <si>
    <t>287.  </t>
  </si>
  <si>
    <t>288.  </t>
  </si>
  <si>
    <t>289.  </t>
  </si>
  <si>
    <t>290.  </t>
  </si>
  <si>
    <t>291.  </t>
  </si>
  <si>
    <t>292.  </t>
  </si>
  <si>
    <t>293.  </t>
  </si>
  <si>
    <t>294.  </t>
  </si>
  <si>
    <t>295.  </t>
  </si>
  <si>
    <t>296.  </t>
  </si>
  <si>
    <t>303.  </t>
  </si>
  <si>
    <t>304.  </t>
  </si>
  <si>
    <t xml:space="preserve"> II. NỘI KHOA</t>
  </si>
  <si>
    <t>1.                   </t>
  </si>
  <si>
    <t>2.                   </t>
  </si>
  <si>
    <t>3.                   </t>
  </si>
  <si>
    <t>4.                   </t>
  </si>
  <si>
    <t>5.                   </t>
  </si>
  <si>
    <t>8.                   </t>
  </si>
  <si>
    <t>9.                   </t>
  </si>
  <si>
    <t>10.              </t>
  </si>
  <si>
    <t>11.              </t>
  </si>
  <si>
    <t>12.              </t>
  </si>
  <si>
    <t>13.              </t>
  </si>
  <si>
    <t>14.              </t>
  </si>
  <si>
    <t>15.              </t>
  </si>
  <si>
    <t>16.              </t>
  </si>
  <si>
    <t>17.              </t>
  </si>
  <si>
    <t>18.              </t>
  </si>
  <si>
    <t>19.              </t>
  </si>
  <si>
    <t>20.              </t>
  </si>
  <si>
    <t>24.              </t>
  </si>
  <si>
    <t>25.              </t>
  </si>
  <si>
    <t>26.              </t>
  </si>
  <si>
    <t>28.              </t>
  </si>
  <si>
    <t>29.              </t>
  </si>
  <si>
    <t>30.              </t>
  </si>
  <si>
    <t>33.              </t>
  </si>
  <si>
    <t>34.              </t>
  </si>
  <si>
    <t>35.              </t>
  </si>
  <si>
    <t>36.              </t>
  </si>
  <si>
    <t>37.              </t>
  </si>
  <si>
    <t>41.              </t>
  </si>
  <si>
    <t>42.              </t>
  </si>
  <si>
    <t>44.              </t>
  </si>
  <si>
    <t>46.              </t>
  </si>
  <si>
    <t>55.              </t>
  </si>
  <si>
    <t>56.              </t>
  </si>
  <si>
    <t>57.              </t>
  </si>
  <si>
    <t>58.              </t>
  </si>
  <si>
    <t>62.              </t>
  </si>
  <si>
    <t>63.              </t>
  </si>
  <si>
    <t>64.              </t>
  </si>
  <si>
    <t>67.              </t>
  </si>
  <si>
    <t>68.              </t>
  </si>
  <si>
    <t>70.              </t>
  </si>
  <si>
    <t>78.              </t>
  </si>
  <si>
    <t>Kỹ thuật di động mô mềm</t>
  </si>
  <si>
    <t>Kỹ thuật tập chuỗi đóng và chuỗi mở</t>
  </si>
  <si>
    <t>Kỹ thuật Frenkel</t>
  </si>
  <si>
    <t>Kỹ thuật ức chế và phá vỡ các phản xạ bệnh lý</t>
  </si>
  <si>
    <t xml:space="preserve">C. HOẠT ĐỘNG TRỊ LIỆU </t>
  </si>
  <si>
    <t>Tập điều hòa cảm giác</t>
  </si>
  <si>
    <t xml:space="preserve">D. NGÔN NGỮ TRỊ LIỆU </t>
  </si>
  <si>
    <t>(nhân viên y tế trực tiếp hướng dẫn người bệnh tập)</t>
  </si>
  <si>
    <t>Đ. KỸ THUẬT THĂM DÒ, LƯỢNG GIÁ, CHẨN ĐOÁN VÀ ĐIỀU TRỊ PHỤC HỒI CHỨC NĂNG (nhân viên y tế  trực tiếp thực hiện)</t>
  </si>
  <si>
    <t>Lượng giá sự phát triển của trẻ theo nhóm tuổi</t>
  </si>
  <si>
    <t>Lượng giá sự phát triển của trẻ bằng Test Denver</t>
  </si>
  <si>
    <t>Đo áp lực bàng quang ở người bệnh nhi</t>
  </si>
  <si>
    <t>Phong bế thần kinh bằng Phenol để điều trị co cứng cơ</t>
  </si>
  <si>
    <t>Kỹ thuật điều trị bàn chân khoèo bẩm sinh theo phương pháp Ponsetti</t>
  </si>
  <si>
    <t>Kỹ thuật bó bột Hip Spica Cast điều trị trật khớp háng bẩm sinh</t>
  </si>
  <si>
    <t>291.          </t>
  </si>
  <si>
    <t>292.          </t>
  </si>
  <si>
    <t>293.          </t>
  </si>
  <si>
    <t>294.          </t>
  </si>
  <si>
    <t>295.          </t>
  </si>
  <si>
    <t>296.          </t>
  </si>
  <si>
    <t>297.          </t>
  </si>
  <si>
    <t>298.          </t>
  </si>
  <si>
    <t>299.          </t>
  </si>
  <si>
    <t>301.          </t>
  </si>
  <si>
    <t>302.          </t>
  </si>
  <si>
    <t>303.          </t>
  </si>
  <si>
    <t>304.          </t>
  </si>
  <si>
    <t>305.          </t>
  </si>
  <si>
    <t>306.          </t>
  </si>
  <si>
    <t>307.          </t>
  </si>
  <si>
    <t>308.          </t>
  </si>
  <si>
    <t>309.          </t>
  </si>
  <si>
    <t>310.          </t>
  </si>
  <si>
    <t>311.          </t>
  </si>
  <si>
    <t>312.          </t>
  </si>
  <si>
    <t>313.          </t>
  </si>
  <si>
    <t>339.          </t>
  </si>
  <si>
    <t>340.          </t>
  </si>
  <si>
    <t>341.          </t>
  </si>
  <si>
    <t>342.          </t>
  </si>
  <si>
    <t>343.          </t>
  </si>
  <si>
    <t>344.          </t>
  </si>
  <si>
    <t>345.          </t>
  </si>
  <si>
    <t>346.          </t>
  </si>
  <si>
    <t>347.          </t>
  </si>
  <si>
    <t>348.          </t>
  </si>
  <si>
    <t>349.          </t>
  </si>
  <si>
    <t>350.          </t>
  </si>
  <si>
    <t>351.          </t>
  </si>
  <si>
    <t>352.          </t>
  </si>
  <si>
    <t>353.          </t>
  </si>
  <si>
    <t>354.          </t>
  </si>
  <si>
    <t>355.          </t>
  </si>
  <si>
    <t>356.          </t>
  </si>
  <si>
    <t>357.          </t>
  </si>
  <si>
    <t>358.          </t>
  </si>
  <si>
    <t>359.          </t>
  </si>
  <si>
    <t>360.          </t>
  </si>
  <si>
    <t>361.          </t>
  </si>
  <si>
    <t>362.          </t>
  </si>
  <si>
    <t>363.          </t>
  </si>
  <si>
    <t>364.          </t>
  </si>
  <si>
    <t>365.          </t>
  </si>
  <si>
    <t>366.          </t>
  </si>
  <si>
    <t>367.          </t>
  </si>
  <si>
    <t>368.          </t>
  </si>
  <si>
    <t>369.          </t>
  </si>
  <si>
    <t>370.          </t>
  </si>
  <si>
    <t>371.          </t>
  </si>
  <si>
    <t>372.          </t>
  </si>
  <si>
    <t>373.          </t>
  </si>
  <si>
    <t>374.          </t>
  </si>
  <si>
    <t>375.          </t>
  </si>
  <si>
    <t>376.          </t>
  </si>
  <si>
    <t>377.          </t>
  </si>
  <si>
    <t>378.          </t>
  </si>
  <si>
    <t>379.          </t>
  </si>
  <si>
    <t>380.          </t>
  </si>
  <si>
    <t>381.          </t>
  </si>
  <si>
    <t>382.          </t>
  </si>
  <si>
    <t>383.          </t>
  </si>
  <si>
    <t>384.          </t>
  </si>
  <si>
    <t>385.          </t>
  </si>
  <si>
    <t>386.          </t>
  </si>
  <si>
    <t>387.          </t>
  </si>
  <si>
    <t>388.          </t>
  </si>
  <si>
    <t>389.          </t>
  </si>
  <si>
    <t>390.          </t>
  </si>
  <si>
    <t>391.          </t>
  </si>
  <si>
    <t>392.          </t>
  </si>
  <si>
    <t>393.          </t>
  </si>
  <si>
    <t>394.          </t>
  </si>
  <si>
    <t>395.          </t>
  </si>
  <si>
    <t>396.          </t>
  </si>
  <si>
    <t>397.          </t>
  </si>
  <si>
    <t>398.          </t>
  </si>
  <si>
    <t>399.          </t>
  </si>
  <si>
    <t>400.          </t>
  </si>
  <si>
    <t>401.          </t>
  </si>
  <si>
    <t>402.          </t>
  </si>
  <si>
    <t>403.          </t>
  </si>
  <si>
    <t>404.          </t>
  </si>
  <si>
    <t>405.          </t>
  </si>
  <si>
    <t>406.          </t>
  </si>
  <si>
    <t>407.          </t>
  </si>
  <si>
    <t>408.          </t>
  </si>
  <si>
    <t>409.          </t>
  </si>
  <si>
    <t>410.          </t>
  </si>
  <si>
    <t>411.          </t>
  </si>
  <si>
    <t>412.          </t>
  </si>
  <si>
    <t>413.          </t>
  </si>
  <si>
    <t>Phẫu thuật chỉnh hình cổ bàn chân sau bại liệt</t>
  </si>
  <si>
    <t>Điện mãng châm điều trị giảm thị lực do teo gai thị</t>
  </si>
  <si>
    <t>Điện mãng châm điều trị hội chứng tiền đình</t>
  </si>
  <si>
    <t>Điện mãng châm điều trị giảm thính lực</t>
  </si>
  <si>
    <t>Điện mãng châm điều trị thất ngôn</t>
  </si>
  <si>
    <t>Điện mãng châm điều trị hen phế quản</t>
  </si>
  <si>
    <t>Điện châm điều rối loạn trị đại, tiểu tiện</t>
  </si>
  <si>
    <t>Điện châm điều trị táo bón</t>
  </si>
  <si>
    <t>Điện châm điều trị rối loạn tiêu hoá</t>
  </si>
</sst>
</file>

<file path=xl/styles.xml><?xml version="1.0" encoding="utf-8"?>
<styleSheet xmlns="http://schemas.openxmlformats.org/spreadsheetml/2006/main">
  <numFmts count="2">
    <numFmt numFmtId="43" formatCode="_(* #,##0.00_);_(* \(#,##0.00\);_(* &quot;-&quot;??_);_(@_)"/>
    <numFmt numFmtId="170" formatCode="_(* #,##0_);_(* \(#,##0\);_(* &quot;-&quot;??_);_(@_)"/>
  </numFmts>
  <fonts count="52">
    <font>
      <sz val="11"/>
      <color theme="1"/>
      <name val="Calibri"/>
      <family val="2"/>
      <scheme val="minor"/>
    </font>
    <font>
      <sz val="13"/>
      <name val="Times New Roman"/>
      <family val="1"/>
    </font>
    <font>
      <b/>
      <sz val="13"/>
      <name val="Times New Roman"/>
      <family val="1"/>
    </font>
    <font>
      <sz val="11"/>
      <color indexed="8"/>
      <name val="Calibri"/>
      <family val="2"/>
    </font>
    <font>
      <sz val="13"/>
      <color indexed="8"/>
      <name val="Times New Roman"/>
      <family val="1"/>
      <charset val="163"/>
    </font>
    <font>
      <b/>
      <sz val="13"/>
      <color indexed="8"/>
      <name val="Times New Roman"/>
      <family val="1"/>
      <charset val="163"/>
    </font>
    <font>
      <sz val="13"/>
      <color indexed="10"/>
      <name val="Times New Roman"/>
      <family val="1"/>
      <charset val="163"/>
    </font>
    <font>
      <sz val="8"/>
      <name val="Calibri"/>
      <family val="2"/>
    </font>
    <font>
      <b/>
      <sz val="13"/>
      <color indexed="10"/>
      <name val="Times New Roman"/>
      <family val="1"/>
      <charset val="163"/>
    </font>
    <font>
      <b/>
      <sz val="14"/>
      <name val="Times New Roman"/>
      <family val="1"/>
      <charset val="163"/>
    </font>
    <font>
      <b/>
      <sz val="12"/>
      <name val="Times New Roman"/>
      <family val="1"/>
      <charset val="163"/>
    </font>
    <font>
      <sz val="13"/>
      <name val="Times New Roman"/>
      <family val="1"/>
      <charset val="163"/>
    </font>
    <font>
      <b/>
      <sz val="13"/>
      <name val="Times New Roman"/>
      <family val="1"/>
      <charset val="163"/>
    </font>
    <font>
      <b/>
      <i/>
      <sz val="13"/>
      <name val="Times New Roman"/>
      <family val="1"/>
      <charset val="163"/>
    </font>
    <font>
      <b/>
      <sz val="14"/>
      <name val="Times New Roman"/>
      <family val="1"/>
    </font>
    <font>
      <b/>
      <sz val="12"/>
      <name val="Times New Roman"/>
      <family val="1"/>
    </font>
    <font>
      <sz val="13"/>
      <name val="Arial"/>
      <family val="2"/>
    </font>
    <font>
      <u/>
      <sz val="13"/>
      <name val="Times New Roman"/>
      <family val="1"/>
    </font>
    <font>
      <vertAlign val="subscript"/>
      <sz val="13"/>
      <name val="Times New Roman"/>
      <family val="1"/>
    </font>
    <font>
      <vertAlign val="subscript"/>
      <sz val="13"/>
      <name val="Times New Roman"/>
      <family val="1"/>
      <charset val="163"/>
    </font>
    <font>
      <sz val="13"/>
      <name val=".VnTime"/>
      <family val="2"/>
    </font>
    <font>
      <vertAlign val="superscript"/>
      <sz val="13"/>
      <name val="Times New Roman"/>
      <family val="1"/>
    </font>
    <font>
      <b/>
      <i/>
      <sz val="13"/>
      <name val="Times New Roman"/>
      <family val="1"/>
    </font>
    <font>
      <i/>
      <sz val="13"/>
      <name val="Times New Roman"/>
      <family val="1"/>
    </font>
    <font>
      <sz val="12"/>
      <name val="Calibri"/>
      <family val="2"/>
    </font>
    <font>
      <vertAlign val="superscript"/>
      <sz val="13"/>
      <name val="Times New Roman"/>
      <family val="1"/>
      <charset val="163"/>
    </font>
    <font>
      <sz val="12"/>
      <name val="Times New Roman"/>
      <family val="1"/>
      <charset val="163"/>
    </font>
    <font>
      <b/>
      <i/>
      <sz val="12"/>
      <name val="Times New Roman"/>
      <family val="1"/>
      <charset val="163"/>
    </font>
    <font>
      <u/>
      <sz val="13"/>
      <name val="Times New Roman"/>
      <family val="1"/>
      <charset val="163"/>
    </font>
    <font>
      <i/>
      <sz val="13"/>
      <name val="Times New Roman"/>
      <family val="1"/>
      <charset val="163"/>
    </font>
    <font>
      <vertAlign val="subscript"/>
      <sz val="12"/>
      <name val="Times New Roman"/>
      <family val="1"/>
      <charset val="163"/>
    </font>
    <font>
      <sz val="10"/>
      <name val="Arial"/>
      <family val="2"/>
    </font>
    <font>
      <sz val="10"/>
      <name val="Arial"/>
    </font>
    <font>
      <i/>
      <sz val="12"/>
      <name val="Times New Roman"/>
      <family val="1"/>
      <charset val="163"/>
    </font>
    <font>
      <vertAlign val="superscript"/>
      <sz val="12"/>
      <name val="Times New Roman"/>
      <family val="1"/>
      <charset val="163"/>
    </font>
    <font>
      <u/>
      <sz val="12"/>
      <name val="Times New Roman"/>
      <family val="1"/>
      <charset val="163"/>
    </font>
    <font>
      <b/>
      <sz val="13"/>
      <color indexed="8"/>
      <name val="Times New Roman"/>
      <family val="1"/>
    </font>
    <font>
      <sz val="13"/>
      <color indexed="8"/>
      <name val="Times New Roman"/>
      <family val="1"/>
    </font>
    <font>
      <sz val="10"/>
      <name val="Times New Roman"/>
      <family val="1"/>
    </font>
    <font>
      <sz val="13"/>
      <color indexed="8"/>
      <name val="Calibri"/>
      <family val="2"/>
    </font>
    <font>
      <i/>
      <sz val="12"/>
      <name val="Times New Roman"/>
      <family val="1"/>
    </font>
    <font>
      <b/>
      <sz val="10"/>
      <name val="Times New Roman"/>
      <family val="1"/>
    </font>
    <font>
      <sz val="13"/>
      <name val="Calibri"/>
      <family val="2"/>
    </font>
    <font>
      <i/>
      <sz val="12"/>
      <name val="Calibri"/>
      <family val="2"/>
    </font>
    <font>
      <sz val="10"/>
      <name val="Calibri"/>
      <family val="2"/>
    </font>
    <font>
      <b/>
      <i/>
      <sz val="10"/>
      <name val="Times New Roman"/>
      <family val="1"/>
    </font>
    <font>
      <i/>
      <sz val="10"/>
      <name val="Times New Roman"/>
      <family val="1"/>
    </font>
    <font>
      <b/>
      <u/>
      <sz val="13"/>
      <name val="Times New Roman"/>
      <family val="1"/>
    </font>
    <font>
      <b/>
      <sz val="13"/>
      <name val="Calibri"/>
      <family val="2"/>
    </font>
    <font>
      <b/>
      <sz val="10"/>
      <color indexed="8"/>
      <name val="Times New Roman"/>
      <family val="1"/>
    </font>
    <font>
      <sz val="10"/>
      <color indexed="8"/>
      <name val="Times New Roman"/>
      <family val="1"/>
    </font>
    <font>
      <u/>
      <sz val="11"/>
      <color theme="1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44">
    <xf numFmtId="0" fontId="0" fillId="0" borderId="0"/>
    <xf numFmtId="43" fontId="3" fillId="0" borderId="0" applyFont="0" applyFill="0" applyBorder="0" applyAlignment="0" applyProtection="0"/>
    <xf numFmtId="0" fontId="51" fillId="0" borderId="0" applyNumberFormat="0" applyFill="0" applyBorder="0" applyAlignment="0" applyProtection="0">
      <alignment vertical="top"/>
      <protection locked="0"/>
    </xf>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cellStyleXfs>
  <cellXfs count="459">
    <xf numFmtId="0" fontId="0" fillId="0" borderId="0" xfId="0"/>
    <xf numFmtId="0" fontId="11" fillId="0" borderId="1" xfId="0" applyFont="1" applyFill="1" applyBorder="1" applyAlignment="1">
      <alignment horizontal="center" vertical="top" wrapText="1"/>
    </xf>
    <xf numFmtId="0" fontId="11" fillId="0" borderId="1" xfId="0" applyFont="1" applyFill="1" applyBorder="1" applyAlignment="1">
      <alignment horizontal="center" wrapText="1"/>
    </xf>
    <xf numFmtId="0" fontId="11" fillId="0" borderId="1" xfId="0" applyFont="1" applyFill="1" applyBorder="1" applyAlignment="1">
      <alignment horizontal="justify" wrapText="1"/>
    </xf>
    <xf numFmtId="0" fontId="12" fillId="0" borderId="1" xfId="0" applyFont="1" applyFill="1" applyBorder="1"/>
    <xf numFmtId="0" fontId="12" fillId="0" borderId="1" xfId="0" applyFont="1" applyFill="1" applyBorder="1" applyAlignment="1">
      <alignment horizontal="justify" wrapText="1"/>
    </xf>
    <xf numFmtId="0" fontId="11" fillId="0" borderId="1" xfId="0" applyFont="1" applyFill="1" applyBorder="1" applyAlignment="1">
      <alignment wrapText="1"/>
    </xf>
    <xf numFmtId="0" fontId="12" fillId="0" borderId="1" xfId="0" applyFont="1" applyFill="1" applyBorder="1" applyAlignment="1">
      <alignment horizontal="center" vertical="top" wrapText="1"/>
    </xf>
    <xf numFmtId="0" fontId="12" fillId="0" borderId="1" xfId="0" applyFont="1" applyFill="1" applyBorder="1" applyAlignment="1">
      <alignment wrapText="1"/>
    </xf>
    <xf numFmtId="0" fontId="11" fillId="0" borderId="0" xfId="0" applyFont="1" applyFill="1" applyBorder="1" applyAlignment="1">
      <alignment horizontal="center" wrapText="1"/>
    </xf>
    <xf numFmtId="0" fontId="12"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center"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1" fillId="0" borderId="1" xfId="0" applyFont="1" applyFill="1" applyBorder="1" applyAlignment="1">
      <alignment horizontal="center"/>
    </xf>
    <xf numFmtId="0" fontId="11" fillId="0" borderId="1" xfId="0" applyFont="1" applyFill="1" applyBorder="1" applyAlignment="1"/>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0" borderId="0" xfId="0" applyFont="1" applyFill="1" applyBorder="1" applyAlignment="1">
      <alignment horizontal="left"/>
    </xf>
    <xf numFmtId="0" fontId="11" fillId="0" borderId="2" xfId="0" applyFont="1" applyFill="1" applyBorder="1" applyAlignment="1">
      <alignment horizontal="center" vertical="top" wrapText="1"/>
    </xf>
    <xf numFmtId="0" fontId="11" fillId="0" borderId="2" xfId="0" applyFont="1" applyFill="1" applyBorder="1" applyAlignment="1">
      <alignment horizontal="center"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justify" wrapText="1"/>
    </xf>
    <xf numFmtId="0" fontId="11" fillId="0" borderId="0" xfId="0" applyFont="1" applyFill="1" applyBorder="1" applyAlignment="1">
      <alignment horizontal="justify" vertical="top" wrapText="1"/>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29" fillId="0" borderId="1" xfId="0" applyFont="1" applyFill="1" applyBorder="1" applyAlignment="1">
      <alignment horizontal="center" wrapText="1"/>
    </xf>
    <xf numFmtId="0" fontId="11" fillId="0" borderId="2" xfId="0" applyFont="1" applyFill="1" applyBorder="1" applyAlignment="1">
      <alignment wrapText="1"/>
    </xf>
    <xf numFmtId="0" fontId="11" fillId="0" borderId="1" xfId="0" applyFont="1" applyFill="1" applyBorder="1" applyAlignment="1">
      <alignment horizontal="justify"/>
    </xf>
    <xf numFmtId="0" fontId="12" fillId="0" borderId="1" xfId="0" applyFont="1" applyFill="1" applyBorder="1" applyAlignment="1">
      <alignment horizontal="center"/>
    </xf>
    <xf numFmtId="0" fontId="29" fillId="0" borderId="1" xfId="0" applyFont="1" applyFill="1" applyBorder="1" applyAlignment="1">
      <alignment wrapText="1"/>
    </xf>
    <xf numFmtId="0" fontId="29" fillId="0" borderId="1" xfId="0" applyFont="1" applyFill="1" applyBorder="1" applyAlignment="1">
      <alignment horizontal="left" wrapText="1"/>
    </xf>
    <xf numFmtId="0" fontId="29" fillId="0" borderId="1" xfId="0" applyFont="1" applyFill="1" applyBorder="1" applyAlignment="1">
      <alignment vertical="top" wrapText="1"/>
    </xf>
    <xf numFmtId="0" fontId="13" fillId="0" borderId="1" xfId="0" applyFont="1" applyFill="1" applyBorder="1" applyAlignment="1">
      <alignment vertical="top" wrapText="1"/>
    </xf>
    <xf numFmtId="0" fontId="11" fillId="0" borderId="0"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0" fontId="29" fillId="0" borderId="1" xfId="0" applyFont="1" applyFill="1" applyBorder="1" applyAlignment="1">
      <alignment horizontal="center" vertical="top" wrapText="1"/>
    </xf>
    <xf numFmtId="0" fontId="13" fillId="0" borderId="0" xfId="0" applyFont="1" applyFill="1" applyBorder="1" applyAlignment="1">
      <alignment horizontal="center"/>
    </xf>
    <xf numFmtId="0" fontId="11" fillId="0" borderId="3" xfId="0" applyFont="1" applyFill="1" applyBorder="1"/>
    <xf numFmtId="0" fontId="12" fillId="0" borderId="1" xfId="0" applyFont="1" applyFill="1" applyBorder="1" applyAlignment="1">
      <alignment horizontal="center" vertical="center" wrapText="1"/>
    </xf>
    <xf numFmtId="0" fontId="11" fillId="0" borderId="1" xfId="0" applyFont="1" applyFill="1" applyBorder="1"/>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11" fillId="0" borderId="4" xfId="0" applyFont="1" applyFill="1" applyBorder="1"/>
    <xf numFmtId="0" fontId="11" fillId="0" borderId="1" xfId="0" applyFont="1" applyFill="1" applyBorder="1" applyAlignment="1">
      <alignment horizontal="center"/>
    </xf>
    <xf numFmtId="0" fontId="11" fillId="0" borderId="0" xfId="0" applyFont="1" applyFill="1" applyBorder="1" applyAlignment="1">
      <alignment horizontal="center" wrapText="1"/>
    </xf>
    <xf numFmtId="0" fontId="11" fillId="0" borderId="1" xfId="0" applyFont="1" applyFill="1" applyBorder="1" applyAlignment="1">
      <alignment horizontal="center"/>
    </xf>
    <xf numFmtId="0" fontId="4" fillId="0" borderId="1" xfId="0" applyFont="1" applyFill="1" applyBorder="1" applyAlignment="1">
      <alignment horizontal="center"/>
    </xf>
    <xf numFmtId="0" fontId="11" fillId="0" borderId="2" xfId="0" applyFont="1" applyFill="1" applyBorder="1"/>
    <xf numFmtId="0" fontId="4" fillId="0" borderId="1" xfId="0" applyFont="1" applyFill="1" applyBorder="1"/>
    <xf numFmtId="0" fontId="5" fillId="0" borderId="1" xfId="0" applyFont="1" applyFill="1" applyBorder="1" applyAlignment="1">
      <alignment horizontal="center" vertical="center" wrapText="1"/>
    </xf>
    <xf numFmtId="0" fontId="4" fillId="0" borderId="1" xfId="0" applyFont="1" applyFill="1" applyBorder="1" applyAlignment="1"/>
    <xf numFmtId="0" fontId="12" fillId="0" borderId="0" xfId="0" applyFont="1" applyFill="1" applyBorder="1" applyAlignment="1">
      <alignment horizontal="center" wrapText="1"/>
    </xf>
    <xf numFmtId="0" fontId="12"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1" fillId="0" borderId="1" xfId="0" applyFont="1" applyFill="1" applyBorder="1" applyAlignment="1">
      <alignment vertical="top"/>
    </xf>
    <xf numFmtId="0" fontId="11" fillId="0" borderId="0" xfId="0" applyFont="1" applyFill="1" applyBorder="1" applyAlignment="1">
      <alignment vertical="top"/>
    </xf>
    <xf numFmtId="0" fontId="12" fillId="0" borderId="0" xfId="0" applyFont="1" applyFill="1" applyBorder="1" applyAlignment="1">
      <alignment vertical="top"/>
    </xf>
    <xf numFmtId="0" fontId="12" fillId="0" borderId="6" xfId="0" applyFont="1" applyFill="1" applyBorder="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0" xfId="0" applyFont="1" applyFill="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6" fillId="0" borderId="0" xfId="0" applyFont="1" applyFill="1" applyAlignment="1"/>
    <xf numFmtId="0" fontId="26" fillId="0" borderId="0" xfId="0" applyFont="1" applyFill="1" applyAlignment="1">
      <alignment horizontal="center"/>
    </xf>
    <xf numFmtId="0" fontId="10" fillId="0" borderId="0" xfId="0" applyFont="1" applyFill="1" applyAlignment="1"/>
    <xf numFmtId="0" fontId="26"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alignment horizontal="center" vertical="center" wrapText="1"/>
    </xf>
    <xf numFmtId="0" fontId="26" fillId="0" borderId="1" xfId="0" applyFont="1" applyFill="1" applyBorder="1" applyAlignment="1">
      <alignment horizontal="center"/>
    </xf>
    <xf numFmtId="0" fontId="26" fillId="0" borderId="1" xfId="0" applyFont="1" applyFill="1" applyBorder="1" applyAlignment="1">
      <alignment horizontal="center" wrapText="1"/>
    </xf>
    <xf numFmtId="0" fontId="26" fillId="0" borderId="1" xfId="0" applyFont="1" applyFill="1" applyBorder="1" applyAlignment="1">
      <alignment horizontal="justify" vertical="top" wrapText="1"/>
    </xf>
    <xf numFmtId="0" fontId="26" fillId="0" borderId="1" xfId="0" applyFont="1" applyFill="1" applyBorder="1" applyAlignment="1">
      <alignment horizontal="center" vertical="top" wrapText="1"/>
    </xf>
    <xf numFmtId="0" fontId="26" fillId="0" borderId="0" xfId="0" applyFont="1" applyFill="1"/>
    <xf numFmtId="0" fontId="10" fillId="0" borderId="1" xfId="0" applyFont="1" applyFill="1" applyBorder="1" applyAlignment="1">
      <alignment horizontal="center" vertical="top" wrapText="1"/>
    </xf>
    <xf numFmtId="0" fontId="26" fillId="0" borderId="0" xfId="0" applyFont="1" applyFill="1" applyBorder="1" applyAlignment="1">
      <alignment horizontal="center"/>
    </xf>
    <xf numFmtId="0" fontId="26" fillId="0" borderId="0" xfId="0" applyFont="1" applyFill="1" applyBorder="1" applyAlignment="1">
      <alignment horizontal="center" wrapText="1"/>
    </xf>
    <xf numFmtId="0" fontId="26" fillId="0" borderId="0" xfId="0" applyFont="1" applyFill="1" applyBorder="1"/>
    <xf numFmtId="0" fontId="10" fillId="0" borderId="1" xfId="0" applyFont="1" applyFill="1" applyBorder="1" applyAlignment="1">
      <alignment horizontal="justify" vertical="top" wrapText="1"/>
    </xf>
    <xf numFmtId="0" fontId="26" fillId="0" borderId="1" xfId="0" applyFont="1" applyFill="1" applyBorder="1" applyAlignment="1">
      <alignment horizontal="justify" wrapText="1"/>
    </xf>
    <xf numFmtId="0" fontId="26" fillId="0" borderId="1" xfId="0" applyFont="1" applyFill="1" applyBorder="1"/>
    <xf numFmtId="0" fontId="26" fillId="0" borderId="0" xfId="0" applyFont="1" applyFill="1" applyBorder="1" applyAlignment="1">
      <alignment horizontal="justify" wrapText="1"/>
    </xf>
    <xf numFmtId="0" fontId="10" fillId="0" borderId="1" xfId="0" applyFont="1" applyFill="1" applyBorder="1" applyAlignment="1">
      <alignment horizontal="right" wrapText="1"/>
    </xf>
    <xf numFmtId="0" fontId="26" fillId="0" borderId="7" xfId="0" applyFont="1" applyFill="1" applyBorder="1" applyAlignment="1">
      <alignment horizontal="center" vertical="center" wrapText="1"/>
    </xf>
    <xf numFmtId="0" fontId="26" fillId="0" borderId="8" xfId="0" applyFont="1" applyFill="1" applyBorder="1" applyAlignment="1">
      <alignment vertical="top" wrapText="1"/>
    </xf>
    <xf numFmtId="0" fontId="26" fillId="0" borderId="9" xfId="0" applyFont="1" applyFill="1" applyBorder="1" applyAlignment="1">
      <alignment horizontal="center" wrapText="1"/>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center" wrapText="1"/>
    </xf>
    <xf numFmtId="0" fontId="26" fillId="0" borderId="11" xfId="0" applyFont="1" applyFill="1" applyBorder="1" applyAlignment="1">
      <alignment vertical="top" wrapText="1"/>
    </xf>
    <xf numFmtId="0" fontId="26" fillId="0" borderId="12" xfId="0" applyFont="1" applyFill="1" applyBorder="1" applyAlignment="1">
      <alignment horizontal="center" wrapText="1"/>
    </xf>
    <xf numFmtId="0" fontId="26" fillId="0" borderId="12" xfId="0" applyFont="1" applyFill="1" applyBorder="1" applyAlignment="1">
      <alignment horizontal="center" vertical="top" wrapText="1"/>
    </xf>
    <xf numFmtId="0" fontId="26" fillId="0" borderId="13" xfId="0" applyFont="1" applyFill="1" applyBorder="1" applyAlignment="1">
      <alignment vertical="top" wrapText="1"/>
    </xf>
    <xf numFmtId="0" fontId="26" fillId="0" borderId="14" xfId="0" applyFont="1" applyFill="1" applyBorder="1" applyAlignment="1">
      <alignment horizont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vertical="top" wrapText="1"/>
    </xf>
    <xf numFmtId="0" fontId="26" fillId="0" borderId="17" xfId="0" applyFont="1" applyFill="1" applyBorder="1" applyAlignment="1">
      <alignment horizontal="center" wrapText="1"/>
    </xf>
    <xf numFmtId="0" fontId="10" fillId="0" borderId="1" xfId="0" applyFont="1" applyFill="1" applyBorder="1" applyAlignment="1">
      <alignment horizontal="justify" wrapText="1"/>
    </xf>
    <xf numFmtId="0" fontId="26" fillId="0" borderId="1" xfId="0" applyFont="1" applyFill="1" applyBorder="1" applyAlignment="1">
      <alignment horizontal="center" vertical="top"/>
    </xf>
    <xf numFmtId="0" fontId="26" fillId="0" borderId="1"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14" applyFont="1" applyFill="1" applyBorder="1" applyAlignment="1">
      <alignment horizontal="left" vertical="center" wrapText="1"/>
    </xf>
    <xf numFmtId="0" fontId="26" fillId="0" borderId="1" xfId="17" applyFont="1" applyFill="1" applyBorder="1" applyAlignment="1">
      <alignment horizontal="center"/>
    </xf>
    <xf numFmtId="0" fontId="26" fillId="0" borderId="1" xfId="17" applyFont="1" applyFill="1" applyBorder="1" applyAlignment="1">
      <alignment horizontal="center" vertical="top" wrapText="1"/>
    </xf>
    <xf numFmtId="0" fontId="26" fillId="0" borderId="1" xfId="17" applyFont="1" applyFill="1" applyBorder="1" applyAlignment="1">
      <alignment horizontal="justify" vertical="top" wrapText="1"/>
    </xf>
    <xf numFmtId="0" fontId="26" fillId="0" borderId="1" xfId="17" applyFont="1" applyFill="1" applyBorder="1" applyAlignment="1">
      <alignment horizontal="center" wrapText="1"/>
    </xf>
    <xf numFmtId="0" fontId="26" fillId="0" borderId="1" xfId="17" applyFont="1" applyFill="1" applyBorder="1"/>
    <xf numFmtId="0" fontId="26" fillId="0" borderId="1" xfId="18" applyFont="1" applyFill="1" applyBorder="1" applyAlignment="1">
      <alignment horizontal="center"/>
    </xf>
    <xf numFmtId="0" fontId="26" fillId="0" borderId="1" xfId="18" applyFont="1" applyFill="1" applyBorder="1" applyAlignment="1">
      <alignment horizontal="center" vertical="top" wrapText="1"/>
    </xf>
    <xf numFmtId="0" fontId="26" fillId="0" borderId="1" xfId="18" applyFont="1" applyFill="1" applyBorder="1" applyAlignment="1">
      <alignment horizontal="justify" vertical="top" wrapText="1"/>
    </xf>
    <xf numFmtId="0" fontId="26" fillId="0" borderId="1" xfId="18" applyFont="1" applyFill="1" applyBorder="1" applyAlignment="1">
      <alignment horizontal="center" wrapText="1"/>
    </xf>
    <xf numFmtId="0" fontId="26" fillId="0" borderId="1" xfId="18" applyFont="1" applyFill="1" applyBorder="1"/>
    <xf numFmtId="0" fontId="26" fillId="0" borderId="1" xfId="5" applyFont="1" applyFill="1" applyBorder="1" applyAlignment="1">
      <alignment horizontal="center" vertical="top" wrapText="1"/>
    </xf>
    <xf numFmtId="0" fontId="26" fillId="0" borderId="1" xfId="5" applyFont="1" applyFill="1" applyBorder="1" applyAlignment="1">
      <alignment horizontal="justify" vertical="top" wrapText="1"/>
    </xf>
    <xf numFmtId="0" fontId="26" fillId="0" borderId="1" xfId="5" applyFont="1" applyFill="1" applyBorder="1" applyAlignment="1">
      <alignment horizontal="center" wrapText="1"/>
    </xf>
    <xf numFmtId="0" fontId="26" fillId="0" borderId="1" xfId="5" applyFont="1" applyFill="1" applyBorder="1"/>
    <xf numFmtId="0" fontId="26" fillId="0" borderId="1" xfId="32" applyFont="1" applyFill="1" applyBorder="1" applyAlignment="1">
      <alignment horizontal="justify" vertical="top" wrapText="1"/>
    </xf>
    <xf numFmtId="0" fontId="26" fillId="0" borderId="1" xfId="32" applyFont="1" applyFill="1" applyBorder="1" applyAlignment="1">
      <alignment horizontal="center" vertical="top" wrapText="1"/>
    </xf>
    <xf numFmtId="0" fontId="26" fillId="0" borderId="1" xfId="32" applyFont="1" applyFill="1" applyBorder="1" applyAlignment="1">
      <alignment horizontal="center" wrapText="1"/>
    </xf>
    <xf numFmtId="0" fontId="26" fillId="0" borderId="1" xfId="32" applyFont="1" applyFill="1" applyBorder="1"/>
    <xf numFmtId="0" fontId="26" fillId="0" borderId="1" xfId="13" applyFont="1" applyFill="1" applyBorder="1" applyAlignment="1">
      <alignment horizontal="center" vertical="top" wrapText="1"/>
    </xf>
    <xf numFmtId="0" fontId="26" fillId="0" borderId="1" xfId="13" applyFont="1" applyFill="1" applyBorder="1" applyAlignment="1">
      <alignment horizontal="justify" vertical="top" wrapText="1"/>
    </xf>
    <xf numFmtId="0" fontId="26" fillId="0" borderId="1" xfId="13" applyFont="1" applyFill="1" applyBorder="1" applyAlignment="1">
      <alignment horizontal="center" wrapText="1"/>
    </xf>
    <xf numFmtId="0" fontId="26" fillId="0" borderId="1" xfId="13" applyFont="1" applyFill="1" applyBorder="1"/>
    <xf numFmtId="0" fontId="26" fillId="0" borderId="1" xfId="13" applyFont="1" applyFill="1" applyBorder="1" applyAlignment="1">
      <alignment horizontal="center"/>
    </xf>
    <xf numFmtId="0" fontId="10" fillId="0" borderId="1" xfId="13" applyFont="1" applyFill="1" applyBorder="1" applyAlignment="1">
      <alignment horizontal="justify" vertical="top" wrapText="1"/>
    </xf>
    <xf numFmtId="0" fontId="26" fillId="0" borderId="1" xfId="7" applyFont="1" applyFill="1" applyBorder="1" applyAlignment="1">
      <alignment horizontal="center"/>
    </xf>
    <xf numFmtId="0" fontId="26" fillId="0" borderId="1" xfId="7" applyFont="1" applyFill="1" applyBorder="1" applyAlignment="1">
      <alignment horizontal="center" vertical="top" wrapText="1"/>
    </xf>
    <xf numFmtId="0" fontId="26" fillId="0" borderId="1" xfId="7" applyFont="1" applyFill="1" applyBorder="1" applyAlignment="1">
      <alignment horizontal="justify" vertical="top" wrapText="1"/>
    </xf>
    <xf numFmtId="0" fontId="26" fillId="0" borderId="1" xfId="7" applyFont="1" applyFill="1" applyBorder="1" applyAlignment="1">
      <alignment horizontal="center" wrapText="1"/>
    </xf>
    <xf numFmtId="0" fontId="26" fillId="0" borderId="1" xfId="7" applyFont="1" applyFill="1" applyBorder="1"/>
    <xf numFmtId="0" fontId="26" fillId="0" borderId="1" xfId="12" applyFont="1" applyFill="1" applyBorder="1" applyAlignment="1">
      <alignment horizontal="center"/>
    </xf>
    <xf numFmtId="0" fontId="26" fillId="0" borderId="1" xfId="12" applyFont="1" applyFill="1" applyBorder="1" applyAlignment="1">
      <alignment horizontal="center" vertical="top" wrapText="1"/>
    </xf>
    <xf numFmtId="0" fontId="26" fillId="0" borderId="1" xfId="12" applyFont="1" applyFill="1" applyBorder="1" applyAlignment="1">
      <alignment horizontal="justify" vertical="top" wrapText="1"/>
    </xf>
    <xf numFmtId="0" fontId="26" fillId="0" borderId="1" xfId="12" applyFont="1" applyFill="1" applyBorder="1" applyAlignment="1">
      <alignment horizontal="center" wrapText="1"/>
    </xf>
    <xf numFmtId="0" fontId="26" fillId="0" borderId="1" xfId="12" applyFont="1" applyFill="1" applyBorder="1"/>
    <xf numFmtId="0" fontId="26" fillId="0" borderId="1" xfId="38" applyFont="1" applyFill="1" applyBorder="1" applyAlignment="1">
      <alignment horizontal="justify" vertical="top" wrapText="1"/>
    </xf>
    <xf numFmtId="0" fontId="26" fillId="0" borderId="1" xfId="38" applyFont="1" applyFill="1" applyBorder="1" applyAlignment="1">
      <alignment horizontal="center" vertical="top" wrapText="1"/>
    </xf>
    <xf numFmtId="0" fontId="26" fillId="0" borderId="1" xfId="38" applyFont="1" applyFill="1" applyBorder="1" applyAlignment="1">
      <alignment horizontal="center" wrapText="1"/>
    </xf>
    <xf numFmtId="0" fontId="26" fillId="0" borderId="1" xfId="38" applyFont="1" applyFill="1" applyBorder="1"/>
    <xf numFmtId="0" fontId="26" fillId="0" borderId="1" xfId="28" applyFont="1" applyFill="1" applyBorder="1" applyAlignment="1">
      <alignment horizontal="justify" vertical="top" wrapText="1"/>
    </xf>
    <xf numFmtId="0" fontId="26" fillId="0" borderId="1" xfId="28" applyFont="1" applyFill="1" applyBorder="1" applyAlignment="1">
      <alignment horizontal="center" vertical="top" wrapText="1"/>
    </xf>
    <xf numFmtId="0" fontId="26" fillId="0" borderId="1" xfId="28" applyFont="1" applyFill="1" applyBorder="1" applyAlignment="1">
      <alignment horizontal="center" wrapText="1"/>
    </xf>
    <xf numFmtId="0" fontId="26" fillId="0" borderId="1" xfId="28" applyFont="1" applyFill="1" applyBorder="1"/>
    <xf numFmtId="0" fontId="26" fillId="0" borderId="1" xfId="4" applyFont="1" applyFill="1" applyBorder="1" applyAlignment="1">
      <alignment horizontal="justify" vertical="top" wrapText="1"/>
    </xf>
    <xf numFmtId="0" fontId="26" fillId="0" borderId="1" xfId="4" applyFont="1" applyFill="1" applyBorder="1" applyAlignment="1">
      <alignment horizontal="center" vertical="top" wrapText="1"/>
    </xf>
    <xf numFmtId="0" fontId="26" fillId="0" borderId="1" xfId="4" applyFont="1" applyFill="1" applyBorder="1" applyAlignment="1">
      <alignment horizontal="center" wrapText="1"/>
    </xf>
    <xf numFmtId="0" fontId="26" fillId="0" borderId="1" xfId="4" applyFont="1" applyFill="1" applyBorder="1"/>
    <xf numFmtId="0" fontId="26" fillId="0" borderId="1" xfId="4" applyFont="1" applyFill="1" applyBorder="1" applyAlignment="1">
      <alignment horizontal="center"/>
    </xf>
    <xf numFmtId="0" fontId="10" fillId="0" borderId="1" xfId="4" applyFont="1" applyFill="1" applyBorder="1" applyAlignment="1">
      <alignment horizontal="justify" vertical="top" wrapText="1"/>
    </xf>
    <xf numFmtId="0" fontId="10" fillId="0" borderId="1" xfId="5" applyFont="1" applyFill="1" applyBorder="1" applyAlignment="1">
      <alignment horizontal="justify" vertical="top" wrapText="1"/>
    </xf>
    <xf numFmtId="0" fontId="26" fillId="0" borderId="1" xfId="5" applyFont="1" applyFill="1" applyBorder="1" applyAlignment="1">
      <alignment horizontal="center"/>
    </xf>
    <xf numFmtId="0" fontId="26" fillId="0" borderId="1" xfId="31" applyFont="1" applyFill="1" applyBorder="1" applyAlignment="1">
      <alignment horizontal="center"/>
    </xf>
    <xf numFmtId="0" fontId="26" fillId="0" borderId="1" xfId="31" applyFont="1" applyFill="1" applyBorder="1" applyAlignment="1">
      <alignment horizontal="center" vertical="top" wrapText="1"/>
    </xf>
    <xf numFmtId="0" fontId="26" fillId="0" borderId="1" xfId="31" applyFont="1" applyFill="1" applyBorder="1" applyAlignment="1">
      <alignment horizontal="justify" vertical="top" wrapText="1"/>
    </xf>
    <xf numFmtId="0" fontId="26" fillId="0" borderId="1" xfId="31" applyFont="1" applyFill="1" applyBorder="1" applyAlignment="1">
      <alignment horizontal="center" wrapText="1"/>
    </xf>
    <xf numFmtId="0" fontId="26" fillId="0" borderId="1" xfId="31" applyFont="1" applyFill="1" applyBorder="1"/>
    <xf numFmtId="0" fontId="10" fillId="0" borderId="1" xfId="31" applyFont="1" applyFill="1" applyBorder="1" applyAlignment="1">
      <alignment horizontal="justify" vertical="top" wrapText="1"/>
    </xf>
    <xf numFmtId="0" fontId="26" fillId="0" borderId="1" xfId="9" applyFont="1" applyFill="1" applyBorder="1" applyAlignment="1">
      <alignment horizontal="center"/>
    </xf>
    <xf numFmtId="0" fontId="26" fillId="0" borderId="1" xfId="9" applyFont="1" applyFill="1" applyBorder="1" applyAlignment="1">
      <alignment horizontal="center" vertical="top" wrapText="1"/>
    </xf>
    <xf numFmtId="0" fontId="26" fillId="0" borderId="1" xfId="9" applyFont="1" applyFill="1" applyBorder="1" applyAlignment="1">
      <alignment horizontal="justify" vertical="top" wrapText="1"/>
    </xf>
    <xf numFmtId="0" fontId="26" fillId="0" borderId="1" xfId="9" applyFont="1" applyFill="1" applyBorder="1" applyAlignment="1">
      <alignment horizontal="center" wrapText="1"/>
    </xf>
    <xf numFmtId="0" fontId="26" fillId="0" borderId="1" xfId="9" applyFont="1" applyFill="1" applyBorder="1"/>
    <xf numFmtId="0" fontId="10" fillId="0" borderId="1" xfId="9" applyFont="1" applyFill="1" applyBorder="1" applyAlignment="1">
      <alignment horizontal="justify" vertical="top" wrapText="1"/>
    </xf>
    <xf numFmtId="0" fontId="10" fillId="0" borderId="1" xfId="12" applyFont="1" applyFill="1" applyBorder="1" applyAlignment="1">
      <alignment horizontal="justify" vertical="top" wrapText="1"/>
    </xf>
    <xf numFmtId="0" fontId="26" fillId="0" borderId="1" xfId="12" applyFont="1" applyFill="1" applyBorder="1" applyAlignment="1">
      <alignment horizontal="center" vertical="top"/>
    </xf>
    <xf numFmtId="0" fontId="10" fillId="0" borderId="1" xfId="12" applyFont="1" applyFill="1" applyBorder="1" applyAlignment="1">
      <alignment horizontal="center" wrapText="1"/>
    </xf>
    <xf numFmtId="0" fontId="26" fillId="0" borderId="1" xfId="23" applyFont="1" applyFill="1" applyBorder="1" applyAlignment="1">
      <alignment horizontal="center"/>
    </xf>
    <xf numFmtId="0" fontId="26" fillId="0" borderId="1" xfId="23" applyFont="1" applyFill="1" applyBorder="1" applyAlignment="1">
      <alignment horizontal="center" vertical="top"/>
    </xf>
    <xf numFmtId="0" fontId="26" fillId="0" borderId="1" xfId="23" applyFont="1" applyFill="1" applyBorder="1" applyAlignment="1">
      <alignment horizontal="justify" vertical="top" wrapText="1"/>
    </xf>
    <xf numFmtId="0" fontId="26" fillId="0" borderId="1" xfId="23" applyFont="1" applyFill="1" applyBorder="1" applyAlignment="1">
      <alignment horizontal="center" vertical="top" wrapText="1"/>
    </xf>
    <xf numFmtId="0" fontId="26" fillId="0" borderId="1" xfId="23" applyFont="1" applyFill="1" applyBorder="1" applyAlignment="1">
      <alignment horizontal="center" wrapText="1"/>
    </xf>
    <xf numFmtId="0" fontId="26" fillId="0" borderId="1" xfId="23" applyFont="1" applyFill="1" applyBorder="1"/>
    <xf numFmtId="0" fontId="26" fillId="0" borderId="1" xfId="0" applyFont="1" applyFill="1" applyBorder="1" applyAlignment="1">
      <alignment vertical="top" wrapText="1"/>
    </xf>
    <xf numFmtId="0" fontId="10" fillId="0" borderId="1" xfId="0" applyFont="1" applyFill="1" applyBorder="1"/>
    <xf numFmtId="0" fontId="26" fillId="0" borderId="1" xfId="29" applyFont="1" applyFill="1" applyBorder="1" applyAlignment="1">
      <alignment horizontal="center"/>
    </xf>
    <xf numFmtId="0" fontId="26" fillId="0" borderId="1" xfId="29" applyFont="1" applyFill="1" applyBorder="1" applyAlignment="1">
      <alignment horizontal="center" vertical="top" wrapText="1"/>
    </xf>
    <xf numFmtId="0" fontId="26" fillId="0" borderId="1" xfId="29" applyFont="1" applyFill="1" applyBorder="1" applyAlignment="1">
      <alignment horizontal="justify" vertical="top" wrapText="1"/>
    </xf>
    <xf numFmtId="0" fontId="26" fillId="0" borderId="1" xfId="29" applyFont="1" applyFill="1" applyBorder="1"/>
    <xf numFmtId="0" fontId="26" fillId="0" borderId="18" xfId="0" applyFont="1" applyFill="1" applyBorder="1" applyAlignment="1">
      <alignment vertical="top" wrapText="1"/>
    </xf>
    <xf numFmtId="0" fontId="26" fillId="0" borderId="11" xfId="0" applyFont="1" applyFill="1" applyBorder="1" applyAlignment="1">
      <alignment wrapText="1"/>
    </xf>
    <xf numFmtId="0" fontId="26" fillId="0" borderId="1" xfId="0" applyFont="1" applyFill="1" applyBorder="1" applyAlignment="1">
      <alignment wrapText="1"/>
    </xf>
    <xf numFmtId="0" fontId="10" fillId="0" borderId="1" xfId="0" applyFont="1" applyFill="1" applyBorder="1" applyAlignment="1">
      <alignment horizontal="left"/>
    </xf>
    <xf numFmtId="0" fontId="26" fillId="0" borderId="12" xfId="0" applyFont="1" applyFill="1" applyBorder="1" applyAlignment="1">
      <alignment horizontal="center" vertical="center" wrapText="1"/>
    </xf>
    <xf numFmtId="0" fontId="26" fillId="0" borderId="12" xfId="0" applyFont="1" applyFill="1" applyBorder="1" applyAlignment="1">
      <alignment vertical="top" wrapText="1"/>
    </xf>
    <xf numFmtId="0" fontId="1" fillId="0" borderId="0" xfId="0" applyFont="1" applyFill="1" applyAlignment="1">
      <alignment vertical="center" wrapText="1"/>
    </xf>
    <xf numFmtId="0" fontId="11" fillId="0" borderId="0" xfId="0" applyFont="1" applyFill="1" applyAlignment="1">
      <alignment horizontal="center" vertical="center"/>
    </xf>
    <xf numFmtId="0" fontId="41" fillId="0" borderId="0" xfId="0" applyFont="1" applyFill="1" applyAlignment="1">
      <alignment horizontal="center"/>
    </xf>
    <xf numFmtId="0" fontId="42" fillId="0" borderId="0" xfId="0" applyFont="1" applyFill="1" applyAlignment="1">
      <alignment vertical="center"/>
    </xf>
    <xf numFmtId="0" fontId="42" fillId="0" borderId="0" xfId="0" applyFont="1" applyFill="1" applyAlignment="1">
      <alignment horizontal="center" vertical="center"/>
    </xf>
    <xf numFmtId="170" fontId="42" fillId="0" borderId="0" xfId="1" applyNumberFormat="1" applyFont="1" applyFill="1" applyAlignment="1">
      <alignment vertical="center"/>
    </xf>
    <xf numFmtId="0" fontId="15" fillId="0" borderId="1" xfId="0" applyFont="1" applyFill="1" applyBorder="1" applyAlignment="1">
      <alignment horizontal="center" vertical="center" wrapText="1"/>
    </xf>
    <xf numFmtId="0" fontId="24" fillId="0" borderId="0" xfId="0" applyFont="1" applyFill="1" applyAlignment="1">
      <alignment horizontal="center" vertical="center"/>
    </xf>
    <xf numFmtId="170" fontId="24" fillId="0" borderId="0" xfId="1" applyNumberFormat="1" applyFont="1" applyFill="1" applyAlignment="1">
      <alignment horizontal="center" vertical="center"/>
    </xf>
    <xf numFmtId="0" fontId="40" fillId="0" borderId="1" xfId="0" applyFont="1" applyFill="1" applyBorder="1" applyAlignment="1">
      <alignment horizontal="center" vertical="center" wrapText="1"/>
    </xf>
    <xf numFmtId="0" fontId="43" fillId="0" borderId="0" xfId="0" applyFont="1" applyFill="1" applyAlignment="1">
      <alignment horizontal="center" vertical="center"/>
    </xf>
    <xf numFmtId="170" fontId="43" fillId="0" borderId="0" xfId="1" applyNumberFormat="1" applyFont="1" applyFill="1" applyAlignment="1">
      <alignment horizontal="center" vertical="center"/>
    </xf>
    <xf numFmtId="0" fontId="41" fillId="0" borderId="1" xfId="0" applyFont="1" applyFill="1" applyBorder="1" applyAlignment="1">
      <alignment horizont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8" fillId="0" borderId="1" xfId="0" applyFont="1" applyFill="1" applyBorder="1" applyAlignment="1">
      <alignment horizont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4" fillId="0" borderId="1" xfId="0" applyFont="1" applyFill="1" applyBorder="1" applyAlignment="1">
      <alignment horizontal="center" wrapText="1"/>
    </xf>
    <xf numFmtId="0" fontId="42" fillId="0" borderId="1" xfId="0" applyFont="1" applyFill="1" applyBorder="1" applyAlignment="1">
      <alignment horizontal="center" vertical="center" wrapText="1"/>
    </xf>
    <xf numFmtId="0" fontId="42" fillId="0" borderId="0" xfId="0" applyFont="1" applyFill="1" applyBorder="1" applyAlignment="1">
      <alignment vertical="center"/>
    </xf>
    <xf numFmtId="170" fontId="42" fillId="0" borderId="0" xfId="1" applyNumberFormat="1" applyFont="1" applyFill="1" applyBorder="1" applyAlignment="1">
      <alignment vertical="center"/>
    </xf>
    <xf numFmtId="0" fontId="42" fillId="0" borderId="1" xfId="0" applyFont="1" applyFill="1" applyBorder="1" applyAlignment="1">
      <alignment vertical="center" wrapText="1"/>
    </xf>
    <xf numFmtId="0" fontId="45" fillId="0" borderId="1" xfId="0" applyFont="1" applyFill="1" applyBorder="1" applyAlignment="1">
      <alignment horizontal="center" wrapText="1"/>
    </xf>
    <xf numFmtId="0" fontId="2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6" fillId="0" borderId="1" xfId="0" applyFont="1" applyFill="1" applyBorder="1" applyAlignment="1">
      <alignment horizontal="center" wrapText="1"/>
    </xf>
    <xf numFmtId="0" fontId="22"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49" fillId="0" borderId="1" xfId="0" applyFont="1" applyFill="1" applyBorder="1" applyAlignment="1">
      <alignment horizontal="center" wrapText="1"/>
    </xf>
    <xf numFmtId="0" fontId="36" fillId="0" borderId="1" xfId="0" applyFont="1" applyFill="1" applyBorder="1" applyAlignment="1">
      <alignment horizontal="justify" vertical="center" wrapText="1"/>
    </xf>
    <xf numFmtId="0" fontId="37"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0" xfId="0" applyFont="1" applyFill="1" applyAlignment="1">
      <alignment vertical="center"/>
    </xf>
    <xf numFmtId="0" fontId="12" fillId="0" borderId="1" xfId="0" applyFont="1" applyFill="1" applyBorder="1" applyAlignment="1">
      <alignment horizontal="justify" vertical="center" wrapText="1"/>
    </xf>
    <xf numFmtId="0" fontId="50" fillId="0" borderId="1" xfId="0" applyFont="1" applyFill="1" applyBorder="1" applyAlignment="1">
      <alignment horizontal="center" wrapText="1"/>
    </xf>
    <xf numFmtId="0" fontId="37" fillId="0" borderId="1" xfId="0" applyFont="1" applyFill="1" applyBorder="1" applyAlignment="1">
      <alignment horizontal="justify" vertical="center" wrapText="1"/>
    </xf>
    <xf numFmtId="0" fontId="42" fillId="0" borderId="0" xfId="0" applyFont="1" applyFill="1" applyBorder="1" applyAlignment="1">
      <alignment horizontal="left" vertical="center"/>
    </xf>
    <xf numFmtId="0" fontId="37"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8" fillId="0" borderId="0" xfId="0" applyFont="1" applyFill="1" applyAlignment="1">
      <alignment horizontal="center"/>
    </xf>
    <xf numFmtId="0" fontId="26" fillId="0" borderId="12" xfId="0" applyFont="1" applyFill="1" applyBorder="1" applyAlignment="1">
      <alignment wrapText="1"/>
    </xf>
    <xf numFmtId="0" fontId="10" fillId="0" borderId="2" xfId="0" applyFont="1" applyFill="1" applyBorder="1" applyAlignment="1">
      <alignment horizontal="justify" wrapText="1"/>
    </xf>
    <xf numFmtId="0" fontId="26" fillId="0" borderId="2" xfId="0" applyFont="1" applyFill="1" applyBorder="1" applyAlignment="1">
      <alignment horizontal="center" wrapText="1"/>
    </xf>
    <xf numFmtId="0" fontId="26" fillId="0" borderId="2" xfId="0" applyFont="1" applyFill="1" applyBorder="1"/>
    <xf numFmtId="0" fontId="26" fillId="0" borderId="2" xfId="0" applyFont="1" applyFill="1" applyBorder="1" applyAlignment="1">
      <alignment vertical="top" wrapText="1"/>
    </xf>
    <xf numFmtId="0" fontId="26" fillId="0" borderId="2" xfId="0" applyFont="1" applyFill="1" applyBorder="1" applyAlignment="1">
      <alignment horizontal="center" vertical="top" wrapText="1"/>
    </xf>
    <xf numFmtId="0" fontId="27" fillId="0" borderId="1" xfId="0" applyFont="1" applyFill="1" applyBorder="1"/>
    <xf numFmtId="0" fontId="27" fillId="0" borderId="1" xfId="0" applyFont="1" applyFill="1" applyBorder="1" applyAlignment="1">
      <alignment wrapText="1"/>
    </xf>
    <xf numFmtId="0" fontId="27" fillId="0" borderId="1" xfId="0" applyFont="1" applyFill="1" applyBorder="1" applyAlignment="1">
      <alignment horizontal="center" wrapText="1"/>
    </xf>
    <xf numFmtId="0" fontId="10" fillId="0" borderId="1" xfId="0" applyFont="1" applyFill="1" applyBorder="1" applyAlignment="1">
      <alignment horizontal="center" wrapText="1"/>
    </xf>
    <xf numFmtId="0" fontId="26" fillId="0" borderId="0" xfId="0" applyFont="1" applyFill="1" applyBorder="1" applyAlignment="1">
      <alignment vertical="top" wrapText="1"/>
    </xf>
    <xf numFmtId="0" fontId="27" fillId="0" borderId="1" xfId="0" applyFont="1" applyFill="1" applyBorder="1" applyAlignment="1">
      <alignment vertical="top" wrapText="1"/>
    </xf>
    <xf numFmtId="0" fontId="33" fillId="0" borderId="1" xfId="0" applyFont="1" applyFill="1" applyBorder="1" applyAlignment="1">
      <alignment horizontal="center" wrapText="1"/>
    </xf>
    <xf numFmtId="0" fontId="26" fillId="0" borderId="2" xfId="0" applyFont="1" applyFill="1" applyBorder="1" applyAlignment="1">
      <alignment horizontal="center"/>
    </xf>
    <xf numFmtId="0" fontId="26" fillId="0" borderId="2" xfId="0" applyFont="1" applyFill="1" applyBorder="1" applyAlignment="1">
      <alignment wrapText="1"/>
    </xf>
    <xf numFmtId="0" fontId="10" fillId="0" borderId="2" xfId="0" applyFont="1" applyFill="1" applyBorder="1" applyAlignment="1">
      <alignment horizontal="center" wrapText="1"/>
    </xf>
    <xf numFmtId="0" fontId="33" fillId="0" borderId="1" xfId="0" applyFont="1" applyFill="1" applyBorder="1" applyAlignment="1">
      <alignment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wrapText="1"/>
    </xf>
    <xf numFmtId="0" fontId="10" fillId="0" borderId="2" xfId="0" applyFont="1" applyFill="1" applyBorder="1" applyAlignment="1">
      <alignment horizontal="justify" vertical="top" wrapText="1"/>
    </xf>
    <xf numFmtId="0" fontId="26" fillId="0" borderId="4" xfId="0" applyFont="1" applyFill="1" applyBorder="1"/>
    <xf numFmtId="0" fontId="26" fillId="0" borderId="2" xfId="0" applyFont="1" applyFill="1" applyBorder="1" applyAlignment="1">
      <alignment horizontal="justify" vertical="top" wrapText="1"/>
    </xf>
    <xf numFmtId="0" fontId="26" fillId="0" borderId="19" xfId="0" applyFont="1" applyFill="1" applyBorder="1"/>
    <xf numFmtId="0" fontId="10" fillId="0" borderId="1" xfId="0" applyFont="1" applyFill="1" applyBorder="1" applyAlignment="1">
      <alignment horizontal="center"/>
    </xf>
    <xf numFmtId="0" fontId="10" fillId="0" borderId="0" xfId="0" applyFont="1" applyFill="1"/>
    <xf numFmtId="0" fontId="10" fillId="0" borderId="1" xfId="0" applyFont="1" applyFill="1" applyBorder="1" applyAlignment="1">
      <alignment vertical="top" wrapText="1"/>
    </xf>
    <xf numFmtId="0" fontId="26" fillId="0" borderId="1" xfId="0" applyFont="1" applyFill="1" applyBorder="1" applyAlignment="1">
      <alignment horizontal="justify"/>
    </xf>
    <xf numFmtId="0" fontId="26" fillId="0" borderId="3" xfId="0" applyFont="1" applyFill="1" applyBorder="1" applyAlignment="1">
      <alignment horizontal="justify"/>
    </xf>
    <xf numFmtId="0" fontId="26" fillId="0" borderId="3" xfId="0" applyFont="1" applyFill="1" applyBorder="1" applyAlignment="1">
      <alignment horizontal="center"/>
    </xf>
    <xf numFmtId="0" fontId="10" fillId="0" borderId="1" xfId="0" applyFont="1" applyFill="1" applyBorder="1" applyAlignment="1">
      <alignment horizontal="justify"/>
    </xf>
    <xf numFmtId="0" fontId="26" fillId="0" borderId="0" xfId="0" applyFont="1" applyFill="1" applyAlignment="1">
      <alignment horizontal="left" vertical="center" wrapText="1"/>
    </xf>
    <xf numFmtId="0" fontId="26" fillId="0" borderId="2" xfId="0" applyFont="1" applyFill="1" applyBorder="1" applyAlignment="1">
      <alignment horizontal="justify"/>
    </xf>
    <xf numFmtId="0" fontId="26" fillId="0" borderId="20" xfId="0" applyFont="1" applyFill="1" applyBorder="1" applyAlignment="1">
      <alignment horizontal="center"/>
    </xf>
    <xf numFmtId="0" fontId="26" fillId="0" borderId="4" xfId="0" applyFont="1" applyFill="1" applyBorder="1" applyAlignment="1">
      <alignment horizontal="center"/>
    </xf>
    <xf numFmtId="0" fontId="26" fillId="0" borderId="3" xfId="0" applyFont="1" applyFill="1" applyBorder="1" applyAlignment="1">
      <alignment horizontal="center" vertical="top" wrapText="1"/>
    </xf>
    <xf numFmtId="0" fontId="26" fillId="0" borderId="3" xfId="0" applyFont="1" applyFill="1" applyBorder="1" applyAlignment="1">
      <alignment horizontal="justify" wrapText="1"/>
    </xf>
    <xf numFmtId="0" fontId="26" fillId="0" borderId="14" xfId="0" applyFont="1" applyFill="1" applyBorder="1" applyAlignment="1">
      <alignment horizontal="center" vertical="center" wrapText="1"/>
    </xf>
    <xf numFmtId="0" fontId="26" fillId="0" borderId="14" xfId="0" applyFont="1" applyFill="1" applyBorder="1" applyAlignment="1">
      <alignment wrapText="1"/>
    </xf>
    <xf numFmtId="0" fontId="26" fillId="0" borderId="1" xfId="0" applyFont="1" applyFill="1" applyBorder="1" applyAlignment="1">
      <alignment horizontal="left" wrapText="1"/>
    </xf>
    <xf numFmtId="0" fontId="33" fillId="0" borderId="1" xfId="0" applyFont="1" applyFill="1" applyBorder="1"/>
    <xf numFmtId="0" fontId="33" fillId="0" borderId="1" xfId="0" applyFont="1" applyFill="1" applyBorder="1" applyAlignment="1">
      <alignment vertical="top" wrapText="1"/>
    </xf>
    <xf numFmtId="0" fontId="33" fillId="0" borderId="1" xfId="0" applyFont="1" applyFill="1" applyBorder="1" applyAlignment="1">
      <alignment horizontal="left" wrapText="1"/>
    </xf>
    <xf numFmtId="0" fontId="12" fillId="0" borderId="0" xfId="0" applyFont="1" applyFill="1"/>
    <xf numFmtId="0" fontId="11" fillId="0" borderId="2" xfId="0" applyFont="1" applyFill="1" applyBorder="1" applyAlignment="1">
      <alignment vertical="top" wrapText="1"/>
    </xf>
    <xf numFmtId="0" fontId="11" fillId="0" borderId="2" xfId="0" applyFont="1" applyFill="1" applyBorder="1" applyAlignment="1">
      <alignment horizontal="justify" wrapText="1"/>
    </xf>
    <xf numFmtId="0" fontId="8" fillId="0" borderId="1" xfId="0" applyFont="1" applyFill="1" applyBorder="1" applyAlignment="1">
      <alignment horizontal="justify" wrapText="1"/>
    </xf>
    <xf numFmtId="0" fontId="6" fillId="0" borderId="1" xfId="0" applyFont="1" applyFill="1" applyBorder="1" applyAlignment="1">
      <alignment vertical="top" wrapText="1"/>
    </xf>
    <xf numFmtId="0" fontId="6" fillId="0" borderId="1" xfId="0" applyFont="1" applyFill="1" applyBorder="1" applyAlignment="1">
      <alignment horizontal="justify" wrapText="1"/>
    </xf>
    <xf numFmtId="0" fontId="6" fillId="0" borderId="1" xfId="0" applyFont="1" applyFill="1" applyBorder="1" applyAlignment="1">
      <alignment horizontal="center" wrapText="1"/>
    </xf>
    <xf numFmtId="0" fontId="5" fillId="0" borderId="3" xfId="0" applyFont="1" applyFill="1" applyBorder="1" applyAlignment="1">
      <alignment horizontal="justify" wrapText="1"/>
    </xf>
    <xf numFmtId="0" fontId="4" fillId="0" borderId="1" xfId="0" applyFont="1" applyFill="1" applyBorder="1" applyAlignment="1">
      <alignment vertical="top" wrapText="1"/>
    </xf>
    <xf numFmtId="0" fontId="4" fillId="0" borderId="1" xfId="0" applyFont="1" applyFill="1" applyBorder="1" applyAlignment="1">
      <alignment horizontal="justify" wrapText="1"/>
    </xf>
    <xf numFmtId="0" fontId="4" fillId="0" borderId="1" xfId="0" applyFont="1" applyFill="1" applyBorder="1" applyAlignment="1">
      <alignment horizont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2" applyFont="1" applyFill="1" applyBorder="1" applyAlignment="1" applyProtection="1">
      <alignment horizontal="justify" vertical="top" wrapText="1"/>
    </xf>
    <xf numFmtId="0" fontId="11" fillId="0" borderId="1" xfId="2" applyFont="1" applyFill="1" applyBorder="1" applyAlignment="1" applyProtection="1">
      <alignment horizontal="justify" vertical="top" wrapText="1"/>
    </xf>
    <xf numFmtId="0" fontId="28" fillId="0" borderId="1" xfId="2" applyFont="1" applyFill="1" applyBorder="1" applyAlignment="1" applyProtection="1">
      <alignment horizontal="justify"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wrapText="1"/>
    </xf>
    <xf numFmtId="0" fontId="11" fillId="0" borderId="21" xfId="0" applyFont="1" applyFill="1" applyBorder="1" applyAlignment="1">
      <alignment horizontal="center"/>
    </xf>
    <xf numFmtId="0" fontId="47" fillId="0" borderId="1" xfId="2" applyFont="1" applyFill="1" applyBorder="1" applyAlignment="1" applyProtection="1">
      <alignment horizontal="justify" vertical="center" wrapText="1"/>
    </xf>
    <xf numFmtId="0" fontId="48" fillId="0" borderId="0" xfId="0" applyFont="1" applyFill="1" applyAlignment="1">
      <alignment vertical="center"/>
    </xf>
    <xf numFmtId="170" fontId="48" fillId="0" borderId="0" xfId="1" applyNumberFormat="1" applyFont="1" applyFill="1" applyAlignment="1">
      <alignment vertical="center"/>
    </xf>
    <xf numFmtId="0" fontId="17" fillId="0" borderId="1" xfId="2" applyFont="1" applyFill="1" applyBorder="1" applyAlignment="1" applyProtection="1">
      <alignment horizontal="justify" vertical="center" wrapText="1"/>
    </xf>
    <xf numFmtId="0" fontId="14" fillId="0" borderId="1" xfId="0" applyFont="1" applyFill="1" applyBorder="1" applyAlignment="1">
      <alignment horizontal="center" wrapText="1"/>
    </xf>
    <xf numFmtId="0" fontId="42" fillId="0" borderId="1"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6" xfId="0" applyFont="1" applyFill="1" applyBorder="1"/>
    <xf numFmtId="0" fontId="11" fillId="0" borderId="19" xfId="0" applyFont="1" applyFill="1" applyBorder="1"/>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22" xfId="0" applyFont="1" applyFill="1" applyBorder="1"/>
    <xf numFmtId="0" fontId="12" fillId="0" borderId="22" xfId="0" applyFont="1" applyFill="1" applyBorder="1" applyAlignment="1">
      <alignment horizontal="center" vertical="center" wrapText="1"/>
    </xf>
    <xf numFmtId="0" fontId="13" fillId="0" borderId="22" xfId="0" applyFont="1" applyFill="1" applyBorder="1" applyAlignment="1">
      <alignment horizontal="center"/>
    </xf>
    <xf numFmtId="0" fontId="11" fillId="0" borderId="22" xfId="0" applyFont="1" applyFill="1" applyBorder="1" applyAlignment="1">
      <alignment horizontal="center" wrapText="1"/>
    </xf>
    <xf numFmtId="0" fontId="12" fillId="0" borderId="22" xfId="0" applyFont="1" applyFill="1" applyBorder="1" applyAlignment="1"/>
    <xf numFmtId="0" fontId="11" fillId="0" borderId="22" xfId="0" applyFont="1" applyFill="1" applyBorder="1" applyAlignment="1">
      <alignment horizontal="center" vertical="top" wrapText="1"/>
    </xf>
    <xf numFmtId="0" fontId="12" fillId="0" borderId="22" xfId="0" applyFont="1" applyFill="1" applyBorder="1" applyAlignment="1">
      <alignment wrapText="1"/>
    </xf>
    <xf numFmtId="0" fontId="11" fillId="0" borderId="22" xfId="0" applyFont="1" applyFill="1" applyBorder="1" applyAlignment="1">
      <alignment wrapText="1"/>
    </xf>
    <xf numFmtId="0" fontId="26" fillId="0" borderId="23" xfId="0" applyFont="1" applyFill="1" applyBorder="1" applyAlignment="1">
      <alignment horizontal="center" vertical="top" wrapText="1"/>
    </xf>
    <xf numFmtId="0" fontId="26" fillId="0" borderId="1" xfId="43" applyFont="1" applyFill="1" applyBorder="1" applyAlignment="1">
      <alignment horizontal="center" vertical="center" wrapText="1"/>
    </xf>
    <xf numFmtId="0" fontId="26" fillId="0" borderId="1" xfId="43" applyFont="1" applyFill="1" applyBorder="1" applyAlignment="1">
      <alignment horizontal="justify" vertical="top" wrapText="1"/>
    </xf>
    <xf numFmtId="0" fontId="26" fillId="0" borderId="1" xfId="43" applyFont="1" applyFill="1" applyBorder="1" applyAlignment="1">
      <alignment horizontal="center" vertical="top" wrapText="1"/>
    </xf>
    <xf numFmtId="0" fontId="26" fillId="0" borderId="1" xfId="43" applyFont="1" applyFill="1" applyBorder="1" applyAlignment="1">
      <alignment horizontal="center" wrapText="1"/>
    </xf>
    <xf numFmtId="0" fontId="10" fillId="0" borderId="1" xfId="43" applyFont="1" applyFill="1" applyBorder="1" applyAlignment="1">
      <alignment horizontal="justify" vertical="top" wrapText="1"/>
    </xf>
    <xf numFmtId="0" fontId="26" fillId="0" borderId="24" xfId="0" applyFont="1" applyFill="1" applyBorder="1" applyAlignment="1">
      <alignment horizontal="center" vertical="center" wrapText="1"/>
    </xf>
    <xf numFmtId="0" fontId="10" fillId="0" borderId="11" xfId="0" applyFont="1" applyFill="1" applyBorder="1" applyAlignment="1">
      <alignment vertical="top"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 xfId="10" applyFont="1" applyFill="1" applyBorder="1" applyAlignment="1">
      <alignment horizontal="center"/>
    </xf>
    <xf numFmtId="0" fontId="26" fillId="0" borderId="1" xfId="10" applyFont="1" applyFill="1" applyBorder="1" applyAlignment="1">
      <alignment horizontal="center" vertical="top"/>
    </xf>
    <xf numFmtId="0" fontId="26" fillId="0" borderId="1" xfId="10" applyFont="1" applyFill="1" applyBorder="1" applyAlignment="1">
      <alignment horizontal="justify" vertical="top" wrapText="1"/>
    </xf>
    <xf numFmtId="0" fontId="26" fillId="0" borderId="1" xfId="10" applyFont="1" applyFill="1" applyBorder="1" applyAlignment="1">
      <alignment horizontal="center" vertical="top" wrapText="1"/>
    </xf>
    <xf numFmtId="0" fontId="26" fillId="0" borderId="1" xfId="10" applyFont="1" applyFill="1" applyBorder="1" applyAlignment="1">
      <alignment horizontal="center" wrapText="1"/>
    </xf>
    <xf numFmtId="0" fontId="26" fillId="0" borderId="1" xfId="10" applyFont="1" applyFill="1" applyBorder="1"/>
    <xf numFmtId="0" fontId="26" fillId="0" borderId="1" xfId="8" applyFont="1" applyFill="1" applyBorder="1" applyAlignment="1">
      <alignment horizontal="center"/>
    </xf>
    <xf numFmtId="0" fontId="26" fillId="0" borderId="1" xfId="43" applyFont="1" applyFill="1" applyBorder="1" applyAlignment="1">
      <alignment horizontal="center" vertical="center"/>
    </xf>
    <xf numFmtId="0" fontId="26" fillId="0" borderId="1" xfId="30" applyFont="1" applyFill="1" applyBorder="1" applyAlignment="1">
      <alignment horizontal="center" vertical="top"/>
    </xf>
    <xf numFmtId="0" fontId="26" fillId="0" borderId="1" xfId="30" applyFont="1" applyFill="1" applyBorder="1" applyAlignment="1">
      <alignment horizontal="justify" vertical="top" wrapText="1"/>
    </xf>
    <xf numFmtId="0" fontId="26" fillId="0" borderId="1" xfId="30" applyFont="1" applyFill="1" applyBorder="1" applyAlignment="1">
      <alignment horizontal="center" vertical="top" wrapText="1"/>
    </xf>
    <xf numFmtId="0" fontId="26" fillId="0" borderId="1" xfId="30" applyFont="1" applyFill="1" applyBorder="1" applyAlignment="1">
      <alignment horizontal="center" wrapText="1"/>
    </xf>
    <xf numFmtId="0" fontId="26" fillId="0" borderId="1" xfId="30" applyFont="1" applyFill="1" applyBorder="1"/>
    <xf numFmtId="0" fontId="10" fillId="0" borderId="1" xfId="3"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 xfId="25" applyFont="1" applyFill="1" applyBorder="1" applyAlignment="1">
      <alignment horizontal="center"/>
    </xf>
    <xf numFmtId="0" fontId="26" fillId="0" borderId="1" xfId="25" applyFont="1" applyFill="1" applyBorder="1" applyAlignment="1">
      <alignment horizontal="justify" vertical="top" wrapText="1"/>
    </xf>
    <xf numFmtId="0" fontId="26" fillId="0" borderId="1" xfId="25" applyFont="1" applyFill="1" applyBorder="1" applyAlignment="1">
      <alignment horizontal="center" vertical="top" wrapText="1"/>
    </xf>
    <xf numFmtId="0" fontId="26" fillId="0" borderId="1" xfId="25" applyFont="1" applyFill="1" applyBorder="1"/>
    <xf numFmtId="0" fontId="26" fillId="0" borderId="1" xfId="20" applyFont="1" applyFill="1" applyBorder="1" applyAlignment="1">
      <alignment horizontal="center"/>
    </xf>
    <xf numFmtId="0" fontId="26" fillId="0" borderId="1" xfId="20" applyFont="1" applyFill="1" applyBorder="1" applyAlignment="1">
      <alignment horizontal="justify" vertical="top" wrapText="1"/>
    </xf>
    <xf numFmtId="0" fontId="26" fillId="0" borderId="1" xfId="20" applyFont="1" applyFill="1" applyBorder="1" applyAlignment="1">
      <alignment horizontal="center" vertical="top" wrapText="1"/>
    </xf>
    <xf numFmtId="0" fontId="26" fillId="0" borderId="1" xfId="20" applyFont="1" applyFill="1" applyBorder="1"/>
    <xf numFmtId="0" fontId="26" fillId="0" borderId="1" xfId="42" applyFont="1" applyFill="1" applyBorder="1" applyAlignment="1">
      <alignment horizontal="center"/>
    </xf>
    <xf numFmtId="0" fontId="26" fillId="0" borderId="1" xfId="42" applyFont="1" applyFill="1" applyBorder="1" applyAlignment="1">
      <alignment horizontal="justify" vertical="top" wrapText="1"/>
    </xf>
    <xf numFmtId="0" fontId="26" fillId="0" borderId="1" xfId="42" applyFont="1" applyFill="1" applyBorder="1" applyAlignment="1">
      <alignment horizontal="center" vertical="top" wrapText="1"/>
    </xf>
    <xf numFmtId="0" fontId="26" fillId="0" borderId="1" xfId="42" applyFont="1" applyFill="1" applyBorder="1"/>
    <xf numFmtId="0" fontId="26" fillId="0" borderId="1" xfId="8" applyFont="1" applyFill="1" applyBorder="1" applyAlignment="1">
      <alignment horizontal="justify" vertical="top" wrapText="1"/>
    </xf>
    <xf numFmtId="0" fontId="26" fillId="0" borderId="1" xfId="8" applyFont="1" applyFill="1" applyBorder="1" applyAlignment="1">
      <alignment horizontal="center" vertical="top" wrapText="1"/>
    </xf>
    <xf numFmtId="0" fontId="26" fillId="0" borderId="1" xfId="8" applyFont="1" applyFill="1" applyBorder="1"/>
    <xf numFmtId="0" fontId="26" fillId="0" borderId="1" xfId="27" applyFont="1" applyFill="1" applyBorder="1" applyAlignment="1">
      <alignment horizontal="center"/>
    </xf>
    <xf numFmtId="0" fontId="26" fillId="0" borderId="1" xfId="27" applyFont="1" applyFill="1" applyBorder="1" applyAlignment="1">
      <alignment horizontal="justify" vertical="top" wrapText="1"/>
    </xf>
    <xf numFmtId="0" fontId="26" fillId="0" borderId="1" xfId="27" applyFont="1" applyFill="1" applyBorder="1" applyAlignment="1">
      <alignment horizontal="center" vertical="top" wrapText="1"/>
    </xf>
    <xf numFmtId="0" fontId="26" fillId="0" borderId="1" xfId="27" applyFont="1" applyFill="1" applyBorder="1"/>
    <xf numFmtId="0" fontId="26" fillId="0" borderId="1" xfId="35" applyFont="1" applyFill="1" applyBorder="1" applyAlignment="1">
      <alignment horizontal="center"/>
    </xf>
    <xf numFmtId="0" fontId="26" fillId="0" borderId="1" xfId="35" applyFont="1" applyFill="1" applyBorder="1" applyAlignment="1">
      <alignment horizontal="justify" vertical="top" wrapText="1"/>
    </xf>
    <xf numFmtId="0" fontId="26" fillId="0" borderId="1" xfId="35" applyFont="1" applyFill="1" applyBorder="1" applyAlignment="1">
      <alignment horizontal="center" vertical="top" wrapText="1"/>
    </xf>
    <xf numFmtId="0" fontId="26" fillId="0" borderId="1" xfId="35" applyFont="1" applyFill="1" applyBorder="1"/>
    <xf numFmtId="0" fontId="26" fillId="0" borderId="1" xfId="15" applyFont="1" applyFill="1" applyBorder="1" applyAlignment="1">
      <alignment horizontal="justify" vertical="top" wrapText="1"/>
    </xf>
    <xf numFmtId="0" fontId="26" fillId="0" borderId="1" xfId="15" applyFont="1" applyFill="1" applyBorder="1" applyAlignment="1">
      <alignment horizontal="center" vertical="top" wrapText="1"/>
    </xf>
    <xf numFmtId="0" fontId="26" fillId="0" borderId="1" xfId="15" applyFont="1" applyFill="1" applyBorder="1"/>
    <xf numFmtId="0" fontId="26" fillId="0" borderId="1" xfId="11" applyFont="1" applyFill="1" applyBorder="1" applyAlignment="1">
      <alignment horizontal="justify" vertical="top" wrapText="1"/>
    </xf>
    <xf numFmtId="0" fontId="26" fillId="0" borderId="1" xfId="11" applyFont="1" applyFill="1" applyBorder="1" applyAlignment="1">
      <alignment horizontal="center" vertical="top" wrapText="1"/>
    </xf>
    <xf numFmtId="0" fontId="26" fillId="0" borderId="1" xfId="11" applyFont="1" applyFill="1" applyBorder="1"/>
    <xf numFmtId="0" fontId="26" fillId="0" borderId="1" xfId="26" applyFont="1" applyFill="1" applyBorder="1" applyAlignment="1">
      <alignment horizontal="justify" vertical="top" wrapText="1"/>
    </xf>
    <xf numFmtId="0" fontId="26" fillId="0" borderId="1" xfId="26" applyFont="1" applyFill="1" applyBorder="1" applyAlignment="1">
      <alignment horizontal="center" vertical="top" wrapText="1"/>
    </xf>
    <xf numFmtId="0" fontId="26" fillId="0" borderId="1" xfId="26" applyFont="1" applyFill="1" applyBorder="1"/>
    <xf numFmtId="0" fontId="26" fillId="0" borderId="1" xfId="41" applyFont="1" applyFill="1" applyBorder="1" applyAlignment="1">
      <alignment horizontal="justify" vertical="top" wrapText="1"/>
    </xf>
    <xf numFmtId="0" fontId="26" fillId="0" borderId="1" xfId="41" applyFont="1" applyFill="1" applyBorder="1" applyAlignment="1">
      <alignment horizontal="center" vertical="top" wrapText="1"/>
    </xf>
    <xf numFmtId="0" fontId="26" fillId="0" borderId="1" xfId="41" applyFont="1" applyFill="1" applyBorder="1"/>
    <xf numFmtId="0" fontId="26" fillId="0" borderId="1" xfId="19" applyFont="1" applyFill="1" applyBorder="1" applyAlignment="1">
      <alignment horizontal="center"/>
    </xf>
    <xf numFmtId="0" fontId="26" fillId="0" borderId="1" xfId="19" applyFont="1" applyFill="1" applyBorder="1" applyAlignment="1">
      <alignment horizontal="center" vertical="center"/>
    </xf>
    <xf numFmtId="0" fontId="10" fillId="0" borderId="1" xfId="19" applyFont="1" applyFill="1" applyBorder="1" applyAlignment="1">
      <alignment horizontal="left" vertical="center" wrapText="1"/>
    </xf>
    <xf numFmtId="0" fontId="26" fillId="0" borderId="1" xfId="19" applyFont="1" applyFill="1" applyBorder="1"/>
    <xf numFmtId="0" fontId="26" fillId="0" borderId="9" xfId="0" applyFont="1" applyFill="1" applyBorder="1" applyAlignment="1">
      <alignment horizontal="center" vertical="center" wrapText="1"/>
    </xf>
    <xf numFmtId="0" fontId="26" fillId="0" borderId="9" xfId="0" applyFont="1" applyFill="1" applyBorder="1" applyAlignment="1">
      <alignment vertical="top" wrapText="1"/>
    </xf>
    <xf numFmtId="0" fontId="26" fillId="0" borderId="1" xfId="22" applyFont="1" applyFill="1" applyBorder="1" applyAlignment="1">
      <alignment horizontal="center"/>
    </xf>
    <xf numFmtId="0" fontId="26" fillId="0" borderId="1" xfId="22" applyFont="1" applyFill="1" applyBorder="1" applyAlignment="1">
      <alignment horizontal="justify" vertical="top" wrapText="1"/>
    </xf>
    <xf numFmtId="0" fontId="26" fillId="0" borderId="1" xfId="22" applyFont="1" applyFill="1" applyBorder="1" applyAlignment="1">
      <alignment horizontal="center" wrapText="1"/>
    </xf>
    <xf numFmtId="0" fontId="26" fillId="0" borderId="1" xfId="22" applyFont="1" applyFill="1" applyBorder="1"/>
    <xf numFmtId="0" fontId="26" fillId="0" borderId="1" xfId="12" applyFont="1" applyFill="1" applyBorder="1" applyAlignment="1">
      <alignment horizontal="justify" wrapText="1"/>
    </xf>
    <xf numFmtId="0" fontId="26" fillId="0" borderId="1" xfId="37" applyFont="1" applyFill="1" applyBorder="1" applyAlignment="1">
      <alignment horizontal="center"/>
    </xf>
    <xf numFmtId="0" fontId="26" fillId="0" borderId="1" xfId="37" applyFont="1" applyFill="1" applyBorder="1" applyAlignment="1">
      <alignment horizontal="justify" wrapText="1"/>
    </xf>
    <xf numFmtId="0" fontId="26" fillId="0" borderId="1" xfId="37" applyFont="1" applyFill="1" applyBorder="1" applyAlignment="1">
      <alignment horizontal="center" wrapText="1"/>
    </xf>
    <xf numFmtId="0" fontId="26" fillId="0" borderId="1" xfId="37" applyFont="1" applyFill="1" applyBorder="1"/>
    <xf numFmtId="0" fontId="26" fillId="0" borderId="1" xfId="34" applyFont="1" applyFill="1" applyBorder="1" applyAlignment="1">
      <alignment horizontal="center"/>
    </xf>
    <xf numFmtId="0" fontId="26" fillId="0" borderId="1" xfId="34" applyFont="1" applyFill="1" applyBorder="1" applyAlignment="1">
      <alignment horizontal="justify" wrapText="1"/>
    </xf>
    <xf numFmtId="0" fontId="26" fillId="0" borderId="1" xfId="34" applyFont="1" applyFill="1" applyBorder="1" applyAlignment="1">
      <alignment horizontal="center" wrapText="1"/>
    </xf>
    <xf numFmtId="0" fontId="26" fillId="0" borderId="1" xfId="34" applyFont="1" applyFill="1" applyBorder="1"/>
    <xf numFmtId="0" fontId="26" fillId="0" borderId="1" xfId="34" applyFont="1" applyFill="1" applyBorder="1" applyAlignment="1">
      <alignment horizontal="justify" vertical="top" wrapText="1"/>
    </xf>
    <xf numFmtId="0" fontId="26" fillId="0" borderId="1" xfId="34" applyFont="1" applyFill="1" applyBorder="1" applyAlignment="1">
      <alignment horizontal="center" vertical="top" wrapText="1"/>
    </xf>
    <xf numFmtId="0" fontId="26" fillId="0" borderId="1" xfId="40" applyFont="1" applyFill="1" applyBorder="1" applyAlignment="1">
      <alignment horizontal="center"/>
    </xf>
    <xf numFmtId="0" fontId="26" fillId="0" borderId="1" xfId="40" applyFont="1" applyFill="1" applyBorder="1" applyAlignment="1">
      <alignment horizontal="justify" vertical="top" wrapText="1"/>
    </xf>
    <xf numFmtId="0" fontId="26" fillId="0" borderId="1" xfId="40" applyFont="1" applyFill="1" applyBorder="1" applyAlignment="1">
      <alignment horizontal="center" vertical="top" wrapText="1"/>
    </xf>
    <xf numFmtId="0" fontId="26" fillId="0" borderId="1" xfId="40" applyFont="1" applyFill="1" applyBorder="1"/>
    <xf numFmtId="0" fontId="10" fillId="0" borderId="12" xfId="0" applyFont="1" applyFill="1" applyBorder="1" applyAlignment="1">
      <alignment vertical="top" wrapText="1"/>
    </xf>
    <xf numFmtId="0" fontId="26" fillId="0" borderId="1" xfId="16" applyFont="1" applyFill="1" applyBorder="1" applyAlignment="1">
      <alignment horizontal="center"/>
    </xf>
    <xf numFmtId="0" fontId="26" fillId="0" borderId="1" xfId="16" applyFont="1" applyFill="1" applyBorder="1" applyAlignment="1">
      <alignment horizontal="justify" wrapText="1"/>
    </xf>
    <xf numFmtId="0" fontId="26" fillId="0" borderId="1" xfId="16" applyFont="1" applyFill="1" applyBorder="1" applyAlignment="1">
      <alignment horizontal="center" wrapText="1"/>
    </xf>
    <xf numFmtId="0" fontId="26" fillId="0" borderId="1" xfId="16" applyFont="1" applyFill="1" applyBorder="1"/>
    <xf numFmtId="0" fontId="26" fillId="0" borderId="1" xfId="5" applyFont="1" applyFill="1" applyBorder="1" applyAlignment="1">
      <alignment horizontal="justify" wrapText="1"/>
    </xf>
    <xf numFmtId="0" fontId="26" fillId="0" borderId="1" xfId="31" applyFont="1" applyFill="1" applyBorder="1" applyAlignment="1">
      <alignment horizontal="justify" wrapText="1"/>
    </xf>
    <xf numFmtId="0" fontId="26" fillId="0" borderId="1" xfId="39" applyFont="1" applyFill="1" applyBorder="1" applyAlignment="1">
      <alignment horizontal="center"/>
    </xf>
    <xf numFmtId="0" fontId="26" fillId="0" borderId="1" xfId="39" applyFont="1" applyFill="1" applyBorder="1" applyAlignment="1">
      <alignment horizontal="justify" vertical="top" wrapText="1"/>
    </xf>
    <xf numFmtId="0" fontId="26" fillId="0" borderId="1" xfId="39" applyFont="1" applyFill="1" applyBorder="1" applyAlignment="1">
      <alignment horizontal="center" vertical="top" wrapText="1"/>
    </xf>
    <xf numFmtId="0" fontId="26" fillId="0" borderId="1" xfId="39" applyFont="1" applyFill="1" applyBorder="1"/>
    <xf numFmtId="0" fontId="26" fillId="0" borderId="1" xfId="21" applyFont="1" applyFill="1" applyBorder="1" applyAlignment="1">
      <alignment horizontal="center"/>
    </xf>
    <xf numFmtId="0" fontId="26" fillId="0" borderId="1" xfId="21" applyFont="1" applyFill="1" applyBorder="1" applyAlignment="1">
      <alignment horizontal="justify" vertical="top" wrapText="1"/>
    </xf>
    <xf numFmtId="0" fontId="26" fillId="0" borderId="1" xfId="21" applyFont="1" applyFill="1" applyBorder="1" applyAlignment="1">
      <alignment horizontal="center" vertical="top" wrapText="1"/>
    </xf>
    <xf numFmtId="0" fontId="26" fillId="0" borderId="1" xfId="21" applyFont="1" applyFill="1" applyBorder="1"/>
    <xf numFmtId="0" fontId="26" fillId="0" borderId="1" xfId="24" applyFont="1" applyFill="1" applyBorder="1" applyAlignment="1">
      <alignment horizontal="center"/>
    </xf>
    <xf numFmtId="0" fontId="26" fillId="0" borderId="1" xfId="24" applyFont="1" applyFill="1" applyBorder="1" applyAlignment="1">
      <alignment horizontal="justify" vertical="top" wrapText="1"/>
    </xf>
    <xf numFmtId="0" fontId="26" fillId="0" borderId="1" xfId="24" applyFont="1" applyFill="1" applyBorder="1" applyAlignment="1">
      <alignment horizontal="center" vertical="top" wrapText="1"/>
    </xf>
    <xf numFmtId="0" fontId="26" fillId="0" borderId="1" xfId="24" applyFont="1" applyFill="1" applyBorder="1"/>
    <xf numFmtId="0" fontId="26" fillId="0" borderId="1" xfId="33" applyFont="1" applyFill="1" applyBorder="1" applyAlignment="1">
      <alignment horizontal="center"/>
    </xf>
    <xf numFmtId="0" fontId="26" fillId="0" borderId="1" xfId="33" applyFont="1" applyFill="1" applyBorder="1" applyAlignment="1">
      <alignment horizontal="justify" vertical="top" wrapText="1"/>
    </xf>
    <xf numFmtId="0" fontId="26" fillId="0" borderId="1" xfId="33" applyFont="1" applyFill="1" applyBorder="1" applyAlignment="1">
      <alignment horizontal="center" vertical="top" wrapText="1"/>
    </xf>
    <xf numFmtId="0" fontId="26" fillId="0" borderId="1" xfId="36" applyFont="1" applyFill="1" applyBorder="1" applyAlignment="1">
      <alignment horizontal="center"/>
    </xf>
    <xf numFmtId="0" fontId="26" fillId="0" borderId="1" xfId="36" applyFont="1" applyFill="1" applyBorder="1" applyAlignment="1">
      <alignment horizontal="justify" vertical="top" wrapText="1"/>
    </xf>
    <xf numFmtId="0" fontId="26" fillId="0" borderId="1" xfId="36" applyFont="1" applyFill="1" applyBorder="1" applyAlignment="1">
      <alignment horizontal="center" vertical="top" wrapText="1"/>
    </xf>
    <xf numFmtId="0" fontId="26" fillId="0" borderId="1" xfId="36" applyFont="1" applyFill="1" applyBorder="1"/>
    <xf numFmtId="0" fontId="26" fillId="0" borderId="1" xfId="6" applyFont="1" applyFill="1" applyBorder="1" applyAlignment="1">
      <alignment horizontal="center"/>
    </xf>
    <xf numFmtId="0" fontId="26" fillId="0" borderId="1" xfId="6" applyFont="1" applyFill="1" applyBorder="1" applyAlignment="1">
      <alignment horizontal="justify" vertical="top" wrapText="1"/>
    </xf>
    <xf numFmtId="0" fontId="26" fillId="0" borderId="1" xfId="6" applyFont="1" applyFill="1" applyBorder="1" applyAlignment="1">
      <alignment horizontal="center" vertical="top" wrapText="1"/>
    </xf>
    <xf numFmtId="0" fontId="26" fillId="0" borderId="1" xfId="6" applyFont="1" applyFill="1" applyBorder="1"/>
    <xf numFmtId="0" fontId="10" fillId="0" borderId="0" xfId="0" applyFont="1" applyFill="1" applyAlignment="1">
      <alignment horizontal="center"/>
    </xf>
    <xf numFmtId="0" fontId="9" fillId="0" borderId="0" xfId="0" applyFont="1" applyFill="1" applyAlignment="1">
      <alignment horizont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1" xfId="0" applyFont="1" applyFill="1" applyBorder="1" applyAlignment="1">
      <alignment horizontal="center" vertical="top" wrapText="1"/>
    </xf>
    <xf numFmtId="0" fontId="4" fillId="0" borderId="1" xfId="0" applyFont="1" applyFill="1" applyBorder="1" applyAlignment="1">
      <alignment horizontal="center"/>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1" xfId="0" applyFont="1" applyFill="1" applyBorder="1" applyAlignment="1">
      <alignment vertical="top" wrapText="1"/>
    </xf>
    <xf numFmtId="0" fontId="4" fillId="0" borderId="1" xfId="0" applyFont="1" applyFill="1" applyBorder="1" applyAlignment="1">
      <alignment vertical="top"/>
    </xf>
    <xf numFmtId="0" fontId="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cellXfs>
  <cellStyles count="44">
    <cellStyle name="Comma" xfId="1" builtinId="3"/>
    <cellStyle name="Hyperlink" xfId="2" builtinId="8"/>
    <cellStyle name="Normal" xfId="0" builtinId="0"/>
    <cellStyle name="Normal 11" xfId="3"/>
    <cellStyle name="Normal 14" xfId="4"/>
    <cellStyle name="Normal 15" xfId="5"/>
    <cellStyle name="Normal 16" xfId="6"/>
    <cellStyle name="Normal 18" xfId="7"/>
    <cellStyle name="Normal 20" xfId="8"/>
    <cellStyle name="Normal 22" xfId="9"/>
    <cellStyle name="Normal 23" xfId="10"/>
    <cellStyle name="Normal 25" xfId="11"/>
    <cellStyle name="Normal 26" xfId="12"/>
    <cellStyle name="Normal 27" xfId="13"/>
    <cellStyle name="Normal 3" xfId="14"/>
    <cellStyle name="Normal 30" xfId="15"/>
    <cellStyle name="Normal 32" xfId="16"/>
    <cellStyle name="Normal 35" xfId="17"/>
    <cellStyle name="Normal 36" xfId="18"/>
    <cellStyle name="Normal 38" xfId="19"/>
    <cellStyle name="Normal 41" xfId="20"/>
    <cellStyle name="Normal 42" xfId="21"/>
    <cellStyle name="Normal 43" xfId="22"/>
    <cellStyle name="Normal 44" xfId="23"/>
    <cellStyle name="Normal 45" xfId="24"/>
    <cellStyle name="Normal 46" xfId="25"/>
    <cellStyle name="Normal 47" xfId="26"/>
    <cellStyle name="Normal 48" xfId="27"/>
    <cellStyle name="Normal 49" xfId="28"/>
    <cellStyle name="Normal 50" xfId="29"/>
    <cellStyle name="Normal 51" xfId="30"/>
    <cellStyle name="Normal 52" xfId="31"/>
    <cellStyle name="Normal 54" xfId="32"/>
    <cellStyle name="Normal 55" xfId="33"/>
    <cellStyle name="Normal 56" xfId="34"/>
    <cellStyle name="Normal 57" xfId="35"/>
    <cellStyle name="Normal 58" xfId="36"/>
    <cellStyle name="Normal 59" xfId="37"/>
    <cellStyle name="Normal 60" xfId="38"/>
    <cellStyle name="Normal 61" xfId="39"/>
    <cellStyle name="Normal 67" xfId="40"/>
    <cellStyle name="Normal 75" xfId="41"/>
    <cellStyle name="Normal 76" xfId="42"/>
    <cellStyle name="Normal 9"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428625</xdr:colOff>
      <xdr:row>2</xdr:row>
      <xdr:rowOff>9525</xdr:rowOff>
    </xdr:from>
    <xdr:to>
      <xdr:col>2</xdr:col>
      <xdr:colOff>1143000</xdr:colOff>
      <xdr:row>2</xdr:row>
      <xdr:rowOff>19050</xdr:rowOff>
    </xdr:to>
    <xdr:sp macro="" textlink="">
      <xdr:nvSpPr>
        <xdr:cNvPr id="20481" name="Line 10"/>
        <xdr:cNvSpPr>
          <a:spLocks noChangeShapeType="1"/>
        </xdr:cNvSpPr>
      </xdr:nvSpPr>
      <xdr:spPr bwMode="auto">
        <a:xfrm>
          <a:off x="790575" y="409575"/>
          <a:ext cx="1238250" cy="95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8</xdr:row>
      <xdr:rowOff>142875</xdr:rowOff>
    </xdr:from>
    <xdr:to>
      <xdr:col>1</xdr:col>
      <xdr:colOff>19050</xdr:colOff>
      <xdr:row>9</xdr:row>
      <xdr:rowOff>114300</xdr:rowOff>
    </xdr:to>
    <xdr:sp macro="" textlink="">
      <xdr:nvSpPr>
        <xdr:cNvPr id="19457" name="Text Box 1"/>
        <xdr:cNvSpPr txBox="1">
          <a:spLocks noChangeArrowheads="1"/>
        </xdr:cNvSpPr>
      </xdr:nvSpPr>
      <xdr:spPr bwMode="auto">
        <a:xfrm>
          <a:off x="485775" y="2276475"/>
          <a:ext cx="76200" cy="228600"/>
        </a:xfrm>
        <a:prstGeom prst="rect">
          <a:avLst/>
        </a:prstGeom>
        <a:noFill/>
        <a:ln w="9525">
          <a:noFill/>
          <a:miter lim="800000"/>
          <a:headEnd/>
          <a:tailEnd/>
        </a:ln>
      </xdr:spPr>
    </xdr:sp>
    <xdr:clientData/>
  </xdr:twoCellAnchor>
  <xdr:twoCellAnchor editAs="oneCell">
    <xdr:from>
      <xdr:col>0</xdr:col>
      <xdr:colOff>485775</xdr:colOff>
      <xdr:row>14</xdr:row>
      <xdr:rowOff>85725</xdr:rowOff>
    </xdr:from>
    <xdr:to>
      <xdr:col>1</xdr:col>
      <xdr:colOff>19050</xdr:colOff>
      <xdr:row>15</xdr:row>
      <xdr:rowOff>38100</xdr:rowOff>
    </xdr:to>
    <xdr:sp macro="" textlink="">
      <xdr:nvSpPr>
        <xdr:cNvPr id="19458" name="Text Box 1"/>
        <xdr:cNvSpPr txBox="1">
          <a:spLocks noChangeArrowheads="1"/>
        </xdr:cNvSpPr>
      </xdr:nvSpPr>
      <xdr:spPr bwMode="auto">
        <a:xfrm>
          <a:off x="485775" y="3857625"/>
          <a:ext cx="76200" cy="228600"/>
        </a:xfrm>
        <a:prstGeom prst="rect">
          <a:avLst/>
        </a:prstGeom>
        <a:noFill/>
        <a:ln w="9525">
          <a:noFill/>
          <a:miter lim="800000"/>
          <a:headEnd/>
          <a:tailEnd/>
        </a:ln>
      </xdr:spPr>
    </xdr:sp>
    <xdr:clientData/>
  </xdr:twoCellAnchor>
  <xdr:twoCellAnchor editAs="oneCell">
    <xdr:from>
      <xdr:col>0</xdr:col>
      <xdr:colOff>485775</xdr:colOff>
      <xdr:row>12</xdr:row>
      <xdr:rowOff>142875</xdr:rowOff>
    </xdr:from>
    <xdr:to>
      <xdr:col>1</xdr:col>
      <xdr:colOff>19050</xdr:colOff>
      <xdr:row>13</xdr:row>
      <xdr:rowOff>95250</xdr:rowOff>
    </xdr:to>
    <xdr:sp macro="" textlink="">
      <xdr:nvSpPr>
        <xdr:cNvPr id="19459" name="Text Box 1"/>
        <xdr:cNvSpPr txBox="1">
          <a:spLocks noChangeArrowheads="1"/>
        </xdr:cNvSpPr>
      </xdr:nvSpPr>
      <xdr:spPr bwMode="auto">
        <a:xfrm>
          <a:off x="485775" y="3362325"/>
          <a:ext cx="76200" cy="228600"/>
        </a:xfrm>
        <a:prstGeom prst="rect">
          <a:avLst/>
        </a:prstGeom>
        <a:noFill/>
        <a:ln w="9525">
          <a:noFill/>
          <a:miter lim="800000"/>
          <a:headEnd/>
          <a:tailEnd/>
        </a:ln>
      </xdr:spPr>
    </xdr:sp>
    <xdr:clientData/>
  </xdr:twoCellAnchor>
  <xdr:twoCellAnchor editAs="oneCell">
    <xdr:from>
      <xdr:col>0</xdr:col>
      <xdr:colOff>485775</xdr:colOff>
      <xdr:row>14</xdr:row>
      <xdr:rowOff>142875</xdr:rowOff>
    </xdr:from>
    <xdr:to>
      <xdr:col>1</xdr:col>
      <xdr:colOff>19050</xdr:colOff>
      <xdr:row>15</xdr:row>
      <xdr:rowOff>95250</xdr:rowOff>
    </xdr:to>
    <xdr:sp macro="" textlink="">
      <xdr:nvSpPr>
        <xdr:cNvPr id="19460" name="Text Box 1"/>
        <xdr:cNvSpPr txBox="1">
          <a:spLocks noChangeArrowheads="1"/>
        </xdr:cNvSpPr>
      </xdr:nvSpPr>
      <xdr:spPr bwMode="auto">
        <a:xfrm>
          <a:off x="485775" y="3914775"/>
          <a:ext cx="76200" cy="228600"/>
        </a:xfrm>
        <a:prstGeom prst="rect">
          <a:avLst/>
        </a:prstGeom>
        <a:noFill/>
        <a:ln w="9525">
          <a:noFill/>
          <a:miter lim="800000"/>
          <a:headEnd/>
          <a:tailEnd/>
        </a:ln>
      </xdr:spPr>
    </xdr:sp>
    <xdr:clientData/>
  </xdr:twoCellAnchor>
  <xdr:twoCellAnchor editAs="oneCell">
    <xdr:from>
      <xdr:col>0</xdr:col>
      <xdr:colOff>485775</xdr:colOff>
      <xdr:row>16</xdr:row>
      <xdr:rowOff>142875</xdr:rowOff>
    </xdr:from>
    <xdr:to>
      <xdr:col>1</xdr:col>
      <xdr:colOff>19050</xdr:colOff>
      <xdr:row>17</xdr:row>
      <xdr:rowOff>95250</xdr:rowOff>
    </xdr:to>
    <xdr:sp macro="" textlink="">
      <xdr:nvSpPr>
        <xdr:cNvPr id="19461" name="Text Box 1"/>
        <xdr:cNvSpPr txBox="1">
          <a:spLocks noChangeArrowheads="1"/>
        </xdr:cNvSpPr>
      </xdr:nvSpPr>
      <xdr:spPr bwMode="auto">
        <a:xfrm>
          <a:off x="485775" y="4467225"/>
          <a:ext cx="76200" cy="228600"/>
        </a:xfrm>
        <a:prstGeom prst="rect">
          <a:avLst/>
        </a:prstGeom>
        <a:noFill/>
        <a:ln w="9525">
          <a:noFill/>
          <a:miter lim="800000"/>
          <a:headEnd/>
          <a:tailEnd/>
        </a:ln>
      </xdr:spPr>
    </xdr:sp>
    <xdr:clientData/>
  </xdr:twoCellAnchor>
  <xdr:twoCellAnchor editAs="oneCell">
    <xdr:from>
      <xdr:col>0</xdr:col>
      <xdr:colOff>485775</xdr:colOff>
      <xdr:row>18</xdr:row>
      <xdr:rowOff>142875</xdr:rowOff>
    </xdr:from>
    <xdr:to>
      <xdr:col>1</xdr:col>
      <xdr:colOff>19050</xdr:colOff>
      <xdr:row>19</xdr:row>
      <xdr:rowOff>95250</xdr:rowOff>
    </xdr:to>
    <xdr:sp macro="" textlink="">
      <xdr:nvSpPr>
        <xdr:cNvPr id="19462" name="Text Box 1"/>
        <xdr:cNvSpPr txBox="1">
          <a:spLocks noChangeArrowheads="1"/>
        </xdr:cNvSpPr>
      </xdr:nvSpPr>
      <xdr:spPr bwMode="auto">
        <a:xfrm>
          <a:off x="485775" y="5019675"/>
          <a:ext cx="76200" cy="228600"/>
        </a:xfrm>
        <a:prstGeom prst="rect">
          <a:avLst/>
        </a:prstGeom>
        <a:noFill/>
        <a:ln w="9525">
          <a:noFill/>
          <a:miter lim="800000"/>
          <a:headEnd/>
          <a:tailEnd/>
        </a:ln>
      </xdr:spPr>
    </xdr:sp>
    <xdr:clientData/>
  </xdr:twoCellAnchor>
  <xdr:twoCellAnchor editAs="oneCell">
    <xdr:from>
      <xdr:col>0</xdr:col>
      <xdr:colOff>485775</xdr:colOff>
      <xdr:row>20</xdr:row>
      <xdr:rowOff>142875</xdr:rowOff>
    </xdr:from>
    <xdr:to>
      <xdr:col>1</xdr:col>
      <xdr:colOff>19050</xdr:colOff>
      <xdr:row>20</xdr:row>
      <xdr:rowOff>371475</xdr:rowOff>
    </xdr:to>
    <xdr:sp macro="" textlink="">
      <xdr:nvSpPr>
        <xdr:cNvPr id="19463" name="Text Box 1"/>
        <xdr:cNvSpPr txBox="1">
          <a:spLocks noChangeArrowheads="1"/>
        </xdr:cNvSpPr>
      </xdr:nvSpPr>
      <xdr:spPr bwMode="auto">
        <a:xfrm>
          <a:off x="485775" y="5572125"/>
          <a:ext cx="76200" cy="228600"/>
        </a:xfrm>
        <a:prstGeom prst="rect">
          <a:avLst/>
        </a:prstGeom>
        <a:noFill/>
        <a:ln w="9525">
          <a:noFill/>
          <a:miter lim="800000"/>
          <a:headEnd/>
          <a:tailEnd/>
        </a:ln>
      </xdr:spPr>
    </xdr:sp>
    <xdr:clientData/>
  </xdr:twoCellAnchor>
  <xdr:twoCellAnchor editAs="oneCell">
    <xdr:from>
      <xdr:col>0</xdr:col>
      <xdr:colOff>485775</xdr:colOff>
      <xdr:row>22</xdr:row>
      <xdr:rowOff>142875</xdr:rowOff>
    </xdr:from>
    <xdr:to>
      <xdr:col>1</xdr:col>
      <xdr:colOff>19050</xdr:colOff>
      <xdr:row>23</xdr:row>
      <xdr:rowOff>95250</xdr:rowOff>
    </xdr:to>
    <xdr:sp macro="" textlink="">
      <xdr:nvSpPr>
        <xdr:cNvPr id="19464" name="Text Box 1"/>
        <xdr:cNvSpPr txBox="1">
          <a:spLocks noChangeArrowheads="1"/>
        </xdr:cNvSpPr>
      </xdr:nvSpPr>
      <xdr:spPr bwMode="auto">
        <a:xfrm>
          <a:off x="485775" y="6438900"/>
          <a:ext cx="76200" cy="228600"/>
        </a:xfrm>
        <a:prstGeom prst="rect">
          <a:avLst/>
        </a:prstGeom>
        <a:noFill/>
        <a:ln w="9525">
          <a:noFill/>
          <a:miter lim="800000"/>
          <a:headEnd/>
          <a:tailEnd/>
        </a:ln>
      </xdr:spPr>
    </xdr:sp>
    <xdr:clientData/>
  </xdr:twoCellAnchor>
  <xdr:twoCellAnchor editAs="oneCell">
    <xdr:from>
      <xdr:col>0</xdr:col>
      <xdr:colOff>485775</xdr:colOff>
      <xdr:row>24</xdr:row>
      <xdr:rowOff>142875</xdr:rowOff>
    </xdr:from>
    <xdr:to>
      <xdr:col>1</xdr:col>
      <xdr:colOff>19050</xdr:colOff>
      <xdr:row>25</xdr:row>
      <xdr:rowOff>95250</xdr:rowOff>
    </xdr:to>
    <xdr:sp macro="" textlink="">
      <xdr:nvSpPr>
        <xdr:cNvPr id="19465" name="Text Box 1"/>
        <xdr:cNvSpPr txBox="1">
          <a:spLocks noChangeArrowheads="1"/>
        </xdr:cNvSpPr>
      </xdr:nvSpPr>
      <xdr:spPr bwMode="auto">
        <a:xfrm>
          <a:off x="485775" y="6991350"/>
          <a:ext cx="76200" cy="228600"/>
        </a:xfrm>
        <a:prstGeom prst="rect">
          <a:avLst/>
        </a:prstGeom>
        <a:noFill/>
        <a:ln w="9525">
          <a:noFill/>
          <a:miter lim="800000"/>
          <a:headEnd/>
          <a:tailEnd/>
        </a:ln>
      </xdr:spPr>
    </xdr:sp>
    <xdr:clientData/>
  </xdr:twoCellAnchor>
  <xdr:twoCellAnchor editAs="oneCell">
    <xdr:from>
      <xdr:col>0</xdr:col>
      <xdr:colOff>485775</xdr:colOff>
      <xdr:row>26</xdr:row>
      <xdr:rowOff>142875</xdr:rowOff>
    </xdr:from>
    <xdr:to>
      <xdr:col>1</xdr:col>
      <xdr:colOff>19050</xdr:colOff>
      <xdr:row>27</xdr:row>
      <xdr:rowOff>95250</xdr:rowOff>
    </xdr:to>
    <xdr:sp macro="" textlink="">
      <xdr:nvSpPr>
        <xdr:cNvPr id="19466" name="Text Box 1"/>
        <xdr:cNvSpPr txBox="1">
          <a:spLocks noChangeArrowheads="1"/>
        </xdr:cNvSpPr>
      </xdr:nvSpPr>
      <xdr:spPr bwMode="auto">
        <a:xfrm>
          <a:off x="485775" y="7543800"/>
          <a:ext cx="76200" cy="228600"/>
        </a:xfrm>
        <a:prstGeom prst="rect">
          <a:avLst/>
        </a:prstGeom>
        <a:noFill/>
        <a:ln w="9525">
          <a:noFill/>
          <a:miter lim="800000"/>
          <a:headEnd/>
          <a:tailEnd/>
        </a:ln>
      </xdr:spPr>
    </xdr:sp>
    <xdr:clientData/>
  </xdr:twoCellAnchor>
  <xdr:twoCellAnchor editAs="oneCell">
    <xdr:from>
      <xdr:col>0</xdr:col>
      <xdr:colOff>485775</xdr:colOff>
      <xdr:row>28</xdr:row>
      <xdr:rowOff>142875</xdr:rowOff>
    </xdr:from>
    <xdr:to>
      <xdr:col>1</xdr:col>
      <xdr:colOff>19050</xdr:colOff>
      <xdr:row>29</xdr:row>
      <xdr:rowOff>95250</xdr:rowOff>
    </xdr:to>
    <xdr:sp macro="" textlink="">
      <xdr:nvSpPr>
        <xdr:cNvPr id="19467" name="Text Box 1"/>
        <xdr:cNvSpPr txBox="1">
          <a:spLocks noChangeArrowheads="1"/>
        </xdr:cNvSpPr>
      </xdr:nvSpPr>
      <xdr:spPr bwMode="auto">
        <a:xfrm>
          <a:off x="485775" y="8096250"/>
          <a:ext cx="76200" cy="228600"/>
        </a:xfrm>
        <a:prstGeom prst="rect">
          <a:avLst/>
        </a:prstGeom>
        <a:noFill/>
        <a:ln w="9525">
          <a:noFill/>
          <a:miter lim="800000"/>
          <a:headEnd/>
          <a:tailEnd/>
        </a:ln>
      </xdr:spPr>
    </xdr:sp>
    <xdr:clientData/>
  </xdr:twoCellAnchor>
  <xdr:twoCellAnchor editAs="oneCell">
    <xdr:from>
      <xdr:col>0</xdr:col>
      <xdr:colOff>485775</xdr:colOff>
      <xdr:row>30</xdr:row>
      <xdr:rowOff>142875</xdr:rowOff>
    </xdr:from>
    <xdr:to>
      <xdr:col>1</xdr:col>
      <xdr:colOff>19050</xdr:colOff>
      <xdr:row>31</xdr:row>
      <xdr:rowOff>95250</xdr:rowOff>
    </xdr:to>
    <xdr:sp macro="" textlink="">
      <xdr:nvSpPr>
        <xdr:cNvPr id="19468" name="Text Box 1"/>
        <xdr:cNvSpPr txBox="1">
          <a:spLocks noChangeArrowheads="1"/>
        </xdr:cNvSpPr>
      </xdr:nvSpPr>
      <xdr:spPr bwMode="auto">
        <a:xfrm>
          <a:off x="485775" y="8648700"/>
          <a:ext cx="76200" cy="228600"/>
        </a:xfrm>
        <a:prstGeom prst="rect">
          <a:avLst/>
        </a:prstGeom>
        <a:noFill/>
        <a:ln w="9525">
          <a:noFill/>
          <a:miter lim="800000"/>
          <a:headEnd/>
          <a:tailEnd/>
        </a:ln>
      </xdr:spPr>
    </xdr:sp>
    <xdr:clientData/>
  </xdr:twoCellAnchor>
  <xdr:twoCellAnchor editAs="oneCell">
    <xdr:from>
      <xdr:col>0</xdr:col>
      <xdr:colOff>485775</xdr:colOff>
      <xdr:row>31</xdr:row>
      <xdr:rowOff>0</xdr:rowOff>
    </xdr:from>
    <xdr:to>
      <xdr:col>1</xdr:col>
      <xdr:colOff>19050</xdr:colOff>
      <xdr:row>31</xdr:row>
      <xdr:rowOff>228600</xdr:rowOff>
    </xdr:to>
    <xdr:sp macro="" textlink="">
      <xdr:nvSpPr>
        <xdr:cNvPr id="19469" name="Text Box 1"/>
        <xdr:cNvSpPr txBox="1">
          <a:spLocks noChangeArrowheads="1"/>
        </xdr:cNvSpPr>
      </xdr:nvSpPr>
      <xdr:spPr bwMode="auto">
        <a:xfrm>
          <a:off x="485775" y="8782050"/>
          <a:ext cx="76200" cy="228600"/>
        </a:xfrm>
        <a:prstGeom prst="rect">
          <a:avLst/>
        </a:prstGeom>
        <a:noFill/>
        <a:ln w="9525">
          <a:noFill/>
          <a:miter lim="800000"/>
          <a:headEnd/>
          <a:tailEnd/>
        </a:ln>
      </xdr:spPr>
    </xdr:sp>
    <xdr:clientData/>
  </xdr:twoCellAnchor>
  <xdr:twoCellAnchor editAs="oneCell">
    <xdr:from>
      <xdr:col>0</xdr:col>
      <xdr:colOff>485775</xdr:colOff>
      <xdr:row>12</xdr:row>
      <xdr:rowOff>142875</xdr:rowOff>
    </xdr:from>
    <xdr:to>
      <xdr:col>1</xdr:col>
      <xdr:colOff>19050</xdr:colOff>
      <xdr:row>13</xdr:row>
      <xdr:rowOff>95250</xdr:rowOff>
    </xdr:to>
    <xdr:sp macro="" textlink="">
      <xdr:nvSpPr>
        <xdr:cNvPr id="19471" name="Text Box 1"/>
        <xdr:cNvSpPr txBox="1">
          <a:spLocks noChangeArrowheads="1"/>
        </xdr:cNvSpPr>
      </xdr:nvSpPr>
      <xdr:spPr bwMode="auto">
        <a:xfrm>
          <a:off x="485775" y="3362325"/>
          <a:ext cx="76200" cy="228600"/>
        </a:xfrm>
        <a:prstGeom prst="rect">
          <a:avLst/>
        </a:prstGeom>
        <a:noFill/>
        <a:ln w="9525">
          <a:noFill/>
          <a:miter lim="800000"/>
          <a:headEnd/>
          <a:tailEnd/>
        </a:ln>
      </xdr:spPr>
    </xdr:sp>
    <xdr:clientData/>
  </xdr:twoCellAnchor>
  <xdr:twoCellAnchor editAs="oneCell">
    <xdr:from>
      <xdr:col>0</xdr:col>
      <xdr:colOff>485775</xdr:colOff>
      <xdr:row>12</xdr:row>
      <xdr:rowOff>142875</xdr:rowOff>
    </xdr:from>
    <xdr:to>
      <xdr:col>1</xdr:col>
      <xdr:colOff>19050</xdr:colOff>
      <xdr:row>13</xdr:row>
      <xdr:rowOff>95250</xdr:rowOff>
    </xdr:to>
    <xdr:sp macro="" textlink="">
      <xdr:nvSpPr>
        <xdr:cNvPr id="19472" name="Text Box 1"/>
        <xdr:cNvSpPr txBox="1">
          <a:spLocks noChangeArrowheads="1"/>
        </xdr:cNvSpPr>
      </xdr:nvSpPr>
      <xdr:spPr bwMode="auto">
        <a:xfrm>
          <a:off x="485775" y="3362325"/>
          <a:ext cx="76200" cy="228600"/>
        </a:xfrm>
        <a:prstGeom prst="rect">
          <a:avLst/>
        </a:prstGeom>
        <a:noFill/>
        <a:ln w="9525">
          <a:noFill/>
          <a:miter lim="800000"/>
          <a:headEnd/>
          <a:tailEnd/>
        </a:ln>
      </xdr:spPr>
    </xdr:sp>
    <xdr:clientData/>
  </xdr:twoCellAnchor>
  <xdr:twoCellAnchor editAs="oneCell">
    <xdr:from>
      <xdr:col>0</xdr:col>
      <xdr:colOff>485775</xdr:colOff>
      <xdr:row>14</xdr:row>
      <xdr:rowOff>142875</xdr:rowOff>
    </xdr:from>
    <xdr:to>
      <xdr:col>1</xdr:col>
      <xdr:colOff>19050</xdr:colOff>
      <xdr:row>15</xdr:row>
      <xdr:rowOff>95250</xdr:rowOff>
    </xdr:to>
    <xdr:sp macro="" textlink="">
      <xdr:nvSpPr>
        <xdr:cNvPr id="19473" name="Text Box 1"/>
        <xdr:cNvSpPr txBox="1">
          <a:spLocks noChangeArrowheads="1"/>
        </xdr:cNvSpPr>
      </xdr:nvSpPr>
      <xdr:spPr bwMode="auto">
        <a:xfrm>
          <a:off x="485775" y="3914775"/>
          <a:ext cx="76200" cy="228600"/>
        </a:xfrm>
        <a:prstGeom prst="rect">
          <a:avLst/>
        </a:prstGeom>
        <a:noFill/>
        <a:ln w="9525">
          <a:noFill/>
          <a:miter lim="800000"/>
          <a:headEnd/>
          <a:tailEnd/>
        </a:ln>
      </xdr:spPr>
    </xdr:sp>
    <xdr:clientData/>
  </xdr:twoCellAnchor>
  <xdr:twoCellAnchor editAs="oneCell">
    <xdr:from>
      <xdr:col>0</xdr:col>
      <xdr:colOff>485775</xdr:colOff>
      <xdr:row>16</xdr:row>
      <xdr:rowOff>142875</xdr:rowOff>
    </xdr:from>
    <xdr:to>
      <xdr:col>1</xdr:col>
      <xdr:colOff>19050</xdr:colOff>
      <xdr:row>17</xdr:row>
      <xdr:rowOff>95250</xdr:rowOff>
    </xdr:to>
    <xdr:sp macro="" textlink="">
      <xdr:nvSpPr>
        <xdr:cNvPr id="19475" name="Text Box 1"/>
        <xdr:cNvSpPr txBox="1">
          <a:spLocks noChangeArrowheads="1"/>
        </xdr:cNvSpPr>
      </xdr:nvSpPr>
      <xdr:spPr bwMode="auto">
        <a:xfrm>
          <a:off x="485775" y="4467225"/>
          <a:ext cx="76200" cy="228600"/>
        </a:xfrm>
        <a:prstGeom prst="rect">
          <a:avLst/>
        </a:prstGeom>
        <a:noFill/>
        <a:ln w="9525">
          <a:noFill/>
          <a:miter lim="800000"/>
          <a:headEnd/>
          <a:tailEnd/>
        </a:ln>
      </xdr:spPr>
    </xdr:sp>
    <xdr:clientData/>
  </xdr:twoCellAnchor>
  <xdr:twoCellAnchor editAs="oneCell">
    <xdr:from>
      <xdr:col>0</xdr:col>
      <xdr:colOff>485775</xdr:colOff>
      <xdr:row>16</xdr:row>
      <xdr:rowOff>142875</xdr:rowOff>
    </xdr:from>
    <xdr:to>
      <xdr:col>1</xdr:col>
      <xdr:colOff>19050</xdr:colOff>
      <xdr:row>17</xdr:row>
      <xdr:rowOff>95250</xdr:rowOff>
    </xdr:to>
    <xdr:sp macro="" textlink="">
      <xdr:nvSpPr>
        <xdr:cNvPr id="19476" name="Text Box 1"/>
        <xdr:cNvSpPr txBox="1">
          <a:spLocks noChangeArrowheads="1"/>
        </xdr:cNvSpPr>
      </xdr:nvSpPr>
      <xdr:spPr bwMode="auto">
        <a:xfrm>
          <a:off x="485775" y="4467225"/>
          <a:ext cx="76200" cy="228600"/>
        </a:xfrm>
        <a:prstGeom prst="rect">
          <a:avLst/>
        </a:prstGeom>
        <a:noFill/>
        <a:ln w="9525">
          <a:noFill/>
          <a:miter lim="800000"/>
          <a:headEnd/>
          <a:tailEnd/>
        </a:ln>
      </xdr:spPr>
    </xdr:sp>
    <xdr:clientData/>
  </xdr:twoCellAnchor>
  <xdr:twoCellAnchor editAs="oneCell">
    <xdr:from>
      <xdr:col>0</xdr:col>
      <xdr:colOff>485775</xdr:colOff>
      <xdr:row>18</xdr:row>
      <xdr:rowOff>142875</xdr:rowOff>
    </xdr:from>
    <xdr:to>
      <xdr:col>1</xdr:col>
      <xdr:colOff>19050</xdr:colOff>
      <xdr:row>19</xdr:row>
      <xdr:rowOff>95250</xdr:rowOff>
    </xdr:to>
    <xdr:sp macro="" textlink="">
      <xdr:nvSpPr>
        <xdr:cNvPr id="19477" name="Text Box 1"/>
        <xdr:cNvSpPr txBox="1">
          <a:spLocks noChangeArrowheads="1"/>
        </xdr:cNvSpPr>
      </xdr:nvSpPr>
      <xdr:spPr bwMode="auto">
        <a:xfrm>
          <a:off x="485775" y="5019675"/>
          <a:ext cx="76200" cy="228600"/>
        </a:xfrm>
        <a:prstGeom prst="rect">
          <a:avLst/>
        </a:prstGeom>
        <a:noFill/>
        <a:ln w="9525">
          <a:noFill/>
          <a:miter lim="800000"/>
          <a:headEnd/>
          <a:tailEnd/>
        </a:ln>
      </xdr:spPr>
    </xdr:sp>
    <xdr:clientData/>
  </xdr:twoCellAnchor>
  <xdr:twoCellAnchor editAs="oneCell">
    <xdr:from>
      <xdr:col>0</xdr:col>
      <xdr:colOff>485775</xdr:colOff>
      <xdr:row>18</xdr:row>
      <xdr:rowOff>142875</xdr:rowOff>
    </xdr:from>
    <xdr:to>
      <xdr:col>1</xdr:col>
      <xdr:colOff>19050</xdr:colOff>
      <xdr:row>19</xdr:row>
      <xdr:rowOff>95250</xdr:rowOff>
    </xdr:to>
    <xdr:sp macro="" textlink="">
      <xdr:nvSpPr>
        <xdr:cNvPr id="19478" name="Text Box 1"/>
        <xdr:cNvSpPr txBox="1">
          <a:spLocks noChangeArrowheads="1"/>
        </xdr:cNvSpPr>
      </xdr:nvSpPr>
      <xdr:spPr bwMode="auto">
        <a:xfrm>
          <a:off x="485775" y="5019675"/>
          <a:ext cx="76200" cy="228600"/>
        </a:xfrm>
        <a:prstGeom prst="rect">
          <a:avLst/>
        </a:prstGeom>
        <a:noFill/>
        <a:ln w="9525">
          <a:noFill/>
          <a:miter lim="800000"/>
          <a:headEnd/>
          <a:tailEnd/>
        </a:ln>
      </xdr:spPr>
    </xdr:sp>
    <xdr:clientData/>
  </xdr:twoCellAnchor>
  <xdr:twoCellAnchor editAs="oneCell">
    <xdr:from>
      <xdr:col>0</xdr:col>
      <xdr:colOff>485775</xdr:colOff>
      <xdr:row>20</xdr:row>
      <xdr:rowOff>142875</xdr:rowOff>
    </xdr:from>
    <xdr:to>
      <xdr:col>1</xdr:col>
      <xdr:colOff>19050</xdr:colOff>
      <xdr:row>20</xdr:row>
      <xdr:rowOff>371475</xdr:rowOff>
    </xdr:to>
    <xdr:sp macro="" textlink="">
      <xdr:nvSpPr>
        <xdr:cNvPr id="19479" name="Text Box 1"/>
        <xdr:cNvSpPr txBox="1">
          <a:spLocks noChangeArrowheads="1"/>
        </xdr:cNvSpPr>
      </xdr:nvSpPr>
      <xdr:spPr bwMode="auto">
        <a:xfrm>
          <a:off x="485775" y="5572125"/>
          <a:ext cx="76200" cy="228600"/>
        </a:xfrm>
        <a:prstGeom prst="rect">
          <a:avLst/>
        </a:prstGeom>
        <a:noFill/>
        <a:ln w="9525">
          <a:noFill/>
          <a:miter lim="800000"/>
          <a:headEnd/>
          <a:tailEnd/>
        </a:ln>
      </xdr:spPr>
    </xdr:sp>
    <xdr:clientData/>
  </xdr:twoCellAnchor>
  <xdr:twoCellAnchor editAs="oneCell">
    <xdr:from>
      <xdr:col>0</xdr:col>
      <xdr:colOff>485775</xdr:colOff>
      <xdr:row>20</xdr:row>
      <xdr:rowOff>142875</xdr:rowOff>
    </xdr:from>
    <xdr:to>
      <xdr:col>1</xdr:col>
      <xdr:colOff>19050</xdr:colOff>
      <xdr:row>20</xdr:row>
      <xdr:rowOff>371475</xdr:rowOff>
    </xdr:to>
    <xdr:sp macro="" textlink="">
      <xdr:nvSpPr>
        <xdr:cNvPr id="19480" name="Text Box 1"/>
        <xdr:cNvSpPr txBox="1">
          <a:spLocks noChangeArrowheads="1"/>
        </xdr:cNvSpPr>
      </xdr:nvSpPr>
      <xdr:spPr bwMode="auto">
        <a:xfrm>
          <a:off x="485775" y="5572125"/>
          <a:ext cx="76200" cy="228600"/>
        </a:xfrm>
        <a:prstGeom prst="rect">
          <a:avLst/>
        </a:prstGeom>
        <a:noFill/>
        <a:ln w="9525">
          <a:noFill/>
          <a:miter lim="800000"/>
          <a:headEnd/>
          <a:tailEnd/>
        </a:ln>
      </xdr:spPr>
    </xdr:sp>
    <xdr:clientData/>
  </xdr:twoCellAnchor>
  <xdr:twoCellAnchor editAs="oneCell">
    <xdr:from>
      <xdr:col>0</xdr:col>
      <xdr:colOff>485775</xdr:colOff>
      <xdr:row>22</xdr:row>
      <xdr:rowOff>142875</xdr:rowOff>
    </xdr:from>
    <xdr:to>
      <xdr:col>1</xdr:col>
      <xdr:colOff>19050</xdr:colOff>
      <xdr:row>23</xdr:row>
      <xdr:rowOff>95250</xdr:rowOff>
    </xdr:to>
    <xdr:sp macro="" textlink="">
      <xdr:nvSpPr>
        <xdr:cNvPr id="19481" name="Text Box 1"/>
        <xdr:cNvSpPr txBox="1">
          <a:spLocks noChangeArrowheads="1"/>
        </xdr:cNvSpPr>
      </xdr:nvSpPr>
      <xdr:spPr bwMode="auto">
        <a:xfrm>
          <a:off x="485775" y="6438900"/>
          <a:ext cx="76200" cy="228600"/>
        </a:xfrm>
        <a:prstGeom prst="rect">
          <a:avLst/>
        </a:prstGeom>
        <a:noFill/>
        <a:ln w="9525">
          <a:noFill/>
          <a:miter lim="800000"/>
          <a:headEnd/>
          <a:tailEnd/>
        </a:ln>
      </xdr:spPr>
    </xdr:sp>
    <xdr:clientData/>
  </xdr:twoCellAnchor>
  <xdr:twoCellAnchor editAs="oneCell">
    <xdr:from>
      <xdr:col>0</xdr:col>
      <xdr:colOff>485775</xdr:colOff>
      <xdr:row>22</xdr:row>
      <xdr:rowOff>142875</xdr:rowOff>
    </xdr:from>
    <xdr:to>
      <xdr:col>1</xdr:col>
      <xdr:colOff>19050</xdr:colOff>
      <xdr:row>23</xdr:row>
      <xdr:rowOff>95250</xdr:rowOff>
    </xdr:to>
    <xdr:sp macro="" textlink="">
      <xdr:nvSpPr>
        <xdr:cNvPr id="19482" name="Text Box 1"/>
        <xdr:cNvSpPr txBox="1">
          <a:spLocks noChangeArrowheads="1"/>
        </xdr:cNvSpPr>
      </xdr:nvSpPr>
      <xdr:spPr bwMode="auto">
        <a:xfrm>
          <a:off x="485775" y="6438900"/>
          <a:ext cx="76200" cy="228600"/>
        </a:xfrm>
        <a:prstGeom prst="rect">
          <a:avLst/>
        </a:prstGeom>
        <a:noFill/>
        <a:ln w="9525">
          <a:noFill/>
          <a:miter lim="800000"/>
          <a:headEnd/>
          <a:tailEnd/>
        </a:ln>
      </xdr:spPr>
    </xdr:sp>
    <xdr:clientData/>
  </xdr:twoCellAnchor>
  <xdr:twoCellAnchor editAs="oneCell">
    <xdr:from>
      <xdr:col>0</xdr:col>
      <xdr:colOff>485775</xdr:colOff>
      <xdr:row>24</xdr:row>
      <xdr:rowOff>142875</xdr:rowOff>
    </xdr:from>
    <xdr:to>
      <xdr:col>1</xdr:col>
      <xdr:colOff>19050</xdr:colOff>
      <xdr:row>25</xdr:row>
      <xdr:rowOff>95250</xdr:rowOff>
    </xdr:to>
    <xdr:sp macro="" textlink="">
      <xdr:nvSpPr>
        <xdr:cNvPr id="19483" name="Text Box 1"/>
        <xdr:cNvSpPr txBox="1">
          <a:spLocks noChangeArrowheads="1"/>
        </xdr:cNvSpPr>
      </xdr:nvSpPr>
      <xdr:spPr bwMode="auto">
        <a:xfrm>
          <a:off x="485775" y="6991350"/>
          <a:ext cx="76200" cy="228600"/>
        </a:xfrm>
        <a:prstGeom prst="rect">
          <a:avLst/>
        </a:prstGeom>
        <a:noFill/>
        <a:ln w="9525">
          <a:noFill/>
          <a:miter lim="800000"/>
          <a:headEnd/>
          <a:tailEnd/>
        </a:ln>
      </xdr:spPr>
    </xdr:sp>
    <xdr:clientData/>
  </xdr:twoCellAnchor>
  <xdr:twoCellAnchor editAs="oneCell">
    <xdr:from>
      <xdr:col>0</xdr:col>
      <xdr:colOff>485775</xdr:colOff>
      <xdr:row>24</xdr:row>
      <xdr:rowOff>142875</xdr:rowOff>
    </xdr:from>
    <xdr:to>
      <xdr:col>1</xdr:col>
      <xdr:colOff>19050</xdr:colOff>
      <xdr:row>25</xdr:row>
      <xdr:rowOff>95250</xdr:rowOff>
    </xdr:to>
    <xdr:sp macro="" textlink="">
      <xdr:nvSpPr>
        <xdr:cNvPr id="19484" name="Text Box 1"/>
        <xdr:cNvSpPr txBox="1">
          <a:spLocks noChangeArrowheads="1"/>
        </xdr:cNvSpPr>
      </xdr:nvSpPr>
      <xdr:spPr bwMode="auto">
        <a:xfrm>
          <a:off x="485775" y="6991350"/>
          <a:ext cx="76200" cy="228600"/>
        </a:xfrm>
        <a:prstGeom prst="rect">
          <a:avLst/>
        </a:prstGeom>
        <a:noFill/>
        <a:ln w="9525">
          <a:noFill/>
          <a:miter lim="800000"/>
          <a:headEnd/>
          <a:tailEnd/>
        </a:ln>
      </xdr:spPr>
    </xdr:sp>
    <xdr:clientData/>
  </xdr:twoCellAnchor>
  <xdr:twoCellAnchor editAs="oneCell">
    <xdr:from>
      <xdr:col>0</xdr:col>
      <xdr:colOff>485775</xdr:colOff>
      <xdr:row>26</xdr:row>
      <xdr:rowOff>142875</xdr:rowOff>
    </xdr:from>
    <xdr:to>
      <xdr:col>1</xdr:col>
      <xdr:colOff>19050</xdr:colOff>
      <xdr:row>27</xdr:row>
      <xdr:rowOff>95250</xdr:rowOff>
    </xdr:to>
    <xdr:sp macro="" textlink="">
      <xdr:nvSpPr>
        <xdr:cNvPr id="19485" name="Text Box 1"/>
        <xdr:cNvSpPr txBox="1">
          <a:spLocks noChangeArrowheads="1"/>
        </xdr:cNvSpPr>
      </xdr:nvSpPr>
      <xdr:spPr bwMode="auto">
        <a:xfrm>
          <a:off x="485775" y="7543800"/>
          <a:ext cx="76200" cy="228600"/>
        </a:xfrm>
        <a:prstGeom prst="rect">
          <a:avLst/>
        </a:prstGeom>
        <a:noFill/>
        <a:ln w="9525">
          <a:noFill/>
          <a:miter lim="800000"/>
          <a:headEnd/>
          <a:tailEnd/>
        </a:ln>
      </xdr:spPr>
    </xdr:sp>
    <xdr:clientData/>
  </xdr:twoCellAnchor>
  <xdr:twoCellAnchor editAs="oneCell">
    <xdr:from>
      <xdr:col>0</xdr:col>
      <xdr:colOff>485775</xdr:colOff>
      <xdr:row>26</xdr:row>
      <xdr:rowOff>142875</xdr:rowOff>
    </xdr:from>
    <xdr:to>
      <xdr:col>1</xdr:col>
      <xdr:colOff>19050</xdr:colOff>
      <xdr:row>27</xdr:row>
      <xdr:rowOff>95250</xdr:rowOff>
    </xdr:to>
    <xdr:sp macro="" textlink="">
      <xdr:nvSpPr>
        <xdr:cNvPr id="19486" name="Text Box 1"/>
        <xdr:cNvSpPr txBox="1">
          <a:spLocks noChangeArrowheads="1"/>
        </xdr:cNvSpPr>
      </xdr:nvSpPr>
      <xdr:spPr bwMode="auto">
        <a:xfrm>
          <a:off x="485775" y="7543800"/>
          <a:ext cx="76200" cy="228600"/>
        </a:xfrm>
        <a:prstGeom prst="rect">
          <a:avLst/>
        </a:prstGeom>
        <a:noFill/>
        <a:ln w="9525">
          <a:noFill/>
          <a:miter lim="800000"/>
          <a:headEnd/>
          <a:tailEnd/>
        </a:ln>
      </xdr:spPr>
    </xdr:sp>
    <xdr:clientData/>
  </xdr:twoCellAnchor>
  <xdr:twoCellAnchor editAs="oneCell">
    <xdr:from>
      <xdr:col>0</xdr:col>
      <xdr:colOff>485775</xdr:colOff>
      <xdr:row>28</xdr:row>
      <xdr:rowOff>142875</xdr:rowOff>
    </xdr:from>
    <xdr:to>
      <xdr:col>1</xdr:col>
      <xdr:colOff>19050</xdr:colOff>
      <xdr:row>29</xdr:row>
      <xdr:rowOff>95250</xdr:rowOff>
    </xdr:to>
    <xdr:sp macro="" textlink="">
      <xdr:nvSpPr>
        <xdr:cNvPr id="19487" name="Text Box 1"/>
        <xdr:cNvSpPr txBox="1">
          <a:spLocks noChangeArrowheads="1"/>
        </xdr:cNvSpPr>
      </xdr:nvSpPr>
      <xdr:spPr bwMode="auto">
        <a:xfrm>
          <a:off x="485775" y="8096250"/>
          <a:ext cx="76200" cy="228600"/>
        </a:xfrm>
        <a:prstGeom prst="rect">
          <a:avLst/>
        </a:prstGeom>
        <a:noFill/>
        <a:ln w="9525">
          <a:noFill/>
          <a:miter lim="800000"/>
          <a:headEnd/>
          <a:tailEnd/>
        </a:ln>
      </xdr:spPr>
    </xdr:sp>
    <xdr:clientData/>
  </xdr:twoCellAnchor>
  <xdr:twoCellAnchor editAs="oneCell">
    <xdr:from>
      <xdr:col>0</xdr:col>
      <xdr:colOff>485775</xdr:colOff>
      <xdr:row>28</xdr:row>
      <xdr:rowOff>142875</xdr:rowOff>
    </xdr:from>
    <xdr:to>
      <xdr:col>1</xdr:col>
      <xdr:colOff>19050</xdr:colOff>
      <xdr:row>29</xdr:row>
      <xdr:rowOff>95250</xdr:rowOff>
    </xdr:to>
    <xdr:sp macro="" textlink="">
      <xdr:nvSpPr>
        <xdr:cNvPr id="19488" name="Text Box 1"/>
        <xdr:cNvSpPr txBox="1">
          <a:spLocks noChangeArrowheads="1"/>
        </xdr:cNvSpPr>
      </xdr:nvSpPr>
      <xdr:spPr bwMode="auto">
        <a:xfrm>
          <a:off x="485775" y="8096250"/>
          <a:ext cx="76200" cy="228600"/>
        </a:xfrm>
        <a:prstGeom prst="rect">
          <a:avLst/>
        </a:prstGeom>
        <a:noFill/>
        <a:ln w="9525">
          <a:noFill/>
          <a:miter lim="800000"/>
          <a:headEnd/>
          <a:tailEnd/>
        </a:ln>
      </xdr:spPr>
    </xdr:sp>
    <xdr:clientData/>
  </xdr:twoCellAnchor>
  <xdr:twoCellAnchor editAs="oneCell">
    <xdr:from>
      <xdr:col>0</xdr:col>
      <xdr:colOff>485775</xdr:colOff>
      <xdr:row>30</xdr:row>
      <xdr:rowOff>142875</xdr:rowOff>
    </xdr:from>
    <xdr:to>
      <xdr:col>1</xdr:col>
      <xdr:colOff>19050</xdr:colOff>
      <xdr:row>31</xdr:row>
      <xdr:rowOff>95250</xdr:rowOff>
    </xdr:to>
    <xdr:sp macro="" textlink="">
      <xdr:nvSpPr>
        <xdr:cNvPr id="19489" name="Text Box 1"/>
        <xdr:cNvSpPr txBox="1">
          <a:spLocks noChangeArrowheads="1"/>
        </xdr:cNvSpPr>
      </xdr:nvSpPr>
      <xdr:spPr bwMode="auto">
        <a:xfrm>
          <a:off x="485775" y="8648700"/>
          <a:ext cx="76200" cy="228600"/>
        </a:xfrm>
        <a:prstGeom prst="rect">
          <a:avLst/>
        </a:prstGeom>
        <a:noFill/>
        <a:ln w="9525">
          <a:noFill/>
          <a:miter lim="800000"/>
          <a:headEnd/>
          <a:tailEnd/>
        </a:ln>
      </xdr:spPr>
    </xdr:sp>
    <xdr:clientData/>
  </xdr:twoCellAnchor>
  <xdr:twoCellAnchor editAs="oneCell">
    <xdr:from>
      <xdr:col>0</xdr:col>
      <xdr:colOff>485775</xdr:colOff>
      <xdr:row>30</xdr:row>
      <xdr:rowOff>142875</xdr:rowOff>
    </xdr:from>
    <xdr:to>
      <xdr:col>1</xdr:col>
      <xdr:colOff>19050</xdr:colOff>
      <xdr:row>31</xdr:row>
      <xdr:rowOff>95250</xdr:rowOff>
    </xdr:to>
    <xdr:sp macro="" textlink="">
      <xdr:nvSpPr>
        <xdr:cNvPr id="19490" name="Text Box 1"/>
        <xdr:cNvSpPr txBox="1">
          <a:spLocks noChangeArrowheads="1"/>
        </xdr:cNvSpPr>
      </xdr:nvSpPr>
      <xdr:spPr bwMode="auto">
        <a:xfrm>
          <a:off x="485775" y="8648700"/>
          <a:ext cx="76200" cy="228600"/>
        </a:xfrm>
        <a:prstGeom prst="rect">
          <a:avLst/>
        </a:prstGeom>
        <a:noFill/>
        <a:ln w="9525">
          <a:noFill/>
          <a:miter lim="800000"/>
          <a:headEnd/>
          <a:tailEnd/>
        </a:ln>
      </xdr:spPr>
    </xdr:sp>
    <xdr:clientData/>
  </xdr:twoCellAnchor>
  <xdr:twoCellAnchor editAs="oneCell">
    <xdr:from>
      <xdr:col>0</xdr:col>
      <xdr:colOff>485775</xdr:colOff>
      <xdr:row>31</xdr:row>
      <xdr:rowOff>0</xdr:rowOff>
    </xdr:from>
    <xdr:to>
      <xdr:col>1</xdr:col>
      <xdr:colOff>19050</xdr:colOff>
      <xdr:row>31</xdr:row>
      <xdr:rowOff>228600</xdr:rowOff>
    </xdr:to>
    <xdr:sp macro="" textlink="">
      <xdr:nvSpPr>
        <xdr:cNvPr id="19491" name="Text Box 1"/>
        <xdr:cNvSpPr txBox="1">
          <a:spLocks noChangeArrowheads="1"/>
        </xdr:cNvSpPr>
      </xdr:nvSpPr>
      <xdr:spPr bwMode="auto">
        <a:xfrm>
          <a:off x="485775" y="8782050"/>
          <a:ext cx="76200" cy="228600"/>
        </a:xfrm>
        <a:prstGeom prst="rect">
          <a:avLst/>
        </a:prstGeom>
        <a:noFill/>
        <a:ln w="9525">
          <a:noFill/>
          <a:miter lim="800000"/>
          <a:headEnd/>
          <a:tailEnd/>
        </a:ln>
      </xdr:spPr>
    </xdr:sp>
    <xdr:clientData/>
  </xdr:twoCellAnchor>
  <xdr:twoCellAnchor editAs="oneCell">
    <xdr:from>
      <xdr:col>0</xdr:col>
      <xdr:colOff>485775</xdr:colOff>
      <xdr:row>31</xdr:row>
      <xdr:rowOff>0</xdr:rowOff>
    </xdr:from>
    <xdr:to>
      <xdr:col>1</xdr:col>
      <xdr:colOff>19050</xdr:colOff>
      <xdr:row>31</xdr:row>
      <xdr:rowOff>228600</xdr:rowOff>
    </xdr:to>
    <xdr:sp macro="" textlink="">
      <xdr:nvSpPr>
        <xdr:cNvPr id="19492" name="Text Box 1"/>
        <xdr:cNvSpPr txBox="1">
          <a:spLocks noChangeArrowheads="1"/>
        </xdr:cNvSpPr>
      </xdr:nvSpPr>
      <xdr:spPr bwMode="auto">
        <a:xfrm>
          <a:off x="485775" y="8782050"/>
          <a:ext cx="76200" cy="228600"/>
        </a:xfrm>
        <a:prstGeom prst="rect">
          <a:avLst/>
        </a:prstGeom>
        <a:noFill/>
        <a:ln w="9525">
          <a:noFill/>
          <a:miter lim="800000"/>
          <a:headEnd/>
          <a:tailEnd/>
        </a:ln>
      </xdr:spPr>
    </xdr:sp>
    <xdr:clientData/>
  </xdr:twoCellAnchor>
  <xdr:twoCellAnchor editAs="oneCell">
    <xdr:from>
      <xdr:col>0</xdr:col>
      <xdr:colOff>485775</xdr:colOff>
      <xdr:row>32</xdr:row>
      <xdr:rowOff>142875</xdr:rowOff>
    </xdr:from>
    <xdr:to>
      <xdr:col>1</xdr:col>
      <xdr:colOff>19050</xdr:colOff>
      <xdr:row>33</xdr:row>
      <xdr:rowOff>19050</xdr:rowOff>
    </xdr:to>
    <xdr:sp macro="" textlink="">
      <xdr:nvSpPr>
        <xdr:cNvPr id="19493" name="Text Box 1"/>
        <xdr:cNvSpPr txBox="1">
          <a:spLocks noChangeArrowheads="1"/>
        </xdr:cNvSpPr>
      </xdr:nvSpPr>
      <xdr:spPr bwMode="auto">
        <a:xfrm>
          <a:off x="485775" y="9420225"/>
          <a:ext cx="76200" cy="228600"/>
        </a:xfrm>
        <a:prstGeom prst="rect">
          <a:avLst/>
        </a:prstGeom>
        <a:noFill/>
        <a:ln w="9525">
          <a:noFill/>
          <a:miter lim="800000"/>
          <a:headEnd/>
          <a:tailEnd/>
        </a:ln>
      </xdr:spPr>
    </xdr:sp>
    <xdr:clientData/>
  </xdr:twoCellAnchor>
  <xdr:twoCellAnchor editAs="oneCell">
    <xdr:from>
      <xdr:col>0</xdr:col>
      <xdr:colOff>485775</xdr:colOff>
      <xdr:row>10</xdr:row>
      <xdr:rowOff>142875</xdr:rowOff>
    </xdr:from>
    <xdr:to>
      <xdr:col>1</xdr:col>
      <xdr:colOff>19050</xdr:colOff>
      <xdr:row>11</xdr:row>
      <xdr:rowOff>95250</xdr:rowOff>
    </xdr:to>
    <xdr:sp macro="" textlink="">
      <xdr:nvSpPr>
        <xdr:cNvPr id="19494" name="Text Box 1"/>
        <xdr:cNvSpPr txBox="1">
          <a:spLocks noChangeArrowheads="1"/>
        </xdr:cNvSpPr>
      </xdr:nvSpPr>
      <xdr:spPr bwMode="auto">
        <a:xfrm>
          <a:off x="485775" y="2809875"/>
          <a:ext cx="76200" cy="228600"/>
        </a:xfrm>
        <a:prstGeom prst="rect">
          <a:avLst/>
        </a:prstGeom>
        <a:noFill/>
        <a:ln w="9525">
          <a:noFill/>
          <a:miter lim="800000"/>
          <a:headEnd/>
          <a:tailEnd/>
        </a:ln>
      </xdr:spPr>
    </xdr:sp>
    <xdr:clientData/>
  </xdr:twoCellAnchor>
  <xdr:twoCellAnchor editAs="oneCell">
    <xdr:from>
      <xdr:col>0</xdr:col>
      <xdr:colOff>485775</xdr:colOff>
      <xdr:row>12</xdr:row>
      <xdr:rowOff>142875</xdr:rowOff>
    </xdr:from>
    <xdr:to>
      <xdr:col>1</xdr:col>
      <xdr:colOff>19050</xdr:colOff>
      <xdr:row>13</xdr:row>
      <xdr:rowOff>95250</xdr:rowOff>
    </xdr:to>
    <xdr:sp macro="" textlink="">
      <xdr:nvSpPr>
        <xdr:cNvPr id="19495" name="Text Box 1"/>
        <xdr:cNvSpPr txBox="1">
          <a:spLocks noChangeArrowheads="1"/>
        </xdr:cNvSpPr>
      </xdr:nvSpPr>
      <xdr:spPr bwMode="auto">
        <a:xfrm>
          <a:off x="485775" y="3362325"/>
          <a:ext cx="76200" cy="228600"/>
        </a:xfrm>
        <a:prstGeom prst="rect">
          <a:avLst/>
        </a:prstGeom>
        <a:noFill/>
        <a:ln w="9525">
          <a:noFill/>
          <a:miter lim="800000"/>
          <a:headEnd/>
          <a:tailEnd/>
        </a:ln>
      </xdr:spPr>
    </xdr:sp>
    <xdr:clientData/>
  </xdr:twoCellAnchor>
  <xdr:twoCellAnchor editAs="oneCell">
    <xdr:from>
      <xdr:col>0</xdr:col>
      <xdr:colOff>485775</xdr:colOff>
      <xdr:row>14</xdr:row>
      <xdr:rowOff>142875</xdr:rowOff>
    </xdr:from>
    <xdr:to>
      <xdr:col>1</xdr:col>
      <xdr:colOff>19050</xdr:colOff>
      <xdr:row>15</xdr:row>
      <xdr:rowOff>95250</xdr:rowOff>
    </xdr:to>
    <xdr:sp macro="" textlink="">
      <xdr:nvSpPr>
        <xdr:cNvPr id="19496" name="Text Box 1"/>
        <xdr:cNvSpPr txBox="1">
          <a:spLocks noChangeArrowheads="1"/>
        </xdr:cNvSpPr>
      </xdr:nvSpPr>
      <xdr:spPr bwMode="auto">
        <a:xfrm>
          <a:off x="485775" y="3914775"/>
          <a:ext cx="76200" cy="228600"/>
        </a:xfrm>
        <a:prstGeom prst="rect">
          <a:avLst/>
        </a:prstGeom>
        <a:noFill/>
        <a:ln w="9525">
          <a:noFill/>
          <a:miter lim="800000"/>
          <a:headEnd/>
          <a:tailEnd/>
        </a:ln>
      </xdr:spPr>
    </xdr:sp>
    <xdr:clientData/>
  </xdr:twoCellAnchor>
  <xdr:twoCellAnchor editAs="oneCell">
    <xdr:from>
      <xdr:col>0</xdr:col>
      <xdr:colOff>485775</xdr:colOff>
      <xdr:row>16</xdr:row>
      <xdr:rowOff>142875</xdr:rowOff>
    </xdr:from>
    <xdr:to>
      <xdr:col>1</xdr:col>
      <xdr:colOff>19050</xdr:colOff>
      <xdr:row>17</xdr:row>
      <xdr:rowOff>95250</xdr:rowOff>
    </xdr:to>
    <xdr:sp macro="" textlink="">
      <xdr:nvSpPr>
        <xdr:cNvPr id="19497" name="Text Box 1"/>
        <xdr:cNvSpPr txBox="1">
          <a:spLocks noChangeArrowheads="1"/>
        </xdr:cNvSpPr>
      </xdr:nvSpPr>
      <xdr:spPr bwMode="auto">
        <a:xfrm>
          <a:off x="485775" y="4467225"/>
          <a:ext cx="76200" cy="228600"/>
        </a:xfrm>
        <a:prstGeom prst="rect">
          <a:avLst/>
        </a:prstGeom>
        <a:noFill/>
        <a:ln w="9525">
          <a:noFill/>
          <a:miter lim="800000"/>
          <a:headEnd/>
          <a:tailEnd/>
        </a:ln>
      </xdr:spPr>
    </xdr:sp>
    <xdr:clientData/>
  </xdr:twoCellAnchor>
  <xdr:twoCellAnchor editAs="oneCell">
    <xdr:from>
      <xdr:col>0</xdr:col>
      <xdr:colOff>485775</xdr:colOff>
      <xdr:row>18</xdr:row>
      <xdr:rowOff>142875</xdr:rowOff>
    </xdr:from>
    <xdr:to>
      <xdr:col>1</xdr:col>
      <xdr:colOff>19050</xdr:colOff>
      <xdr:row>19</xdr:row>
      <xdr:rowOff>95250</xdr:rowOff>
    </xdr:to>
    <xdr:sp macro="" textlink="">
      <xdr:nvSpPr>
        <xdr:cNvPr id="19498" name="Text Box 1"/>
        <xdr:cNvSpPr txBox="1">
          <a:spLocks noChangeArrowheads="1"/>
        </xdr:cNvSpPr>
      </xdr:nvSpPr>
      <xdr:spPr bwMode="auto">
        <a:xfrm>
          <a:off x="485775" y="5019675"/>
          <a:ext cx="76200" cy="228600"/>
        </a:xfrm>
        <a:prstGeom prst="rect">
          <a:avLst/>
        </a:prstGeom>
        <a:noFill/>
        <a:ln w="9525">
          <a:noFill/>
          <a:miter lim="800000"/>
          <a:headEnd/>
          <a:tailEnd/>
        </a:ln>
      </xdr:spPr>
    </xdr:sp>
    <xdr:clientData/>
  </xdr:twoCellAnchor>
  <xdr:twoCellAnchor editAs="oneCell">
    <xdr:from>
      <xdr:col>0</xdr:col>
      <xdr:colOff>485775</xdr:colOff>
      <xdr:row>20</xdr:row>
      <xdr:rowOff>142875</xdr:rowOff>
    </xdr:from>
    <xdr:to>
      <xdr:col>1</xdr:col>
      <xdr:colOff>19050</xdr:colOff>
      <xdr:row>20</xdr:row>
      <xdr:rowOff>371475</xdr:rowOff>
    </xdr:to>
    <xdr:sp macro="" textlink="">
      <xdr:nvSpPr>
        <xdr:cNvPr id="19499" name="Text Box 1"/>
        <xdr:cNvSpPr txBox="1">
          <a:spLocks noChangeArrowheads="1"/>
        </xdr:cNvSpPr>
      </xdr:nvSpPr>
      <xdr:spPr bwMode="auto">
        <a:xfrm>
          <a:off x="485775" y="5572125"/>
          <a:ext cx="76200" cy="228600"/>
        </a:xfrm>
        <a:prstGeom prst="rect">
          <a:avLst/>
        </a:prstGeom>
        <a:noFill/>
        <a:ln w="9525">
          <a:noFill/>
          <a:miter lim="800000"/>
          <a:headEnd/>
          <a:tailEnd/>
        </a:ln>
      </xdr:spPr>
    </xdr:sp>
    <xdr:clientData/>
  </xdr:twoCellAnchor>
  <xdr:twoCellAnchor editAs="oneCell">
    <xdr:from>
      <xdr:col>0</xdr:col>
      <xdr:colOff>485775</xdr:colOff>
      <xdr:row>22</xdr:row>
      <xdr:rowOff>142875</xdr:rowOff>
    </xdr:from>
    <xdr:to>
      <xdr:col>1</xdr:col>
      <xdr:colOff>19050</xdr:colOff>
      <xdr:row>23</xdr:row>
      <xdr:rowOff>95250</xdr:rowOff>
    </xdr:to>
    <xdr:sp macro="" textlink="">
      <xdr:nvSpPr>
        <xdr:cNvPr id="19500" name="Text Box 1"/>
        <xdr:cNvSpPr txBox="1">
          <a:spLocks noChangeArrowheads="1"/>
        </xdr:cNvSpPr>
      </xdr:nvSpPr>
      <xdr:spPr bwMode="auto">
        <a:xfrm>
          <a:off x="485775" y="6438900"/>
          <a:ext cx="76200" cy="228600"/>
        </a:xfrm>
        <a:prstGeom prst="rect">
          <a:avLst/>
        </a:prstGeom>
        <a:noFill/>
        <a:ln w="9525">
          <a:noFill/>
          <a:miter lim="800000"/>
          <a:headEnd/>
          <a:tailEnd/>
        </a:ln>
      </xdr:spPr>
    </xdr:sp>
    <xdr:clientData/>
  </xdr:twoCellAnchor>
  <xdr:twoCellAnchor editAs="oneCell">
    <xdr:from>
      <xdr:col>0</xdr:col>
      <xdr:colOff>485775</xdr:colOff>
      <xdr:row>24</xdr:row>
      <xdr:rowOff>142875</xdr:rowOff>
    </xdr:from>
    <xdr:to>
      <xdr:col>1</xdr:col>
      <xdr:colOff>19050</xdr:colOff>
      <xdr:row>25</xdr:row>
      <xdr:rowOff>95250</xdr:rowOff>
    </xdr:to>
    <xdr:sp macro="" textlink="">
      <xdr:nvSpPr>
        <xdr:cNvPr id="19501" name="Text Box 1"/>
        <xdr:cNvSpPr txBox="1">
          <a:spLocks noChangeArrowheads="1"/>
        </xdr:cNvSpPr>
      </xdr:nvSpPr>
      <xdr:spPr bwMode="auto">
        <a:xfrm>
          <a:off x="485775" y="6991350"/>
          <a:ext cx="76200" cy="228600"/>
        </a:xfrm>
        <a:prstGeom prst="rect">
          <a:avLst/>
        </a:prstGeom>
        <a:noFill/>
        <a:ln w="9525">
          <a:noFill/>
          <a:miter lim="800000"/>
          <a:headEnd/>
          <a:tailEnd/>
        </a:ln>
      </xdr:spPr>
    </xdr:sp>
    <xdr:clientData/>
  </xdr:twoCellAnchor>
  <xdr:twoCellAnchor editAs="oneCell">
    <xdr:from>
      <xdr:col>0</xdr:col>
      <xdr:colOff>485775</xdr:colOff>
      <xdr:row>26</xdr:row>
      <xdr:rowOff>142875</xdr:rowOff>
    </xdr:from>
    <xdr:to>
      <xdr:col>1</xdr:col>
      <xdr:colOff>19050</xdr:colOff>
      <xdr:row>27</xdr:row>
      <xdr:rowOff>95250</xdr:rowOff>
    </xdr:to>
    <xdr:sp macro="" textlink="">
      <xdr:nvSpPr>
        <xdr:cNvPr id="19502" name="Text Box 1"/>
        <xdr:cNvSpPr txBox="1">
          <a:spLocks noChangeArrowheads="1"/>
        </xdr:cNvSpPr>
      </xdr:nvSpPr>
      <xdr:spPr bwMode="auto">
        <a:xfrm>
          <a:off x="485775" y="7543800"/>
          <a:ext cx="76200" cy="228600"/>
        </a:xfrm>
        <a:prstGeom prst="rect">
          <a:avLst/>
        </a:prstGeom>
        <a:noFill/>
        <a:ln w="9525">
          <a:noFill/>
          <a:miter lim="800000"/>
          <a:headEnd/>
          <a:tailEnd/>
        </a:ln>
      </xdr:spPr>
    </xdr:sp>
    <xdr:clientData/>
  </xdr:twoCellAnchor>
  <xdr:twoCellAnchor editAs="oneCell">
    <xdr:from>
      <xdr:col>0</xdr:col>
      <xdr:colOff>485775</xdr:colOff>
      <xdr:row>28</xdr:row>
      <xdr:rowOff>142875</xdr:rowOff>
    </xdr:from>
    <xdr:to>
      <xdr:col>1</xdr:col>
      <xdr:colOff>19050</xdr:colOff>
      <xdr:row>29</xdr:row>
      <xdr:rowOff>95250</xdr:rowOff>
    </xdr:to>
    <xdr:sp macro="" textlink="">
      <xdr:nvSpPr>
        <xdr:cNvPr id="19503" name="Text Box 1"/>
        <xdr:cNvSpPr txBox="1">
          <a:spLocks noChangeArrowheads="1"/>
        </xdr:cNvSpPr>
      </xdr:nvSpPr>
      <xdr:spPr bwMode="auto">
        <a:xfrm>
          <a:off x="485775" y="8096250"/>
          <a:ext cx="76200" cy="228600"/>
        </a:xfrm>
        <a:prstGeom prst="rect">
          <a:avLst/>
        </a:prstGeom>
        <a:noFill/>
        <a:ln w="9525">
          <a:noFill/>
          <a:miter lim="800000"/>
          <a:headEnd/>
          <a:tailEnd/>
        </a:ln>
      </xdr:spPr>
    </xdr:sp>
    <xdr:clientData/>
  </xdr:twoCellAnchor>
  <xdr:twoCellAnchor editAs="oneCell">
    <xdr:from>
      <xdr:col>0</xdr:col>
      <xdr:colOff>485775</xdr:colOff>
      <xdr:row>30</xdr:row>
      <xdr:rowOff>142875</xdr:rowOff>
    </xdr:from>
    <xdr:to>
      <xdr:col>1</xdr:col>
      <xdr:colOff>19050</xdr:colOff>
      <xdr:row>31</xdr:row>
      <xdr:rowOff>95250</xdr:rowOff>
    </xdr:to>
    <xdr:sp macro="" textlink="">
      <xdr:nvSpPr>
        <xdr:cNvPr id="19504" name="Text Box 1"/>
        <xdr:cNvSpPr txBox="1">
          <a:spLocks noChangeArrowheads="1"/>
        </xdr:cNvSpPr>
      </xdr:nvSpPr>
      <xdr:spPr bwMode="auto">
        <a:xfrm>
          <a:off x="485775" y="8648700"/>
          <a:ext cx="76200" cy="2286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tabColor indexed="25"/>
  </sheetPr>
  <dimension ref="A1:K2285"/>
  <sheetViews>
    <sheetView tabSelected="1" workbookViewId="0">
      <selection activeCell="A2286" sqref="A2286:IV2435"/>
    </sheetView>
  </sheetViews>
  <sheetFormatPr defaultRowHeight="15.75" customHeight="1"/>
  <cols>
    <col min="1" max="1" width="5.42578125" style="74" customWidth="1"/>
    <col min="2" max="2" width="7.85546875" style="74" customWidth="1"/>
    <col min="3" max="3" width="52" style="83" customWidth="1"/>
    <col min="4" max="7" width="5" style="83" customWidth="1"/>
    <col min="8" max="16384" width="9.140625" style="83"/>
  </cols>
  <sheetData>
    <row r="1" spans="1:11" s="76" customFormat="1" ht="15.75" customHeight="1">
      <c r="A1" s="73" t="s">
        <v>7990</v>
      </c>
      <c r="B1" s="74"/>
      <c r="C1" s="75"/>
      <c r="D1" s="75"/>
      <c r="E1" s="75"/>
      <c r="F1" s="75"/>
      <c r="G1" s="75"/>
    </row>
    <row r="2" spans="1:11" s="76" customFormat="1" ht="15.75" customHeight="1">
      <c r="A2" s="77" t="s">
        <v>7991</v>
      </c>
      <c r="B2" s="70"/>
      <c r="C2" s="75"/>
      <c r="D2" s="75"/>
      <c r="E2" s="75"/>
      <c r="F2" s="75"/>
      <c r="G2" s="75"/>
    </row>
    <row r="3" spans="1:11" s="76" customFormat="1" ht="15.75" customHeight="1">
      <c r="A3" s="75"/>
      <c r="B3" s="70"/>
      <c r="D3" s="74"/>
      <c r="E3" s="74"/>
      <c r="F3" s="74"/>
      <c r="G3" s="74"/>
    </row>
    <row r="4" spans="1:11" s="76" customFormat="1" ht="15.75" customHeight="1">
      <c r="A4" s="75"/>
      <c r="B4" s="70"/>
      <c r="D4" s="74"/>
      <c r="E4" s="74"/>
      <c r="F4" s="74"/>
      <c r="G4" s="74"/>
    </row>
    <row r="5" spans="1:11" s="76" customFormat="1" ht="9" customHeight="1">
      <c r="A5" s="440"/>
      <c r="B5" s="440"/>
      <c r="C5" s="440"/>
      <c r="D5" s="440"/>
      <c r="E5" s="440"/>
      <c r="F5" s="440"/>
      <c r="G5" s="440"/>
    </row>
    <row r="6" spans="1:11" s="76" customFormat="1" ht="72.75" customHeight="1">
      <c r="A6" s="441" t="s">
        <v>17337</v>
      </c>
      <c r="B6" s="441"/>
      <c r="C6" s="441"/>
      <c r="D6" s="441"/>
      <c r="E6" s="441"/>
      <c r="F6" s="441"/>
      <c r="G6" s="441"/>
    </row>
    <row r="7" spans="1:11" s="76" customFormat="1" ht="15.75" customHeight="1">
      <c r="A7" s="74"/>
      <c r="B7" s="78"/>
      <c r="C7" s="78"/>
      <c r="D7" s="74"/>
      <c r="E7" s="74"/>
      <c r="F7" s="74"/>
      <c r="G7" s="74"/>
    </row>
    <row r="8" spans="1:11" s="76" customFormat="1" ht="15.75" customHeight="1">
      <c r="A8" s="442" t="s">
        <v>7992</v>
      </c>
      <c r="B8" s="442" t="s">
        <v>7993</v>
      </c>
      <c r="C8" s="442" t="s">
        <v>7994</v>
      </c>
      <c r="D8" s="442" t="s">
        <v>7995</v>
      </c>
      <c r="E8" s="442"/>
      <c r="F8" s="442"/>
      <c r="G8" s="442"/>
    </row>
    <row r="9" spans="1:11" s="76" customFormat="1" ht="30.75" customHeight="1">
      <c r="A9" s="442"/>
      <c r="B9" s="442"/>
      <c r="C9" s="442"/>
      <c r="D9" s="71" t="s">
        <v>15513</v>
      </c>
      <c r="E9" s="71" t="s">
        <v>15514</v>
      </c>
      <c r="F9" s="71" t="s">
        <v>15515</v>
      </c>
      <c r="G9" s="71" t="s">
        <v>15516</v>
      </c>
    </row>
    <row r="10" spans="1:11" s="76" customFormat="1" ht="15.75" customHeight="1">
      <c r="A10" s="71"/>
      <c r="B10" s="71"/>
      <c r="C10" s="72" t="s">
        <v>16775</v>
      </c>
      <c r="D10" s="71"/>
      <c r="E10" s="71"/>
      <c r="F10" s="71"/>
      <c r="G10" s="71"/>
    </row>
    <row r="11" spans="1:11" s="76" customFormat="1" ht="15.75" customHeight="1">
      <c r="A11" s="71"/>
      <c r="B11" s="71"/>
      <c r="C11" s="72" t="s">
        <v>15517</v>
      </c>
      <c r="D11" s="71"/>
      <c r="E11" s="71"/>
      <c r="F11" s="71"/>
      <c r="G11" s="71"/>
    </row>
    <row r="12" spans="1:11" ht="33.75" customHeight="1">
      <c r="A12" s="79">
        <v>1</v>
      </c>
      <c r="B12" s="80">
        <v>1</v>
      </c>
      <c r="C12" s="81" t="s">
        <v>7996</v>
      </c>
      <c r="D12" s="82" t="s">
        <v>15518</v>
      </c>
      <c r="E12" s="82" t="s">
        <v>15518</v>
      </c>
      <c r="F12" s="82" t="s">
        <v>15518</v>
      </c>
      <c r="G12" s="80"/>
      <c r="K12" s="76"/>
    </row>
    <row r="13" spans="1:11" ht="15.75" customHeight="1">
      <c r="A13" s="79">
        <v>2</v>
      </c>
      <c r="B13" s="80">
        <v>3</v>
      </c>
      <c r="C13" s="81" t="s">
        <v>7997</v>
      </c>
      <c r="D13" s="82" t="s">
        <v>15518</v>
      </c>
      <c r="E13" s="82" t="s">
        <v>15518</v>
      </c>
      <c r="F13" s="82" t="s">
        <v>15518</v>
      </c>
      <c r="G13" s="80"/>
    </row>
    <row r="14" spans="1:11" ht="15.75" customHeight="1">
      <c r="A14" s="79">
        <v>3</v>
      </c>
      <c r="B14" s="80">
        <v>7</v>
      </c>
      <c r="C14" s="81" t="s">
        <v>7998</v>
      </c>
      <c r="D14" s="82" t="s">
        <v>15518</v>
      </c>
      <c r="E14" s="82" t="s">
        <v>15518</v>
      </c>
      <c r="F14" s="82" t="s">
        <v>15518</v>
      </c>
      <c r="G14" s="80"/>
    </row>
    <row r="15" spans="1:11" ht="15.75" customHeight="1">
      <c r="A15" s="79">
        <v>4</v>
      </c>
      <c r="B15" s="80">
        <v>8</v>
      </c>
      <c r="C15" s="81" t="s">
        <v>7999</v>
      </c>
      <c r="D15" s="82" t="s">
        <v>15518</v>
      </c>
      <c r="E15" s="82" t="s">
        <v>15518</v>
      </c>
      <c r="F15" s="82" t="s">
        <v>15518</v>
      </c>
      <c r="G15" s="80"/>
    </row>
    <row r="16" spans="1:11" ht="15.75" customHeight="1">
      <c r="A16" s="79">
        <v>5</v>
      </c>
      <c r="B16" s="80">
        <v>9</v>
      </c>
      <c r="C16" s="81" t="s">
        <v>8000</v>
      </c>
      <c r="D16" s="82" t="s">
        <v>15518</v>
      </c>
      <c r="E16" s="82" t="s">
        <v>15518</v>
      </c>
      <c r="F16" s="82"/>
      <c r="G16" s="80"/>
    </row>
    <row r="17" spans="1:7" ht="15.75" customHeight="1">
      <c r="A17" s="79">
        <v>6</v>
      </c>
      <c r="B17" s="80">
        <v>10</v>
      </c>
      <c r="C17" s="81" t="s">
        <v>12383</v>
      </c>
      <c r="D17" s="82" t="s">
        <v>15518</v>
      </c>
      <c r="E17" s="82" t="s">
        <v>15518</v>
      </c>
      <c r="F17" s="82" t="s">
        <v>15518</v>
      </c>
      <c r="G17" s="82"/>
    </row>
    <row r="18" spans="1:7" ht="15.75" customHeight="1">
      <c r="A18" s="79">
        <v>7</v>
      </c>
      <c r="B18" s="80">
        <v>19</v>
      </c>
      <c r="C18" s="81" t="s">
        <v>8001</v>
      </c>
      <c r="D18" s="82" t="s">
        <v>15518</v>
      </c>
      <c r="E18" s="82" t="s">
        <v>15518</v>
      </c>
      <c r="F18" s="82" t="s">
        <v>15518</v>
      </c>
      <c r="G18" s="82"/>
    </row>
    <row r="19" spans="1:7" ht="15.75" customHeight="1">
      <c r="A19" s="79">
        <v>8</v>
      </c>
      <c r="B19" s="80">
        <v>20</v>
      </c>
      <c r="C19" s="81" t="s">
        <v>8002</v>
      </c>
      <c r="D19" s="82" t="s">
        <v>15518</v>
      </c>
      <c r="E19" s="82" t="s">
        <v>15518</v>
      </c>
      <c r="F19" s="82" t="s">
        <v>15518</v>
      </c>
      <c r="G19" s="82"/>
    </row>
    <row r="20" spans="1:7" ht="15.75" customHeight="1">
      <c r="A20" s="79">
        <v>9</v>
      </c>
      <c r="B20" s="80">
        <v>21</v>
      </c>
      <c r="C20" s="81" t="s">
        <v>8003</v>
      </c>
      <c r="D20" s="82" t="s">
        <v>15518</v>
      </c>
      <c r="E20" s="82" t="s">
        <v>15518</v>
      </c>
      <c r="F20" s="82" t="s">
        <v>15518</v>
      </c>
      <c r="G20" s="82"/>
    </row>
    <row r="21" spans="1:7" ht="31.5" customHeight="1">
      <c r="A21" s="79">
        <v>10</v>
      </c>
      <c r="B21" s="80">
        <v>22</v>
      </c>
      <c r="C21" s="81" t="s">
        <v>6942</v>
      </c>
      <c r="D21" s="82" t="s">
        <v>15518</v>
      </c>
      <c r="E21" s="82" t="s">
        <v>15518</v>
      </c>
      <c r="F21" s="82"/>
      <c r="G21" s="82"/>
    </row>
    <row r="22" spans="1:7" ht="15.75" customHeight="1">
      <c r="A22" s="79">
        <v>11</v>
      </c>
      <c r="B22" s="80">
        <v>28</v>
      </c>
      <c r="C22" s="81" t="s">
        <v>6943</v>
      </c>
      <c r="D22" s="82" t="s">
        <v>15518</v>
      </c>
      <c r="E22" s="82" t="s">
        <v>15518</v>
      </c>
      <c r="F22" s="82" t="s">
        <v>15518</v>
      </c>
      <c r="G22" s="82" t="s">
        <v>15518</v>
      </c>
    </row>
    <row r="23" spans="1:7" ht="15.75" customHeight="1">
      <c r="A23" s="79">
        <v>12</v>
      </c>
      <c r="B23" s="80">
        <v>33</v>
      </c>
      <c r="C23" s="81" t="s">
        <v>6944</v>
      </c>
      <c r="D23" s="82" t="s">
        <v>15518</v>
      </c>
      <c r="E23" s="82" t="s">
        <v>15518</v>
      </c>
      <c r="F23" s="84"/>
      <c r="G23" s="82"/>
    </row>
    <row r="24" spans="1:7" ht="33" customHeight="1">
      <c r="A24" s="79">
        <v>13</v>
      </c>
      <c r="B24" s="80">
        <v>34</v>
      </c>
      <c r="C24" s="81" t="s">
        <v>6945</v>
      </c>
      <c r="D24" s="82" t="s">
        <v>15518</v>
      </c>
      <c r="E24" s="82" t="s">
        <v>15518</v>
      </c>
      <c r="F24" s="82" t="s">
        <v>15518</v>
      </c>
      <c r="G24" s="82"/>
    </row>
    <row r="25" spans="1:7" ht="33" customHeight="1">
      <c r="A25" s="79">
        <v>14</v>
      </c>
      <c r="B25" s="80">
        <v>35</v>
      </c>
      <c r="C25" s="81" t="s">
        <v>6946</v>
      </c>
      <c r="D25" s="82" t="s">
        <v>15518</v>
      </c>
      <c r="E25" s="82" t="s">
        <v>15518</v>
      </c>
      <c r="F25" s="82" t="s">
        <v>15518</v>
      </c>
      <c r="G25" s="82"/>
    </row>
    <row r="26" spans="1:7" ht="33" customHeight="1">
      <c r="A26" s="79">
        <v>15</v>
      </c>
      <c r="B26" s="80">
        <v>36</v>
      </c>
      <c r="C26" s="81" t="s">
        <v>6947</v>
      </c>
      <c r="D26" s="82" t="s">
        <v>15518</v>
      </c>
      <c r="E26" s="82" t="s">
        <v>15518</v>
      </c>
      <c r="F26" s="82" t="s">
        <v>15518</v>
      </c>
      <c r="G26" s="82"/>
    </row>
    <row r="27" spans="1:7" ht="15.75" customHeight="1">
      <c r="A27" s="79">
        <v>16</v>
      </c>
      <c r="B27" s="80">
        <v>37</v>
      </c>
      <c r="C27" s="81" t="s">
        <v>6948</v>
      </c>
      <c r="D27" s="82" t="s">
        <v>15518</v>
      </c>
      <c r="E27" s="82" t="s">
        <v>15518</v>
      </c>
      <c r="F27" s="82" t="s">
        <v>15518</v>
      </c>
      <c r="G27" s="82"/>
    </row>
    <row r="28" spans="1:7" ht="15.75" customHeight="1">
      <c r="A28" s="79">
        <v>17</v>
      </c>
      <c r="B28" s="80">
        <v>38</v>
      </c>
      <c r="C28" s="81" t="s">
        <v>6949</v>
      </c>
      <c r="D28" s="82" t="s">
        <v>15518</v>
      </c>
      <c r="E28" s="82" t="s">
        <v>15518</v>
      </c>
      <c r="F28" s="82"/>
      <c r="G28" s="82"/>
    </row>
    <row r="29" spans="1:7" ht="15.75" customHeight="1">
      <c r="A29" s="79">
        <v>18</v>
      </c>
      <c r="B29" s="80">
        <v>39</v>
      </c>
      <c r="C29" s="81" t="s">
        <v>6950</v>
      </c>
      <c r="D29" s="82" t="s">
        <v>15518</v>
      </c>
      <c r="E29" s="82" t="s">
        <v>15518</v>
      </c>
      <c r="F29" s="82" t="s">
        <v>15518</v>
      </c>
      <c r="G29" s="82"/>
    </row>
    <row r="30" spans="1:7" ht="15.75" customHeight="1">
      <c r="A30" s="79">
        <v>19</v>
      </c>
      <c r="B30" s="80">
        <v>40</v>
      </c>
      <c r="C30" s="81" t="s">
        <v>12857</v>
      </c>
      <c r="D30" s="82" t="s">
        <v>15518</v>
      </c>
      <c r="E30" s="82" t="s">
        <v>15518</v>
      </c>
      <c r="F30" s="82" t="s">
        <v>15518</v>
      </c>
      <c r="G30" s="82"/>
    </row>
    <row r="31" spans="1:7" ht="15.75" customHeight="1">
      <c r="A31" s="79">
        <v>20</v>
      </c>
      <c r="B31" s="80">
        <v>41</v>
      </c>
      <c r="C31" s="81" t="s">
        <v>12858</v>
      </c>
      <c r="D31" s="82" t="s">
        <v>15518</v>
      </c>
      <c r="E31" s="82" t="s">
        <v>15518</v>
      </c>
      <c r="F31" s="82" t="s">
        <v>15518</v>
      </c>
      <c r="G31" s="82"/>
    </row>
    <row r="32" spans="1:7" ht="36" customHeight="1">
      <c r="A32" s="79">
        <v>21</v>
      </c>
      <c r="B32" s="80">
        <v>42</v>
      </c>
      <c r="C32" s="81" t="s">
        <v>6951</v>
      </c>
      <c r="D32" s="82" t="s">
        <v>15518</v>
      </c>
      <c r="E32" s="82" t="s">
        <v>15518</v>
      </c>
      <c r="F32" s="82"/>
      <c r="G32" s="82"/>
    </row>
    <row r="33" spans="1:7" ht="15.75" customHeight="1">
      <c r="A33" s="79"/>
      <c r="B33" s="80"/>
      <c r="C33" s="88" t="s">
        <v>13717</v>
      </c>
      <c r="D33" s="82"/>
      <c r="E33" s="82"/>
      <c r="F33" s="82"/>
      <c r="G33" s="82"/>
    </row>
    <row r="34" spans="1:7" ht="15.75" customHeight="1">
      <c r="A34" s="79">
        <v>22</v>
      </c>
      <c r="B34" s="80">
        <v>57</v>
      </c>
      <c r="C34" s="89" t="s">
        <v>6952</v>
      </c>
      <c r="D34" s="80" t="s">
        <v>15518</v>
      </c>
      <c r="E34" s="80" t="s">
        <v>15518</v>
      </c>
      <c r="F34" s="80" t="s">
        <v>15518</v>
      </c>
      <c r="G34" s="80" t="s">
        <v>15518</v>
      </c>
    </row>
    <row r="35" spans="1:7" ht="31.5" customHeight="1">
      <c r="A35" s="79">
        <v>23</v>
      </c>
      <c r="B35" s="80">
        <v>59</v>
      </c>
      <c r="C35" s="89" t="s">
        <v>6953</v>
      </c>
      <c r="D35" s="80" t="s">
        <v>15518</v>
      </c>
      <c r="E35" s="80" t="s">
        <v>15518</v>
      </c>
      <c r="F35" s="80" t="s">
        <v>15518</v>
      </c>
      <c r="G35" s="80" t="s">
        <v>15518</v>
      </c>
    </row>
    <row r="36" spans="1:7" ht="15.75" customHeight="1">
      <c r="A36" s="79">
        <v>24</v>
      </c>
      <c r="B36" s="80">
        <v>77</v>
      </c>
      <c r="C36" s="89" t="s">
        <v>6954</v>
      </c>
      <c r="D36" s="80" t="s">
        <v>15518</v>
      </c>
      <c r="E36" s="80" t="s">
        <v>15518</v>
      </c>
      <c r="F36" s="80" t="s">
        <v>15518</v>
      </c>
      <c r="G36" s="80"/>
    </row>
    <row r="37" spans="1:7" ht="15.75" customHeight="1">
      <c r="A37" s="79">
        <v>25</v>
      </c>
      <c r="B37" s="80">
        <v>78</v>
      </c>
      <c r="C37" s="89" t="s">
        <v>6955</v>
      </c>
      <c r="D37" s="80" t="s">
        <v>15518</v>
      </c>
      <c r="E37" s="80" t="s">
        <v>15518</v>
      </c>
      <c r="F37" s="80" t="s">
        <v>15518</v>
      </c>
      <c r="G37" s="80"/>
    </row>
    <row r="38" spans="1:7" ht="15.75" customHeight="1">
      <c r="A38" s="79">
        <v>26</v>
      </c>
      <c r="B38" s="80">
        <v>79</v>
      </c>
      <c r="C38" s="89" t="s">
        <v>6956</v>
      </c>
      <c r="D38" s="80" t="s">
        <v>15518</v>
      </c>
      <c r="E38" s="80" t="s">
        <v>15518</v>
      </c>
      <c r="F38" s="80" t="s">
        <v>15518</v>
      </c>
      <c r="G38" s="80"/>
    </row>
    <row r="39" spans="1:7" ht="15.75" customHeight="1">
      <c r="A39" s="79">
        <v>27</v>
      </c>
      <c r="B39" s="80">
        <v>86</v>
      </c>
      <c r="C39" s="89" t="s">
        <v>6957</v>
      </c>
      <c r="D39" s="80" t="s">
        <v>15518</v>
      </c>
      <c r="E39" s="80" t="s">
        <v>15518</v>
      </c>
      <c r="F39" s="80" t="s">
        <v>15518</v>
      </c>
      <c r="G39" s="80" t="s">
        <v>15518</v>
      </c>
    </row>
    <row r="40" spans="1:7" ht="15.75" customHeight="1">
      <c r="A40" s="79">
        <v>28</v>
      </c>
      <c r="B40" s="80">
        <v>101</v>
      </c>
      <c r="C40" s="89" t="s">
        <v>13804</v>
      </c>
      <c r="D40" s="80" t="s">
        <v>15518</v>
      </c>
      <c r="E40" s="80" t="s">
        <v>15518</v>
      </c>
      <c r="F40" s="80"/>
      <c r="G40" s="80"/>
    </row>
    <row r="41" spans="1:7" ht="30.75" customHeight="1">
      <c r="A41" s="79">
        <v>29</v>
      </c>
      <c r="B41" s="80">
        <v>102</v>
      </c>
      <c r="C41" s="89" t="s">
        <v>6958</v>
      </c>
      <c r="D41" s="80" t="s">
        <v>15518</v>
      </c>
      <c r="E41" s="80" t="s">
        <v>15518</v>
      </c>
      <c r="F41" s="80"/>
      <c r="G41" s="80"/>
    </row>
    <row r="42" spans="1:7" ht="29.25" customHeight="1">
      <c r="A42" s="79">
        <v>30</v>
      </c>
      <c r="B42" s="80">
        <v>103</v>
      </c>
      <c r="C42" s="89" t="s">
        <v>6959</v>
      </c>
      <c r="D42" s="80" t="s">
        <v>15518</v>
      </c>
      <c r="E42" s="80" t="s">
        <v>15518</v>
      </c>
      <c r="F42" s="80"/>
      <c r="G42" s="80"/>
    </row>
    <row r="43" spans="1:7" ht="29.25" customHeight="1">
      <c r="A43" s="79">
        <v>31</v>
      </c>
      <c r="B43" s="80">
        <v>104</v>
      </c>
      <c r="C43" s="89" t="s">
        <v>6960</v>
      </c>
      <c r="D43" s="80" t="s">
        <v>15518</v>
      </c>
      <c r="E43" s="80" t="s">
        <v>15518</v>
      </c>
      <c r="F43" s="80"/>
      <c r="G43" s="80"/>
    </row>
    <row r="44" spans="1:7" ht="29.25" customHeight="1">
      <c r="A44" s="79">
        <v>32</v>
      </c>
      <c r="B44" s="80">
        <v>105</v>
      </c>
      <c r="C44" s="89" t="s">
        <v>6961</v>
      </c>
      <c r="D44" s="80" t="s">
        <v>15518</v>
      </c>
      <c r="E44" s="80" t="s">
        <v>15518</v>
      </c>
      <c r="F44" s="80"/>
      <c r="G44" s="80"/>
    </row>
    <row r="45" spans="1:7" ht="15.75" customHeight="1">
      <c r="A45" s="79">
        <v>33</v>
      </c>
      <c r="B45" s="80">
        <v>106</v>
      </c>
      <c r="C45" s="89" t="s">
        <v>6962</v>
      </c>
      <c r="D45" s="80" t="s">
        <v>15518</v>
      </c>
      <c r="E45" s="80" t="s">
        <v>15518</v>
      </c>
      <c r="F45" s="80" t="s">
        <v>15518</v>
      </c>
      <c r="G45" s="90"/>
    </row>
    <row r="46" spans="1:7" ht="29.25" customHeight="1">
      <c r="A46" s="79">
        <v>34</v>
      </c>
      <c r="B46" s="80">
        <v>107</v>
      </c>
      <c r="C46" s="81" t="s">
        <v>6963</v>
      </c>
      <c r="D46" s="82" t="s">
        <v>15518</v>
      </c>
      <c r="E46" s="82" t="s">
        <v>15518</v>
      </c>
      <c r="F46" s="82"/>
      <c r="G46" s="90"/>
    </row>
    <row r="47" spans="1:7" ht="29.25" customHeight="1">
      <c r="A47" s="79">
        <v>35</v>
      </c>
      <c r="B47" s="80">
        <v>108</v>
      </c>
      <c r="C47" s="81" t="s">
        <v>6964</v>
      </c>
      <c r="D47" s="82" t="s">
        <v>15518</v>
      </c>
      <c r="E47" s="82" t="s">
        <v>15518</v>
      </c>
      <c r="F47" s="82"/>
      <c r="G47" s="90"/>
    </row>
    <row r="48" spans="1:7" ht="29.25" customHeight="1">
      <c r="A48" s="79">
        <v>36</v>
      </c>
      <c r="B48" s="80">
        <v>109</v>
      </c>
      <c r="C48" s="81" t="s">
        <v>6965</v>
      </c>
      <c r="D48" s="82" t="s">
        <v>15518</v>
      </c>
      <c r="E48" s="82" t="s">
        <v>15518</v>
      </c>
      <c r="F48" s="82"/>
      <c r="G48" s="90"/>
    </row>
    <row r="49" spans="1:7" ht="29.25" customHeight="1">
      <c r="A49" s="79">
        <v>37</v>
      </c>
      <c r="B49" s="80">
        <v>110</v>
      </c>
      <c r="C49" s="81" t="s">
        <v>6966</v>
      </c>
      <c r="D49" s="82" t="s">
        <v>15518</v>
      </c>
      <c r="E49" s="82" t="s">
        <v>15518</v>
      </c>
      <c r="F49" s="82"/>
      <c r="G49" s="82"/>
    </row>
    <row r="50" spans="1:7" ht="15.75" customHeight="1">
      <c r="A50" s="79">
        <v>38</v>
      </c>
      <c r="B50" s="80">
        <v>111</v>
      </c>
      <c r="C50" s="81" t="s">
        <v>6967</v>
      </c>
      <c r="D50" s="82" t="s">
        <v>15518</v>
      </c>
      <c r="E50" s="82" t="s">
        <v>15518</v>
      </c>
      <c r="F50" s="82" t="s">
        <v>15518</v>
      </c>
      <c r="G50" s="82"/>
    </row>
    <row r="51" spans="1:7" ht="15.75" customHeight="1">
      <c r="A51" s="79">
        <v>39</v>
      </c>
      <c r="B51" s="80">
        <v>112</v>
      </c>
      <c r="C51" s="81" t="s">
        <v>6968</v>
      </c>
      <c r="D51" s="82" t="s">
        <v>15518</v>
      </c>
      <c r="E51" s="82" t="s">
        <v>15518</v>
      </c>
      <c r="F51" s="82"/>
      <c r="G51" s="82"/>
    </row>
    <row r="52" spans="1:7" ht="15.75" customHeight="1">
      <c r="A52" s="79">
        <v>40</v>
      </c>
      <c r="B52" s="80">
        <v>113</v>
      </c>
      <c r="C52" s="81" t="s">
        <v>6969</v>
      </c>
      <c r="D52" s="82" t="s">
        <v>15518</v>
      </c>
      <c r="E52" s="82" t="s">
        <v>15518</v>
      </c>
      <c r="F52" s="82"/>
      <c r="G52" s="82"/>
    </row>
    <row r="53" spans="1:7" ht="15.75" customHeight="1">
      <c r="A53" s="79">
        <v>41</v>
      </c>
      <c r="B53" s="80">
        <v>114</v>
      </c>
      <c r="C53" s="81" t="s">
        <v>6970</v>
      </c>
      <c r="D53" s="82" t="s">
        <v>15518</v>
      </c>
      <c r="E53" s="82" t="s">
        <v>15518</v>
      </c>
      <c r="F53" s="82"/>
      <c r="G53" s="82"/>
    </row>
    <row r="54" spans="1:7" ht="15.75" customHeight="1">
      <c r="A54" s="79">
        <v>42</v>
      </c>
      <c r="B54" s="80">
        <v>115</v>
      </c>
      <c r="C54" s="81" t="s">
        <v>6971</v>
      </c>
      <c r="D54" s="82" t="s">
        <v>15518</v>
      </c>
      <c r="E54" s="82"/>
      <c r="F54" s="82"/>
      <c r="G54" s="84"/>
    </row>
    <row r="55" spans="1:7" ht="30" customHeight="1">
      <c r="A55" s="79">
        <v>43</v>
      </c>
      <c r="B55" s="80">
        <v>116</v>
      </c>
      <c r="C55" s="81" t="s">
        <v>6972</v>
      </c>
      <c r="D55" s="82" t="s">
        <v>15518</v>
      </c>
      <c r="E55" s="82" t="s">
        <v>15518</v>
      </c>
      <c r="F55" s="84"/>
      <c r="G55" s="84"/>
    </row>
    <row r="56" spans="1:7" ht="30" customHeight="1">
      <c r="A56" s="79">
        <v>44</v>
      </c>
      <c r="B56" s="80">
        <v>117</v>
      </c>
      <c r="C56" s="81" t="s">
        <v>6973</v>
      </c>
      <c r="D56" s="82" t="s">
        <v>15518</v>
      </c>
      <c r="E56" s="82" t="s">
        <v>15518</v>
      </c>
      <c r="F56" s="84"/>
      <c r="G56" s="84"/>
    </row>
    <row r="57" spans="1:7" ht="15.75" customHeight="1">
      <c r="A57" s="79">
        <v>45</v>
      </c>
      <c r="B57" s="80">
        <v>118</v>
      </c>
      <c r="C57" s="81" t="s">
        <v>6974</v>
      </c>
      <c r="D57" s="82" t="s">
        <v>15518</v>
      </c>
      <c r="E57" s="82" t="s">
        <v>15518</v>
      </c>
      <c r="F57" s="84"/>
      <c r="G57" s="84"/>
    </row>
    <row r="58" spans="1:7" ht="36.75" customHeight="1">
      <c r="A58" s="79">
        <v>46</v>
      </c>
      <c r="B58" s="80">
        <v>119</v>
      </c>
      <c r="C58" s="81" t="s">
        <v>6975</v>
      </c>
      <c r="D58" s="82" t="s">
        <v>15518</v>
      </c>
      <c r="E58" s="82" t="s">
        <v>15518</v>
      </c>
      <c r="F58" s="84"/>
      <c r="G58" s="84"/>
    </row>
    <row r="59" spans="1:7" ht="15.75" customHeight="1">
      <c r="A59" s="79">
        <v>47</v>
      </c>
      <c r="B59" s="80">
        <v>120</v>
      </c>
      <c r="C59" s="89" t="s">
        <v>12870</v>
      </c>
      <c r="D59" s="80" t="s">
        <v>15518</v>
      </c>
      <c r="E59" s="80" t="s">
        <v>15518</v>
      </c>
      <c r="F59" s="80"/>
      <c r="G59" s="90"/>
    </row>
    <row r="60" spans="1:7" ht="15.75" customHeight="1">
      <c r="A60" s="79">
        <v>48</v>
      </c>
      <c r="B60" s="80">
        <v>121</v>
      </c>
      <c r="C60" s="89" t="s">
        <v>6976</v>
      </c>
      <c r="D60" s="80" t="s">
        <v>15518</v>
      </c>
      <c r="E60" s="80" t="s">
        <v>15518</v>
      </c>
      <c r="F60" s="80"/>
      <c r="G60" s="90"/>
    </row>
    <row r="61" spans="1:7" ht="15.75" customHeight="1">
      <c r="A61" s="79">
        <v>49</v>
      </c>
      <c r="B61" s="80">
        <v>122</v>
      </c>
      <c r="C61" s="81" t="s">
        <v>6977</v>
      </c>
      <c r="D61" s="82" t="s">
        <v>15518</v>
      </c>
      <c r="E61" s="82" t="s">
        <v>15518</v>
      </c>
      <c r="F61" s="84"/>
      <c r="G61" s="84"/>
    </row>
    <row r="62" spans="1:7" ht="15.75" customHeight="1">
      <c r="A62" s="79"/>
      <c r="B62" s="80"/>
      <c r="C62" s="88" t="s">
        <v>11190</v>
      </c>
      <c r="D62" s="82"/>
      <c r="E62" s="82"/>
      <c r="F62" s="84"/>
      <c r="G62" s="84"/>
    </row>
    <row r="63" spans="1:7" ht="15.75" customHeight="1">
      <c r="A63" s="79">
        <v>50</v>
      </c>
      <c r="B63" s="80">
        <v>281</v>
      </c>
      <c r="C63" s="89" t="s">
        <v>6978</v>
      </c>
      <c r="D63" s="80" t="s">
        <v>15518</v>
      </c>
      <c r="E63" s="80" t="s">
        <v>15518</v>
      </c>
      <c r="F63" s="80" t="s">
        <v>15518</v>
      </c>
      <c r="G63" s="80" t="s">
        <v>15518</v>
      </c>
    </row>
    <row r="64" spans="1:7" ht="33.75" customHeight="1">
      <c r="A64" s="79">
        <v>51</v>
      </c>
      <c r="B64" s="79">
        <v>297</v>
      </c>
      <c r="C64" s="89" t="s">
        <v>6979</v>
      </c>
      <c r="D64" s="80" t="s">
        <v>15518</v>
      </c>
      <c r="E64" s="80" t="s">
        <v>15518</v>
      </c>
      <c r="F64" s="80" t="s">
        <v>15518</v>
      </c>
      <c r="G64" s="90"/>
    </row>
    <row r="65" spans="1:8" ht="33.75" customHeight="1">
      <c r="A65" s="79">
        <v>52</v>
      </c>
      <c r="B65" s="79">
        <v>298</v>
      </c>
      <c r="C65" s="89" t="s">
        <v>6980</v>
      </c>
      <c r="D65" s="80" t="s">
        <v>15518</v>
      </c>
      <c r="E65" s="80" t="s">
        <v>15518</v>
      </c>
      <c r="F65" s="80" t="s">
        <v>15518</v>
      </c>
      <c r="G65" s="90"/>
    </row>
    <row r="66" spans="1:8" ht="33.75" customHeight="1">
      <c r="A66" s="79">
        <v>53</v>
      </c>
      <c r="B66" s="79">
        <v>299</v>
      </c>
      <c r="C66" s="89" t="s">
        <v>6981</v>
      </c>
      <c r="D66" s="80" t="s">
        <v>15518</v>
      </c>
      <c r="E66" s="80" t="s">
        <v>15518</v>
      </c>
      <c r="F66" s="80" t="s">
        <v>15518</v>
      </c>
      <c r="G66" s="90"/>
    </row>
    <row r="67" spans="1:8" ht="33.75" customHeight="1">
      <c r="A67" s="79">
        <v>54</v>
      </c>
      <c r="B67" s="79">
        <v>300</v>
      </c>
      <c r="C67" s="89" t="s">
        <v>6982</v>
      </c>
      <c r="D67" s="80" t="s">
        <v>15518</v>
      </c>
      <c r="E67" s="80" t="s">
        <v>15518</v>
      </c>
      <c r="F67" s="80" t="s">
        <v>15518</v>
      </c>
      <c r="G67" s="90"/>
    </row>
    <row r="68" spans="1:8" ht="33.75" customHeight="1">
      <c r="A68" s="79">
        <v>55</v>
      </c>
      <c r="B68" s="79">
        <v>301</v>
      </c>
      <c r="C68" s="89" t="s">
        <v>6983</v>
      </c>
      <c r="D68" s="80" t="s">
        <v>15518</v>
      </c>
      <c r="E68" s="80" t="s">
        <v>15518</v>
      </c>
      <c r="F68" s="80" t="s">
        <v>15518</v>
      </c>
      <c r="G68" s="90"/>
    </row>
    <row r="69" spans="1:8" ht="30.75" customHeight="1">
      <c r="A69" s="79">
        <v>56</v>
      </c>
      <c r="B69" s="79">
        <v>302</v>
      </c>
      <c r="C69" s="89" t="s">
        <v>6984</v>
      </c>
      <c r="D69" s="80" t="s">
        <v>15518</v>
      </c>
      <c r="E69" s="80" t="s">
        <v>15518</v>
      </c>
      <c r="F69" s="80" t="s">
        <v>15518</v>
      </c>
      <c r="G69" s="90"/>
    </row>
    <row r="70" spans="1:8" s="87" customFormat="1" ht="15.75" customHeight="1">
      <c r="A70" s="85"/>
      <c r="B70" s="85"/>
      <c r="C70" s="91"/>
      <c r="D70" s="86"/>
      <c r="E70" s="86"/>
      <c r="F70" s="86"/>
    </row>
    <row r="71" spans="1:8" s="76" customFormat="1" ht="15.75" customHeight="1">
      <c r="A71" s="71"/>
      <c r="B71" s="71"/>
      <c r="C71" s="72" t="s">
        <v>6985</v>
      </c>
      <c r="D71" s="71"/>
      <c r="E71" s="71"/>
      <c r="F71" s="71"/>
      <c r="G71" s="71"/>
    </row>
    <row r="72" spans="1:8" s="76" customFormat="1" ht="15.75" customHeight="1">
      <c r="A72" s="71"/>
      <c r="B72" s="71"/>
      <c r="C72" s="72" t="s">
        <v>10235</v>
      </c>
      <c r="D72" s="71"/>
      <c r="E72" s="71"/>
      <c r="F72" s="71"/>
      <c r="G72" s="71"/>
    </row>
    <row r="73" spans="1:8" s="76" customFormat="1" ht="32.25" customHeight="1">
      <c r="A73" s="79">
        <v>57</v>
      </c>
      <c r="B73" s="80">
        <v>6</v>
      </c>
      <c r="C73" s="81" t="s">
        <v>6986</v>
      </c>
      <c r="D73" s="80" t="s">
        <v>15518</v>
      </c>
      <c r="E73" s="80" t="s">
        <v>15518</v>
      </c>
      <c r="F73" s="80"/>
      <c r="G73" s="80"/>
      <c r="H73" s="76">
        <v>1</v>
      </c>
    </row>
    <row r="74" spans="1:8" s="76" customFormat="1" ht="15.75" customHeight="1">
      <c r="A74" s="79">
        <v>58</v>
      </c>
      <c r="B74" s="80">
        <v>7</v>
      </c>
      <c r="C74" s="81" t="s">
        <v>6987</v>
      </c>
      <c r="D74" s="80" t="s">
        <v>15518</v>
      </c>
      <c r="E74" s="80" t="s">
        <v>15518</v>
      </c>
      <c r="F74" s="80" t="s">
        <v>15518</v>
      </c>
      <c r="G74" s="80"/>
      <c r="H74" s="76">
        <v>2</v>
      </c>
    </row>
    <row r="75" spans="1:8" s="76" customFormat="1" ht="15.75" customHeight="1">
      <c r="A75" s="79">
        <v>59</v>
      </c>
      <c r="B75" s="80">
        <v>31</v>
      </c>
      <c r="C75" s="81" t="s">
        <v>6988</v>
      </c>
      <c r="D75" s="80" t="s">
        <v>15518</v>
      </c>
      <c r="E75" s="80" t="s">
        <v>15518</v>
      </c>
      <c r="F75" s="80" t="s">
        <v>15518</v>
      </c>
      <c r="G75" s="80" t="s">
        <v>15518</v>
      </c>
      <c r="H75" s="76">
        <v>3</v>
      </c>
    </row>
    <row r="76" spans="1:8" s="76" customFormat="1" ht="15.75" customHeight="1">
      <c r="A76" s="79">
        <v>60</v>
      </c>
      <c r="B76" s="80">
        <v>32</v>
      </c>
      <c r="C76" s="81" t="s">
        <v>6989</v>
      </c>
      <c r="D76" s="80" t="s">
        <v>15518</v>
      </c>
      <c r="E76" s="80" t="s">
        <v>15518</v>
      </c>
      <c r="F76" s="80" t="s">
        <v>15518</v>
      </c>
      <c r="G76" s="80" t="s">
        <v>15518</v>
      </c>
      <c r="H76" s="76">
        <v>4</v>
      </c>
    </row>
    <row r="77" spans="1:8" s="76" customFormat="1" ht="15.75" customHeight="1">
      <c r="A77" s="79">
        <v>61</v>
      </c>
      <c r="B77" s="80">
        <v>38</v>
      </c>
      <c r="C77" s="81" t="s">
        <v>6990</v>
      </c>
      <c r="D77" s="80" t="s">
        <v>15518</v>
      </c>
      <c r="E77" s="80" t="s">
        <v>15518</v>
      </c>
      <c r="F77" s="80"/>
      <c r="G77" s="80"/>
      <c r="H77" s="76">
        <v>5</v>
      </c>
    </row>
    <row r="78" spans="1:8" s="76" customFormat="1" ht="15.75" customHeight="1">
      <c r="A78" s="79">
        <v>62</v>
      </c>
      <c r="B78" s="80">
        <v>39</v>
      </c>
      <c r="C78" s="81" t="s">
        <v>6991</v>
      </c>
      <c r="D78" s="80" t="s">
        <v>15518</v>
      </c>
      <c r="E78" s="80" t="s">
        <v>15518</v>
      </c>
      <c r="F78" s="82"/>
      <c r="G78" s="82"/>
      <c r="H78" s="76">
        <v>6</v>
      </c>
    </row>
    <row r="79" spans="1:8" s="76" customFormat="1" ht="15.75" customHeight="1">
      <c r="A79" s="79">
        <v>63</v>
      </c>
      <c r="B79" s="80">
        <v>40</v>
      </c>
      <c r="C79" s="81" t="s">
        <v>6992</v>
      </c>
      <c r="D79" s="80" t="s">
        <v>15518</v>
      </c>
      <c r="E79" s="80" t="s">
        <v>15518</v>
      </c>
      <c r="F79" s="80"/>
      <c r="G79" s="80"/>
      <c r="H79" s="76">
        <v>7</v>
      </c>
    </row>
    <row r="80" spans="1:8" s="76" customFormat="1" ht="29.25" customHeight="1">
      <c r="A80" s="79">
        <v>64</v>
      </c>
      <c r="B80" s="80">
        <v>43</v>
      </c>
      <c r="C80" s="81" t="s">
        <v>6993</v>
      </c>
      <c r="D80" s="80" t="s">
        <v>15518</v>
      </c>
      <c r="E80" s="80" t="s">
        <v>15518</v>
      </c>
      <c r="F80" s="90"/>
      <c r="G80" s="90"/>
      <c r="H80" s="76">
        <v>8</v>
      </c>
    </row>
    <row r="81" spans="1:8" s="76" customFormat="1" ht="15.75" customHeight="1">
      <c r="A81" s="79">
        <v>65</v>
      </c>
      <c r="B81" s="80">
        <v>45</v>
      </c>
      <c r="C81" s="81" t="s">
        <v>6994</v>
      </c>
      <c r="D81" s="80" t="s">
        <v>15518</v>
      </c>
      <c r="E81" s="80" t="s">
        <v>15518</v>
      </c>
      <c r="F81" s="90"/>
      <c r="G81" s="90"/>
      <c r="H81" s="76">
        <v>9</v>
      </c>
    </row>
    <row r="82" spans="1:8" s="76" customFormat="1" ht="36" customHeight="1">
      <c r="A82" s="79">
        <v>66</v>
      </c>
      <c r="B82" s="80">
        <v>47</v>
      </c>
      <c r="C82" s="81" t="s">
        <v>6995</v>
      </c>
      <c r="D82" s="80" t="s">
        <v>15518</v>
      </c>
      <c r="E82" s="80" t="s">
        <v>15518</v>
      </c>
      <c r="F82" s="92"/>
      <c r="G82" s="92"/>
      <c r="H82" s="76">
        <v>10</v>
      </c>
    </row>
    <row r="83" spans="1:8" s="76" customFormat="1" ht="15.75" customHeight="1">
      <c r="A83" s="79">
        <v>67</v>
      </c>
      <c r="B83" s="80">
        <v>48</v>
      </c>
      <c r="C83" s="81" t="s">
        <v>6996</v>
      </c>
      <c r="D83" s="80" t="s">
        <v>15518</v>
      </c>
      <c r="E83" s="80" t="s">
        <v>15518</v>
      </c>
      <c r="F83" s="82"/>
      <c r="G83" s="92"/>
      <c r="H83" s="76">
        <v>11</v>
      </c>
    </row>
    <row r="84" spans="1:8" s="76" customFormat="1" ht="15.75" customHeight="1">
      <c r="A84" s="79">
        <v>68</v>
      </c>
      <c r="B84" s="80">
        <v>49</v>
      </c>
      <c r="C84" s="81" t="s">
        <v>6997</v>
      </c>
      <c r="D84" s="80" t="s">
        <v>15518</v>
      </c>
      <c r="E84" s="80" t="s">
        <v>15518</v>
      </c>
      <c r="F84" s="82"/>
      <c r="G84" s="92"/>
      <c r="H84" s="76">
        <v>12</v>
      </c>
    </row>
    <row r="85" spans="1:8" s="76" customFormat="1" ht="15.75" customHeight="1">
      <c r="A85" s="79">
        <v>69</v>
      </c>
      <c r="B85" s="80">
        <v>50</v>
      </c>
      <c r="C85" s="81" t="s">
        <v>6998</v>
      </c>
      <c r="D85" s="80" t="s">
        <v>15518</v>
      </c>
      <c r="E85" s="80" t="s">
        <v>15518</v>
      </c>
      <c r="F85" s="82"/>
      <c r="G85" s="92"/>
      <c r="H85" s="76">
        <v>13</v>
      </c>
    </row>
    <row r="86" spans="1:8" s="76" customFormat="1" ht="15.75" customHeight="1">
      <c r="A86" s="79">
        <v>70</v>
      </c>
      <c r="B86" s="80">
        <v>51</v>
      </c>
      <c r="C86" s="81" t="s">
        <v>6999</v>
      </c>
      <c r="D86" s="80" t="s">
        <v>15518</v>
      </c>
      <c r="E86" s="80" t="s">
        <v>15518</v>
      </c>
      <c r="F86" s="82"/>
      <c r="G86" s="92"/>
      <c r="H86" s="76">
        <v>14</v>
      </c>
    </row>
    <row r="87" spans="1:8" s="76" customFormat="1" ht="15.75" customHeight="1">
      <c r="A87" s="79">
        <v>71</v>
      </c>
      <c r="B87" s="80">
        <v>52</v>
      </c>
      <c r="C87" s="81" t="s">
        <v>7000</v>
      </c>
      <c r="D87" s="80" t="s">
        <v>15518</v>
      </c>
      <c r="E87" s="80" t="s">
        <v>15518</v>
      </c>
      <c r="F87" s="82"/>
      <c r="G87" s="90"/>
      <c r="H87" s="76">
        <v>15</v>
      </c>
    </row>
    <row r="88" spans="1:8" s="76" customFormat="1" ht="15.75" customHeight="1">
      <c r="A88" s="79">
        <v>72</v>
      </c>
      <c r="B88" s="80">
        <v>54</v>
      </c>
      <c r="C88" s="81" t="s">
        <v>7001</v>
      </c>
      <c r="D88" s="80" t="s">
        <v>15518</v>
      </c>
      <c r="E88" s="80" t="s">
        <v>15518</v>
      </c>
      <c r="F88" s="80"/>
      <c r="G88" s="90"/>
      <c r="H88" s="76">
        <v>16</v>
      </c>
    </row>
    <row r="89" spans="1:8" s="76" customFormat="1" ht="15.75" customHeight="1">
      <c r="A89" s="79">
        <v>73</v>
      </c>
      <c r="B89" s="80">
        <v>61</v>
      </c>
      <c r="C89" s="81" t="s">
        <v>7002</v>
      </c>
      <c r="D89" s="80" t="s">
        <v>15518</v>
      </c>
      <c r="E89" s="80" t="s">
        <v>15518</v>
      </c>
      <c r="F89" s="80" t="s">
        <v>15518</v>
      </c>
      <c r="G89" s="90"/>
      <c r="H89" s="76">
        <v>17</v>
      </c>
    </row>
    <row r="90" spans="1:8" s="76" customFormat="1" ht="15.75" customHeight="1">
      <c r="A90" s="79">
        <v>74</v>
      </c>
      <c r="B90" s="80">
        <v>65</v>
      </c>
      <c r="C90" s="81" t="s">
        <v>7003</v>
      </c>
      <c r="D90" s="80" t="s">
        <v>15518</v>
      </c>
      <c r="E90" s="80" t="s">
        <v>15518</v>
      </c>
      <c r="F90" s="80"/>
      <c r="G90" s="80"/>
      <c r="H90" s="76">
        <v>18</v>
      </c>
    </row>
    <row r="91" spans="1:8" s="76" customFormat="1" ht="30" customHeight="1">
      <c r="A91" s="79">
        <v>75</v>
      </c>
      <c r="B91" s="80">
        <v>66</v>
      </c>
      <c r="C91" s="81" t="s">
        <v>7004</v>
      </c>
      <c r="D91" s="80" t="s">
        <v>15518</v>
      </c>
      <c r="E91" s="80" t="s">
        <v>15518</v>
      </c>
      <c r="F91" s="80"/>
      <c r="G91" s="80"/>
      <c r="H91" s="76">
        <v>19</v>
      </c>
    </row>
    <row r="92" spans="1:8" s="76" customFormat="1" ht="15.75" customHeight="1">
      <c r="A92" s="79"/>
      <c r="B92" s="80"/>
      <c r="C92" s="88" t="s">
        <v>14186</v>
      </c>
      <c r="D92" s="80"/>
      <c r="E92" s="80"/>
      <c r="F92" s="80"/>
      <c r="G92" s="80"/>
    </row>
    <row r="93" spans="1:8" s="76" customFormat="1" ht="15.75" customHeight="1">
      <c r="A93" s="79">
        <v>76</v>
      </c>
      <c r="B93" s="80">
        <v>69</v>
      </c>
      <c r="C93" s="81" t="s">
        <v>7005</v>
      </c>
      <c r="D93" s="80" t="s">
        <v>15518</v>
      </c>
      <c r="E93" s="80" t="s">
        <v>15518</v>
      </c>
      <c r="F93" s="80"/>
      <c r="G93" s="82"/>
      <c r="H93" s="76">
        <v>20</v>
      </c>
    </row>
    <row r="94" spans="1:8" ht="31.5" customHeight="1">
      <c r="A94" s="79">
        <v>77</v>
      </c>
      <c r="B94" s="80">
        <v>71</v>
      </c>
      <c r="C94" s="81" t="s">
        <v>7006</v>
      </c>
      <c r="D94" s="80" t="s">
        <v>15518</v>
      </c>
      <c r="E94" s="80" t="s">
        <v>15518</v>
      </c>
      <c r="F94" s="80"/>
      <c r="G94" s="82"/>
      <c r="H94" s="83">
        <v>21</v>
      </c>
    </row>
    <row r="95" spans="1:8" ht="30.75" customHeight="1">
      <c r="A95" s="79">
        <v>78</v>
      </c>
      <c r="B95" s="93">
        <v>72</v>
      </c>
      <c r="C95" s="94" t="s">
        <v>7007</v>
      </c>
      <c r="D95" s="95" t="s">
        <v>15518</v>
      </c>
      <c r="E95" s="95"/>
      <c r="F95" s="95"/>
      <c r="G95" s="96"/>
      <c r="H95" s="76"/>
    </row>
    <row r="96" spans="1:8" ht="15.75" customHeight="1">
      <c r="A96" s="79">
        <v>79</v>
      </c>
      <c r="B96" s="97">
        <v>73</v>
      </c>
      <c r="C96" s="98" t="s">
        <v>7008</v>
      </c>
      <c r="D96" s="99" t="s">
        <v>15518</v>
      </c>
      <c r="E96" s="99"/>
      <c r="F96" s="99"/>
      <c r="G96" s="100"/>
      <c r="H96" s="76">
        <v>22</v>
      </c>
    </row>
    <row r="97" spans="1:8" ht="15.75" customHeight="1">
      <c r="A97" s="79">
        <v>80</v>
      </c>
      <c r="B97" s="93">
        <v>74</v>
      </c>
      <c r="C97" s="81" t="s">
        <v>7009</v>
      </c>
      <c r="D97" s="80" t="s">
        <v>15518</v>
      </c>
      <c r="E97" s="80" t="s">
        <v>15518</v>
      </c>
      <c r="F97" s="80" t="s">
        <v>15518</v>
      </c>
      <c r="G97" s="80"/>
      <c r="H97" s="83">
        <v>23</v>
      </c>
    </row>
    <row r="98" spans="1:8" ht="15.75" customHeight="1">
      <c r="A98" s="79">
        <v>81</v>
      </c>
      <c r="B98" s="97">
        <v>75</v>
      </c>
      <c r="C98" s="81" t="s">
        <v>7010</v>
      </c>
      <c r="D98" s="80" t="s">
        <v>15518</v>
      </c>
      <c r="E98" s="80" t="s">
        <v>15518</v>
      </c>
      <c r="F98" s="80" t="s">
        <v>15518</v>
      </c>
      <c r="G98" s="82"/>
      <c r="H98" s="76"/>
    </row>
    <row r="99" spans="1:8" ht="15.75" customHeight="1">
      <c r="A99" s="79">
        <v>82</v>
      </c>
      <c r="B99" s="93">
        <v>76</v>
      </c>
      <c r="C99" s="81" t="s">
        <v>7011</v>
      </c>
      <c r="D99" s="80" t="s">
        <v>15518</v>
      </c>
      <c r="E99" s="80" t="s">
        <v>15518</v>
      </c>
      <c r="F99" s="80" t="s">
        <v>15518</v>
      </c>
      <c r="G99" s="80"/>
      <c r="H99" s="76">
        <v>24</v>
      </c>
    </row>
    <row r="100" spans="1:8" ht="15.75" customHeight="1">
      <c r="A100" s="79">
        <v>83</v>
      </c>
      <c r="B100" s="97">
        <v>77</v>
      </c>
      <c r="C100" s="81" t="s">
        <v>7012</v>
      </c>
      <c r="D100" s="80" t="s">
        <v>15518</v>
      </c>
      <c r="E100" s="80" t="s">
        <v>15518</v>
      </c>
      <c r="F100" s="80"/>
      <c r="G100" s="80"/>
      <c r="H100" s="83">
        <v>25</v>
      </c>
    </row>
    <row r="101" spans="1:8" ht="15.75" customHeight="1">
      <c r="A101" s="79">
        <v>84</v>
      </c>
      <c r="B101" s="80">
        <v>85</v>
      </c>
      <c r="C101" s="81" t="s">
        <v>14192</v>
      </c>
      <c r="D101" s="80" t="s">
        <v>15518</v>
      </c>
      <c r="E101" s="80" t="s">
        <v>15518</v>
      </c>
      <c r="F101" s="80" t="s">
        <v>15518</v>
      </c>
      <c r="G101" s="80" t="s">
        <v>15518</v>
      </c>
      <c r="H101" s="76"/>
    </row>
    <row r="102" spans="1:8" ht="15.75" customHeight="1">
      <c r="A102" s="79">
        <v>85</v>
      </c>
      <c r="B102" s="97">
        <v>86</v>
      </c>
      <c r="C102" s="98" t="s">
        <v>7013</v>
      </c>
      <c r="D102" s="99" t="s">
        <v>15518</v>
      </c>
      <c r="E102" s="99"/>
      <c r="F102" s="99"/>
      <c r="G102" s="99"/>
      <c r="H102" s="76">
        <v>26</v>
      </c>
    </row>
    <row r="103" spans="1:8" ht="45.75" customHeight="1">
      <c r="A103" s="79">
        <v>86</v>
      </c>
      <c r="B103" s="97">
        <v>87</v>
      </c>
      <c r="C103" s="98" t="s">
        <v>7014</v>
      </c>
      <c r="D103" s="99" t="s">
        <v>15518</v>
      </c>
      <c r="E103" s="99"/>
      <c r="F103" s="99"/>
      <c r="G103" s="99"/>
      <c r="H103" s="83">
        <v>27</v>
      </c>
    </row>
    <row r="104" spans="1:8" ht="15.75" customHeight="1">
      <c r="A104" s="79">
        <v>87</v>
      </c>
      <c r="B104" s="97">
        <v>88</v>
      </c>
      <c r="C104" s="98" t="s">
        <v>7015</v>
      </c>
      <c r="D104" s="99" t="s">
        <v>15518</v>
      </c>
      <c r="E104" s="99"/>
      <c r="F104" s="99"/>
      <c r="G104" s="99"/>
      <c r="H104" s="76"/>
    </row>
    <row r="105" spans="1:8" ht="29.25" customHeight="1">
      <c r="A105" s="79">
        <v>88</v>
      </c>
      <c r="B105" s="97">
        <v>89</v>
      </c>
      <c r="C105" s="98" t="s">
        <v>7016</v>
      </c>
      <c r="D105" s="99" t="s">
        <v>15518</v>
      </c>
      <c r="E105" s="99"/>
      <c r="F105" s="99"/>
      <c r="G105" s="99"/>
      <c r="H105" s="76">
        <v>28</v>
      </c>
    </row>
    <row r="106" spans="1:8" ht="32.25" customHeight="1">
      <c r="A106" s="79">
        <v>89</v>
      </c>
      <c r="B106" s="80">
        <v>91</v>
      </c>
      <c r="C106" s="81" t="s">
        <v>7017</v>
      </c>
      <c r="D106" s="80" t="s">
        <v>15518</v>
      </c>
      <c r="E106" s="80" t="s">
        <v>15518</v>
      </c>
      <c r="F106" s="80"/>
      <c r="G106" s="80"/>
      <c r="H106" s="83">
        <v>29</v>
      </c>
    </row>
    <row r="107" spans="1:8" ht="15.75" customHeight="1">
      <c r="A107" s="79">
        <v>90</v>
      </c>
      <c r="B107" s="97">
        <v>92</v>
      </c>
      <c r="C107" s="98" t="s">
        <v>7018</v>
      </c>
      <c r="D107" s="99" t="s">
        <v>15518</v>
      </c>
      <c r="E107" s="99"/>
      <c r="F107" s="99"/>
      <c r="G107" s="99"/>
      <c r="H107" s="76"/>
    </row>
    <row r="108" spans="1:8" ht="18" customHeight="1">
      <c r="A108" s="79">
        <v>91</v>
      </c>
      <c r="B108" s="80">
        <v>93</v>
      </c>
      <c r="C108" s="81" t="s">
        <v>7019</v>
      </c>
      <c r="D108" s="80" t="s">
        <v>15518</v>
      </c>
      <c r="E108" s="80" t="s">
        <v>15518</v>
      </c>
      <c r="F108" s="80"/>
      <c r="G108" s="80"/>
      <c r="H108" s="76">
        <v>30</v>
      </c>
    </row>
    <row r="109" spans="1:8" ht="15.75" customHeight="1">
      <c r="A109" s="79">
        <v>92</v>
      </c>
      <c r="B109" s="97">
        <v>94</v>
      </c>
      <c r="C109" s="81" t="s">
        <v>15519</v>
      </c>
      <c r="D109" s="80" t="s">
        <v>15518</v>
      </c>
      <c r="E109" s="80" t="s">
        <v>15518</v>
      </c>
      <c r="F109" s="80"/>
      <c r="G109" s="80"/>
      <c r="H109" s="83">
        <v>31</v>
      </c>
    </row>
    <row r="110" spans="1:8" ht="15.75" customHeight="1">
      <c r="A110" s="79">
        <v>93</v>
      </c>
      <c r="B110" s="80">
        <v>95</v>
      </c>
      <c r="C110" s="81" t="s">
        <v>7020</v>
      </c>
      <c r="D110" s="80" t="s">
        <v>15518</v>
      </c>
      <c r="E110" s="80" t="s">
        <v>15518</v>
      </c>
      <c r="F110" s="80" t="s">
        <v>15518</v>
      </c>
      <c r="G110" s="80"/>
      <c r="H110" s="76"/>
    </row>
    <row r="111" spans="1:8" ht="15.75" customHeight="1">
      <c r="A111" s="79">
        <v>94</v>
      </c>
      <c r="B111" s="97">
        <v>96</v>
      </c>
      <c r="C111" s="81" t="s">
        <v>7021</v>
      </c>
      <c r="D111" s="80" t="s">
        <v>15518</v>
      </c>
      <c r="E111" s="80" t="s">
        <v>15518</v>
      </c>
      <c r="F111" s="80" t="s">
        <v>15518</v>
      </c>
      <c r="G111" s="80"/>
      <c r="H111" s="76">
        <v>32</v>
      </c>
    </row>
    <row r="112" spans="1:8" ht="31.5" customHeight="1">
      <c r="A112" s="79">
        <v>95</v>
      </c>
      <c r="B112" s="80">
        <v>97</v>
      </c>
      <c r="C112" s="81" t="s">
        <v>6946</v>
      </c>
      <c r="D112" s="80" t="s">
        <v>15518</v>
      </c>
      <c r="E112" s="80" t="s">
        <v>15518</v>
      </c>
      <c r="F112" s="80" t="s">
        <v>15518</v>
      </c>
      <c r="G112" s="80"/>
      <c r="H112" s="83">
        <v>33</v>
      </c>
    </row>
    <row r="113" spans="1:8" ht="15.75" customHeight="1">
      <c r="A113" s="79">
        <v>96</v>
      </c>
      <c r="B113" s="97">
        <v>98</v>
      </c>
      <c r="C113" s="81" t="s">
        <v>7022</v>
      </c>
      <c r="D113" s="80" t="s">
        <v>15518</v>
      </c>
      <c r="E113" s="80" t="s">
        <v>15518</v>
      </c>
      <c r="F113" s="80"/>
      <c r="G113" s="80"/>
      <c r="H113" s="76"/>
    </row>
    <row r="114" spans="1:8" ht="15.75" customHeight="1">
      <c r="A114" s="79">
        <v>97</v>
      </c>
      <c r="B114" s="80">
        <v>100</v>
      </c>
      <c r="C114" s="81" t="s">
        <v>7023</v>
      </c>
      <c r="D114" s="80" t="s">
        <v>15518</v>
      </c>
      <c r="E114" s="80" t="s">
        <v>15518</v>
      </c>
      <c r="F114" s="80"/>
      <c r="G114" s="80"/>
      <c r="H114" s="76">
        <v>34</v>
      </c>
    </row>
    <row r="115" spans="1:8" ht="15.75" customHeight="1">
      <c r="A115" s="79">
        <v>98</v>
      </c>
      <c r="B115" s="80">
        <v>101</v>
      </c>
      <c r="C115" s="81" t="s">
        <v>7024</v>
      </c>
      <c r="D115" s="80" t="s">
        <v>15518</v>
      </c>
      <c r="E115" s="80" t="s">
        <v>15518</v>
      </c>
      <c r="F115" s="80"/>
      <c r="G115" s="80"/>
      <c r="H115" s="83">
        <v>35</v>
      </c>
    </row>
    <row r="116" spans="1:8" ht="15.75" customHeight="1">
      <c r="A116" s="79">
        <v>99</v>
      </c>
      <c r="B116" s="80">
        <v>102</v>
      </c>
      <c r="C116" s="81" t="s">
        <v>7025</v>
      </c>
      <c r="D116" s="80" t="s">
        <v>15518</v>
      </c>
      <c r="E116" s="80"/>
      <c r="F116" s="80"/>
      <c r="G116" s="80"/>
      <c r="H116" s="76"/>
    </row>
    <row r="117" spans="1:8" ht="15.75" customHeight="1">
      <c r="A117" s="79">
        <v>100</v>
      </c>
      <c r="B117" s="80">
        <v>103</v>
      </c>
      <c r="C117" s="81" t="s">
        <v>7026</v>
      </c>
      <c r="D117" s="80" t="s">
        <v>15518</v>
      </c>
      <c r="E117" s="80" t="s">
        <v>15518</v>
      </c>
      <c r="F117" s="80"/>
      <c r="G117" s="80"/>
      <c r="H117" s="76">
        <v>36</v>
      </c>
    </row>
    <row r="118" spans="1:8" ht="15.75" customHeight="1">
      <c r="A118" s="79">
        <v>101</v>
      </c>
      <c r="B118" s="80">
        <v>106</v>
      </c>
      <c r="C118" s="81" t="s">
        <v>7027</v>
      </c>
      <c r="D118" s="80" t="s">
        <v>15518</v>
      </c>
      <c r="E118" s="80" t="s">
        <v>15518</v>
      </c>
      <c r="F118" s="80"/>
      <c r="G118" s="80"/>
      <c r="H118" s="83">
        <v>37</v>
      </c>
    </row>
    <row r="119" spans="1:8" ht="30" customHeight="1">
      <c r="A119" s="79">
        <v>102</v>
      </c>
      <c r="B119" s="80">
        <v>107</v>
      </c>
      <c r="C119" s="81" t="s">
        <v>7028</v>
      </c>
      <c r="D119" s="80" t="s">
        <v>15518</v>
      </c>
      <c r="E119" s="80" t="s">
        <v>15518</v>
      </c>
      <c r="F119" s="80"/>
      <c r="G119" s="80"/>
      <c r="H119" s="76"/>
    </row>
    <row r="120" spans="1:8" ht="14.25" customHeight="1">
      <c r="A120" s="79">
        <v>103</v>
      </c>
      <c r="B120" s="80">
        <v>109</v>
      </c>
      <c r="C120" s="81" t="s">
        <v>17611</v>
      </c>
      <c r="D120" s="80" t="s">
        <v>15518</v>
      </c>
      <c r="E120" s="80" t="s">
        <v>15518</v>
      </c>
      <c r="F120" s="80"/>
      <c r="G120" s="80"/>
      <c r="H120" s="76">
        <v>38</v>
      </c>
    </row>
    <row r="121" spans="1:8" ht="14.25" customHeight="1">
      <c r="A121" s="79">
        <v>104</v>
      </c>
      <c r="B121" s="97">
        <v>110</v>
      </c>
      <c r="C121" s="98" t="s">
        <v>7029</v>
      </c>
      <c r="D121" s="99" t="s">
        <v>15518</v>
      </c>
      <c r="E121" s="99"/>
      <c r="F121" s="99"/>
      <c r="G121" s="99"/>
      <c r="H121" s="83">
        <v>39</v>
      </c>
    </row>
    <row r="122" spans="1:8" ht="14.25" customHeight="1">
      <c r="A122" s="79">
        <v>105</v>
      </c>
      <c r="B122" s="80">
        <v>111</v>
      </c>
      <c r="C122" s="81" t="s">
        <v>7030</v>
      </c>
      <c r="D122" s="80" t="s">
        <v>15518</v>
      </c>
      <c r="E122" s="80" t="s">
        <v>15518</v>
      </c>
      <c r="F122" s="80" t="s">
        <v>15518</v>
      </c>
      <c r="G122" s="80"/>
      <c r="H122" s="76"/>
    </row>
    <row r="123" spans="1:8" ht="14.25" customHeight="1">
      <c r="A123" s="79">
        <v>106</v>
      </c>
      <c r="B123" s="80">
        <v>112</v>
      </c>
      <c r="C123" s="81" t="s">
        <v>7031</v>
      </c>
      <c r="D123" s="80" t="s">
        <v>15518</v>
      </c>
      <c r="E123" s="80" t="s">
        <v>15518</v>
      </c>
      <c r="F123" s="80" t="s">
        <v>15518</v>
      </c>
      <c r="G123" s="80"/>
      <c r="H123" s="76">
        <v>40</v>
      </c>
    </row>
    <row r="124" spans="1:8" ht="14.25" customHeight="1">
      <c r="A124" s="79">
        <v>107</v>
      </c>
      <c r="B124" s="80">
        <v>113</v>
      </c>
      <c r="C124" s="81" t="s">
        <v>8068</v>
      </c>
      <c r="D124" s="80" t="s">
        <v>15518</v>
      </c>
      <c r="E124" s="80" t="s">
        <v>15518</v>
      </c>
      <c r="F124" s="80" t="s">
        <v>15518</v>
      </c>
      <c r="G124" s="80"/>
      <c r="H124" s="83">
        <v>41</v>
      </c>
    </row>
    <row r="125" spans="1:8" ht="14.25" customHeight="1">
      <c r="A125" s="79">
        <v>108</v>
      </c>
      <c r="B125" s="80">
        <v>114</v>
      </c>
      <c r="C125" s="98" t="s">
        <v>8069</v>
      </c>
      <c r="D125" s="99" t="s">
        <v>15518</v>
      </c>
      <c r="E125" s="99"/>
      <c r="F125" s="99"/>
      <c r="G125" s="99"/>
      <c r="H125" s="76"/>
    </row>
    <row r="126" spans="1:8" ht="14.25" customHeight="1">
      <c r="A126" s="79">
        <v>109</v>
      </c>
      <c r="B126" s="80">
        <v>115</v>
      </c>
      <c r="C126" s="81" t="s">
        <v>8070</v>
      </c>
      <c r="D126" s="80" t="s">
        <v>15518</v>
      </c>
      <c r="E126" s="80" t="s">
        <v>15518</v>
      </c>
      <c r="F126" s="80"/>
      <c r="G126" s="80"/>
      <c r="H126" s="76">
        <v>42</v>
      </c>
    </row>
    <row r="127" spans="1:8" ht="14.25" customHeight="1">
      <c r="A127" s="79">
        <v>110</v>
      </c>
      <c r="B127" s="80">
        <v>116</v>
      </c>
      <c r="C127" s="81" t="s">
        <v>8071</v>
      </c>
      <c r="D127" s="80" t="s">
        <v>15518</v>
      </c>
      <c r="E127" s="80" t="s">
        <v>15518</v>
      </c>
      <c r="F127" s="80"/>
      <c r="G127" s="80"/>
      <c r="H127" s="83">
        <v>43</v>
      </c>
    </row>
    <row r="128" spans="1:8" ht="14.25" customHeight="1">
      <c r="A128" s="79">
        <v>111</v>
      </c>
      <c r="B128" s="80">
        <v>117</v>
      </c>
      <c r="C128" s="81" t="s">
        <v>8072</v>
      </c>
      <c r="D128" s="80" t="s">
        <v>15518</v>
      </c>
      <c r="E128" s="80" t="s">
        <v>15518</v>
      </c>
      <c r="F128" s="80"/>
      <c r="G128" s="80"/>
      <c r="H128" s="76"/>
    </row>
    <row r="129" spans="1:8" ht="14.25" customHeight="1">
      <c r="A129" s="79">
        <v>112</v>
      </c>
      <c r="B129" s="80">
        <v>118</v>
      </c>
      <c r="C129" s="101" t="s">
        <v>8073</v>
      </c>
      <c r="D129" s="102" t="s">
        <v>15518</v>
      </c>
      <c r="E129" s="102"/>
      <c r="F129" s="102"/>
      <c r="G129" s="102"/>
      <c r="H129" s="76">
        <v>44</v>
      </c>
    </row>
    <row r="130" spans="1:8" ht="14.25" customHeight="1">
      <c r="A130" s="79">
        <v>113</v>
      </c>
      <c r="B130" s="80">
        <v>119</v>
      </c>
      <c r="C130" s="81" t="s">
        <v>11484</v>
      </c>
      <c r="D130" s="80" t="s">
        <v>15518</v>
      </c>
      <c r="E130" s="80" t="s">
        <v>15518</v>
      </c>
      <c r="F130" s="80" t="s">
        <v>15518</v>
      </c>
      <c r="G130" s="80"/>
      <c r="H130" s="83">
        <v>45</v>
      </c>
    </row>
    <row r="131" spans="1:8" ht="14.25" customHeight="1">
      <c r="A131" s="79">
        <v>114</v>
      </c>
      <c r="B131" s="80">
        <v>120</v>
      </c>
      <c r="C131" s="81" t="s">
        <v>8074</v>
      </c>
      <c r="D131" s="80" t="s">
        <v>15518</v>
      </c>
      <c r="E131" s="80" t="s">
        <v>15518</v>
      </c>
      <c r="F131" s="80"/>
      <c r="G131" s="80"/>
      <c r="H131" s="76"/>
    </row>
    <row r="132" spans="1:8" ht="14.25" customHeight="1">
      <c r="A132" s="79">
        <v>115</v>
      </c>
      <c r="B132" s="80">
        <v>121</v>
      </c>
      <c r="C132" s="81" t="s">
        <v>8075</v>
      </c>
      <c r="D132" s="80" t="s">
        <v>15518</v>
      </c>
      <c r="E132" s="80" t="s">
        <v>15518</v>
      </c>
      <c r="F132" s="80" t="s">
        <v>15518</v>
      </c>
      <c r="G132" s="80"/>
      <c r="H132" s="76">
        <v>46</v>
      </c>
    </row>
    <row r="133" spans="1:8" ht="14.25" customHeight="1">
      <c r="A133" s="79">
        <v>116</v>
      </c>
      <c r="B133" s="103">
        <v>123</v>
      </c>
      <c r="C133" s="104" t="s">
        <v>7035</v>
      </c>
      <c r="D133" s="105" t="s">
        <v>15518</v>
      </c>
      <c r="E133" s="105"/>
      <c r="F133" s="105"/>
      <c r="G133" s="105"/>
      <c r="H133" s="83">
        <v>47</v>
      </c>
    </row>
    <row r="134" spans="1:8" ht="14.25" customHeight="1">
      <c r="A134" s="79">
        <v>117</v>
      </c>
      <c r="B134" s="80">
        <v>124</v>
      </c>
      <c r="C134" s="81" t="s">
        <v>17613</v>
      </c>
      <c r="D134" s="80" t="s">
        <v>15518</v>
      </c>
      <c r="E134" s="80" t="s">
        <v>15518</v>
      </c>
      <c r="F134" s="80"/>
      <c r="G134" s="80"/>
      <c r="H134" s="76"/>
    </row>
    <row r="135" spans="1:8" ht="14.25" customHeight="1">
      <c r="A135" s="79">
        <v>118</v>
      </c>
      <c r="B135" s="80">
        <v>125</v>
      </c>
      <c r="C135" s="81" t="s">
        <v>17614</v>
      </c>
      <c r="D135" s="80" t="s">
        <v>15518</v>
      </c>
      <c r="E135" s="80" t="s">
        <v>15518</v>
      </c>
      <c r="F135" s="80"/>
      <c r="G135" s="80"/>
      <c r="H135" s="76">
        <v>48</v>
      </c>
    </row>
    <row r="136" spans="1:8" ht="14.25" customHeight="1">
      <c r="A136" s="79">
        <v>119</v>
      </c>
      <c r="B136" s="80">
        <v>126</v>
      </c>
      <c r="C136" s="81" t="s">
        <v>7036</v>
      </c>
      <c r="D136" s="80" t="s">
        <v>15518</v>
      </c>
      <c r="E136" s="80" t="s">
        <v>15518</v>
      </c>
      <c r="F136" s="80"/>
      <c r="G136" s="80"/>
      <c r="H136" s="83">
        <v>49</v>
      </c>
    </row>
    <row r="137" spans="1:8" ht="15.75" customHeight="1">
      <c r="A137" s="79"/>
      <c r="B137" s="80"/>
      <c r="C137" s="88" t="s">
        <v>12988</v>
      </c>
      <c r="D137" s="80"/>
      <c r="E137" s="80"/>
      <c r="F137" s="80"/>
      <c r="G137" s="80"/>
    </row>
    <row r="138" spans="1:8" ht="15.75" customHeight="1">
      <c r="A138" s="79">
        <v>120</v>
      </c>
      <c r="B138" s="80">
        <v>169</v>
      </c>
      <c r="C138" s="81" t="s">
        <v>7037</v>
      </c>
      <c r="D138" s="80" t="s">
        <v>15518</v>
      </c>
      <c r="E138" s="80" t="s">
        <v>15518</v>
      </c>
      <c r="F138" s="80"/>
      <c r="G138" s="80"/>
      <c r="H138" s="83">
        <v>50</v>
      </c>
    </row>
    <row r="139" spans="1:8" ht="32.25" customHeight="1">
      <c r="A139" s="79">
        <v>121</v>
      </c>
      <c r="B139" s="80">
        <v>170</v>
      </c>
      <c r="C139" s="81" t="s">
        <v>7038</v>
      </c>
      <c r="D139" s="80" t="s">
        <v>15518</v>
      </c>
      <c r="E139" s="80" t="s">
        <v>15518</v>
      </c>
      <c r="F139" s="80" t="s">
        <v>15518</v>
      </c>
      <c r="G139" s="80"/>
      <c r="H139" s="83">
        <v>51</v>
      </c>
    </row>
    <row r="140" spans="1:8" ht="32.25" customHeight="1">
      <c r="A140" s="79">
        <v>122</v>
      </c>
      <c r="B140" s="80">
        <v>171</v>
      </c>
      <c r="C140" s="81" t="s">
        <v>7039</v>
      </c>
      <c r="D140" s="80" t="s">
        <v>15518</v>
      </c>
      <c r="E140" s="80" t="s">
        <v>15518</v>
      </c>
      <c r="F140" s="80" t="s">
        <v>15518</v>
      </c>
      <c r="G140" s="80"/>
      <c r="H140" s="83">
        <v>52</v>
      </c>
    </row>
    <row r="141" spans="1:8" ht="15.75" customHeight="1">
      <c r="A141" s="79">
        <v>123</v>
      </c>
      <c r="B141" s="80">
        <v>183</v>
      </c>
      <c r="C141" s="81" t="s">
        <v>11547</v>
      </c>
      <c r="D141" s="80" t="s">
        <v>15518</v>
      </c>
      <c r="E141" s="80" t="s">
        <v>15518</v>
      </c>
      <c r="F141" s="80"/>
      <c r="G141" s="80"/>
      <c r="H141" s="83">
        <v>53</v>
      </c>
    </row>
    <row r="142" spans="1:8" ht="15.75" customHeight="1">
      <c r="A142" s="79">
        <v>124</v>
      </c>
      <c r="B142" s="80">
        <v>185</v>
      </c>
      <c r="C142" s="81" t="s">
        <v>7040</v>
      </c>
      <c r="D142" s="80" t="s">
        <v>15518</v>
      </c>
      <c r="E142" s="80" t="s">
        <v>15518</v>
      </c>
      <c r="F142" s="80"/>
      <c r="G142" s="80"/>
      <c r="H142" s="83">
        <v>54</v>
      </c>
    </row>
    <row r="143" spans="1:8" ht="15.75" customHeight="1">
      <c r="A143" s="79">
        <v>125</v>
      </c>
      <c r="B143" s="80">
        <v>186</v>
      </c>
      <c r="C143" s="81" t="s">
        <v>7041</v>
      </c>
      <c r="D143" s="80" t="s">
        <v>15518</v>
      </c>
      <c r="E143" s="80" t="s">
        <v>15518</v>
      </c>
      <c r="F143" s="80"/>
      <c r="G143" s="80"/>
      <c r="H143" s="83">
        <v>55</v>
      </c>
    </row>
    <row r="144" spans="1:8" ht="30.75" customHeight="1">
      <c r="A144" s="79">
        <v>126</v>
      </c>
      <c r="B144" s="80">
        <v>187</v>
      </c>
      <c r="C144" s="81" t="s">
        <v>7042</v>
      </c>
      <c r="D144" s="80" t="s">
        <v>15518</v>
      </c>
      <c r="E144" s="80" t="s">
        <v>15518</v>
      </c>
      <c r="F144" s="80"/>
      <c r="G144" s="80"/>
      <c r="H144" s="83">
        <v>56</v>
      </c>
    </row>
    <row r="145" spans="1:8" ht="15.75" customHeight="1">
      <c r="A145" s="79">
        <v>127</v>
      </c>
      <c r="B145" s="80">
        <v>193</v>
      </c>
      <c r="C145" s="81" t="s">
        <v>7043</v>
      </c>
      <c r="D145" s="80" t="s">
        <v>15518</v>
      </c>
      <c r="E145" s="80" t="s">
        <v>15518</v>
      </c>
      <c r="F145" s="82"/>
      <c r="G145" s="80"/>
      <c r="H145" s="83">
        <v>57</v>
      </c>
    </row>
    <row r="146" spans="1:8" ht="33.75" customHeight="1">
      <c r="A146" s="79">
        <v>128</v>
      </c>
      <c r="B146" s="80">
        <v>194</v>
      </c>
      <c r="C146" s="81" t="s">
        <v>7044</v>
      </c>
      <c r="D146" s="80" t="s">
        <v>15518</v>
      </c>
      <c r="E146" s="80" t="s">
        <v>15518</v>
      </c>
      <c r="F146" s="82"/>
      <c r="G146" s="80"/>
      <c r="H146" s="83">
        <v>58</v>
      </c>
    </row>
    <row r="147" spans="1:8" ht="34.5" customHeight="1">
      <c r="A147" s="79">
        <v>129</v>
      </c>
      <c r="B147" s="80">
        <v>226</v>
      </c>
      <c r="C147" s="81" t="s">
        <v>7045</v>
      </c>
      <c r="D147" s="80" t="s">
        <v>15518</v>
      </c>
      <c r="E147" s="80" t="s">
        <v>15518</v>
      </c>
      <c r="F147" s="80"/>
      <c r="G147" s="80"/>
      <c r="H147" s="83">
        <v>59</v>
      </c>
    </row>
    <row r="148" spans="1:8" ht="15.75" customHeight="1">
      <c r="A148" s="79">
        <v>130</v>
      </c>
      <c r="B148" s="80">
        <v>231</v>
      </c>
      <c r="C148" s="81" t="s">
        <v>7046</v>
      </c>
      <c r="D148" s="80" t="s">
        <v>15518</v>
      </c>
      <c r="E148" s="80" t="s">
        <v>15518</v>
      </c>
      <c r="F148" s="80"/>
      <c r="G148" s="80"/>
      <c r="H148" s="83">
        <v>60</v>
      </c>
    </row>
    <row r="149" spans="1:8" ht="15.75" customHeight="1">
      <c r="A149" s="79"/>
      <c r="B149" s="80"/>
      <c r="C149" s="88" t="s">
        <v>12834</v>
      </c>
      <c r="D149" s="80"/>
      <c r="E149" s="80"/>
      <c r="F149" s="80"/>
      <c r="G149" s="80"/>
    </row>
    <row r="150" spans="1:8" ht="15.75" customHeight="1">
      <c r="A150" s="79">
        <v>131</v>
      </c>
      <c r="B150" s="82">
        <v>252</v>
      </c>
      <c r="C150" s="81" t="s">
        <v>15767</v>
      </c>
      <c r="D150" s="80" t="s">
        <v>15518</v>
      </c>
      <c r="E150" s="80" t="s">
        <v>15518</v>
      </c>
      <c r="F150" s="80"/>
      <c r="G150" s="90"/>
      <c r="H150" s="83">
        <v>61</v>
      </c>
    </row>
    <row r="151" spans="1:8" ht="38.25" customHeight="1">
      <c r="A151" s="79">
        <v>132</v>
      </c>
      <c r="B151" s="82">
        <v>263</v>
      </c>
      <c r="C151" s="81" t="s">
        <v>7047</v>
      </c>
      <c r="D151" s="80" t="s">
        <v>15518</v>
      </c>
      <c r="E151" s="80"/>
      <c r="F151" s="80"/>
      <c r="G151" s="90"/>
      <c r="H151" s="83">
        <v>62</v>
      </c>
    </row>
    <row r="152" spans="1:8" ht="15.75" customHeight="1">
      <c r="A152" s="79">
        <v>133</v>
      </c>
      <c r="B152" s="82">
        <v>266</v>
      </c>
      <c r="C152" s="81" t="s">
        <v>7048</v>
      </c>
      <c r="D152" s="80" t="s">
        <v>15518</v>
      </c>
      <c r="E152" s="80" t="s">
        <v>15518</v>
      </c>
      <c r="F152" s="80"/>
      <c r="G152" s="90"/>
      <c r="H152" s="83">
        <v>63</v>
      </c>
    </row>
    <row r="153" spans="1:8" ht="15.75" customHeight="1">
      <c r="A153" s="79">
        <v>134</v>
      </c>
      <c r="B153" s="82">
        <v>277</v>
      </c>
      <c r="C153" s="81" t="s">
        <v>7049</v>
      </c>
      <c r="D153" s="80" t="s">
        <v>15518</v>
      </c>
      <c r="E153" s="80"/>
      <c r="F153" s="80"/>
      <c r="G153" s="90"/>
      <c r="H153" s="83">
        <v>64</v>
      </c>
    </row>
    <row r="154" spans="1:8" ht="15.75" customHeight="1">
      <c r="A154" s="79">
        <v>135</v>
      </c>
      <c r="B154" s="82">
        <v>282</v>
      </c>
      <c r="C154" s="81" t="s">
        <v>7050</v>
      </c>
      <c r="D154" s="80" t="s">
        <v>15518</v>
      </c>
      <c r="E154" s="80" t="s">
        <v>15518</v>
      </c>
      <c r="F154" s="80"/>
      <c r="G154" s="90"/>
      <c r="H154" s="83">
        <v>65</v>
      </c>
    </row>
    <row r="155" spans="1:8" ht="15.75" customHeight="1">
      <c r="A155" s="79">
        <v>136</v>
      </c>
      <c r="B155" s="82">
        <v>285</v>
      </c>
      <c r="C155" s="81" t="s">
        <v>7051</v>
      </c>
      <c r="D155" s="80" t="s">
        <v>15518</v>
      </c>
      <c r="E155" s="80" t="s">
        <v>15518</v>
      </c>
      <c r="F155" s="80"/>
      <c r="G155" s="90"/>
      <c r="H155" s="83">
        <v>66</v>
      </c>
    </row>
    <row r="156" spans="1:8" ht="15.75" customHeight="1">
      <c r="A156" s="79">
        <v>137</v>
      </c>
      <c r="B156" s="82">
        <v>300</v>
      </c>
      <c r="C156" s="81" t="s">
        <v>7052</v>
      </c>
      <c r="D156" s="80" t="s">
        <v>15518</v>
      </c>
      <c r="E156" s="80" t="s">
        <v>15518</v>
      </c>
      <c r="F156" s="80"/>
      <c r="G156" s="90"/>
      <c r="H156" s="83">
        <v>67</v>
      </c>
    </row>
    <row r="157" spans="1:8" s="76" customFormat="1" ht="15.75" customHeight="1">
      <c r="A157" s="71"/>
      <c r="B157" s="71"/>
      <c r="C157" s="72" t="s">
        <v>7053</v>
      </c>
      <c r="D157" s="71"/>
      <c r="E157" s="71"/>
      <c r="F157" s="71"/>
      <c r="G157" s="71"/>
    </row>
    <row r="158" spans="1:8" s="76" customFormat="1" ht="13.5" customHeight="1">
      <c r="A158" s="71"/>
      <c r="B158" s="71"/>
      <c r="C158" s="72" t="s">
        <v>16775</v>
      </c>
      <c r="D158" s="71"/>
      <c r="E158" s="71"/>
      <c r="F158" s="71"/>
      <c r="G158" s="71"/>
    </row>
    <row r="159" spans="1:8" s="76" customFormat="1" ht="13.5" customHeight="1">
      <c r="A159" s="71"/>
      <c r="B159" s="71"/>
      <c r="C159" s="72" t="s">
        <v>7054</v>
      </c>
      <c r="D159" s="71"/>
      <c r="E159" s="71"/>
      <c r="F159" s="71"/>
      <c r="G159" s="71"/>
    </row>
    <row r="160" spans="1:8" ht="13.5" customHeight="1">
      <c r="A160" s="79">
        <v>138</v>
      </c>
      <c r="B160" s="79">
        <v>27</v>
      </c>
      <c r="C160" s="89" t="s">
        <v>7055</v>
      </c>
      <c r="D160" s="80" t="s">
        <v>15518</v>
      </c>
      <c r="E160" s="80" t="s">
        <v>15518</v>
      </c>
      <c r="F160" s="80"/>
      <c r="G160" s="90"/>
      <c r="H160" s="83">
        <v>1</v>
      </c>
    </row>
    <row r="161" spans="1:8" ht="13.5" customHeight="1">
      <c r="A161" s="79">
        <v>139</v>
      </c>
      <c r="B161" s="79">
        <v>28</v>
      </c>
      <c r="C161" s="89" t="s">
        <v>7056</v>
      </c>
      <c r="D161" s="80" t="s">
        <v>15518</v>
      </c>
      <c r="E161" s="80" t="s">
        <v>15518</v>
      </c>
      <c r="F161" s="80" t="s">
        <v>15518</v>
      </c>
      <c r="G161" s="90"/>
      <c r="H161" s="83">
        <v>2</v>
      </c>
    </row>
    <row r="162" spans="1:8" ht="13.5" customHeight="1">
      <c r="A162" s="79">
        <v>140</v>
      </c>
      <c r="B162" s="79">
        <v>33</v>
      </c>
      <c r="C162" s="89" t="s">
        <v>8000</v>
      </c>
      <c r="D162" s="79" t="s">
        <v>15518</v>
      </c>
      <c r="E162" s="79" t="s">
        <v>15518</v>
      </c>
      <c r="F162" s="79" t="s">
        <v>15518</v>
      </c>
      <c r="G162" s="90"/>
      <c r="H162" s="83">
        <v>3</v>
      </c>
    </row>
    <row r="163" spans="1:8" ht="13.5" customHeight="1">
      <c r="A163" s="79">
        <v>141</v>
      </c>
      <c r="B163" s="79">
        <v>34</v>
      </c>
      <c r="C163" s="89" t="s">
        <v>7057</v>
      </c>
      <c r="D163" s="79" t="s">
        <v>15518</v>
      </c>
      <c r="E163" s="79" t="s">
        <v>15518</v>
      </c>
      <c r="F163" s="79" t="s">
        <v>15518</v>
      </c>
      <c r="G163" s="90"/>
      <c r="H163" s="83">
        <v>4</v>
      </c>
    </row>
    <row r="164" spans="1:8" ht="13.5" customHeight="1">
      <c r="A164" s="79">
        <v>142</v>
      </c>
      <c r="B164" s="79">
        <v>41</v>
      </c>
      <c r="C164" s="89" t="s">
        <v>11484</v>
      </c>
      <c r="D164" s="79" t="s">
        <v>15518</v>
      </c>
      <c r="E164" s="79" t="s">
        <v>15518</v>
      </c>
      <c r="F164" s="79" t="s">
        <v>15518</v>
      </c>
      <c r="G164" s="90"/>
      <c r="H164" s="83">
        <v>5</v>
      </c>
    </row>
    <row r="165" spans="1:8" ht="13.5" customHeight="1">
      <c r="A165" s="79">
        <v>143</v>
      </c>
      <c r="B165" s="79">
        <v>43</v>
      </c>
      <c r="C165" s="89" t="s">
        <v>7058</v>
      </c>
      <c r="D165" s="79" t="s">
        <v>15518</v>
      </c>
      <c r="E165" s="79" t="s">
        <v>15518</v>
      </c>
      <c r="F165" s="79" t="s">
        <v>15518</v>
      </c>
      <c r="G165" s="90"/>
      <c r="H165" s="83">
        <v>6</v>
      </c>
    </row>
    <row r="166" spans="1:8" ht="13.5" customHeight="1">
      <c r="A166" s="79">
        <v>144</v>
      </c>
      <c r="B166" s="79">
        <v>49</v>
      </c>
      <c r="C166" s="89" t="s">
        <v>12383</v>
      </c>
      <c r="D166" s="79" t="s">
        <v>15518</v>
      </c>
      <c r="E166" s="79" t="s">
        <v>15518</v>
      </c>
      <c r="F166" s="79" t="s">
        <v>15518</v>
      </c>
      <c r="G166" s="90"/>
      <c r="H166" s="83">
        <v>7</v>
      </c>
    </row>
    <row r="167" spans="1:8" ht="13.5" customHeight="1">
      <c r="A167" s="79">
        <v>145</v>
      </c>
      <c r="B167" s="79">
        <v>50</v>
      </c>
      <c r="C167" s="89" t="s">
        <v>15522</v>
      </c>
      <c r="D167" s="79" t="s">
        <v>15518</v>
      </c>
      <c r="E167" s="79" t="s">
        <v>15518</v>
      </c>
      <c r="F167" s="79"/>
      <c r="G167" s="90"/>
      <c r="H167" s="83">
        <v>8</v>
      </c>
    </row>
    <row r="168" spans="1:8" ht="13.5" customHeight="1">
      <c r="A168" s="79"/>
      <c r="B168" s="79"/>
      <c r="C168" s="106" t="s">
        <v>7059</v>
      </c>
      <c r="D168" s="79"/>
      <c r="E168" s="79"/>
      <c r="F168" s="79"/>
      <c r="G168" s="90"/>
    </row>
    <row r="169" spans="1:8" ht="13.5" customHeight="1">
      <c r="A169" s="79">
        <v>146</v>
      </c>
      <c r="B169" s="82">
        <v>73</v>
      </c>
      <c r="C169" s="89" t="s">
        <v>6967</v>
      </c>
      <c r="D169" s="80" t="s">
        <v>15518</v>
      </c>
      <c r="E169" s="80" t="s">
        <v>15518</v>
      </c>
      <c r="F169" s="80"/>
      <c r="G169" s="90"/>
      <c r="H169" s="83">
        <v>9</v>
      </c>
    </row>
    <row r="170" spans="1:8" ht="13.5" customHeight="1">
      <c r="A170" s="79">
        <v>147</v>
      </c>
      <c r="B170" s="79">
        <v>75</v>
      </c>
      <c r="C170" s="89" t="s">
        <v>7060</v>
      </c>
      <c r="D170" s="80" t="s">
        <v>15518</v>
      </c>
      <c r="E170" s="80" t="s">
        <v>15518</v>
      </c>
      <c r="F170" s="80" t="s">
        <v>15518</v>
      </c>
      <c r="G170" s="90"/>
      <c r="H170" s="83">
        <v>10</v>
      </c>
    </row>
    <row r="171" spans="1:8" ht="29.25" customHeight="1">
      <c r="A171" s="79">
        <v>148</v>
      </c>
      <c r="B171" s="79">
        <v>76</v>
      </c>
      <c r="C171" s="89" t="s">
        <v>7061</v>
      </c>
      <c r="D171" s="80" t="s">
        <v>15518</v>
      </c>
      <c r="E171" s="80" t="s">
        <v>15518</v>
      </c>
      <c r="F171" s="80" t="s">
        <v>15518</v>
      </c>
      <c r="G171" s="90"/>
      <c r="H171" s="83">
        <v>11</v>
      </c>
    </row>
    <row r="172" spans="1:8" ht="15.75" customHeight="1">
      <c r="A172" s="79">
        <v>149</v>
      </c>
      <c r="B172" s="79">
        <v>82</v>
      </c>
      <c r="C172" s="89" t="s">
        <v>7062</v>
      </c>
      <c r="D172" s="79" t="s">
        <v>15518</v>
      </c>
      <c r="E172" s="79" t="s">
        <v>15518</v>
      </c>
      <c r="F172" s="79" t="s">
        <v>15518</v>
      </c>
      <c r="G172" s="90"/>
      <c r="H172" s="83">
        <v>12</v>
      </c>
    </row>
    <row r="173" spans="1:8" ht="15.75" customHeight="1">
      <c r="A173" s="79">
        <v>150</v>
      </c>
      <c r="B173" s="79">
        <v>83</v>
      </c>
      <c r="C173" s="89" t="s">
        <v>7063</v>
      </c>
      <c r="D173" s="79" t="s">
        <v>15518</v>
      </c>
      <c r="E173" s="79" t="s">
        <v>15518</v>
      </c>
      <c r="F173" s="79" t="s">
        <v>15518</v>
      </c>
      <c r="G173" s="90"/>
      <c r="H173" s="83">
        <v>13</v>
      </c>
    </row>
    <row r="174" spans="1:8" ht="15.75" customHeight="1">
      <c r="A174" s="79">
        <v>151</v>
      </c>
      <c r="B174" s="79">
        <v>87</v>
      </c>
      <c r="C174" s="89" t="s">
        <v>7064</v>
      </c>
      <c r="D174" s="79" t="s">
        <v>15518</v>
      </c>
      <c r="E174" s="79" t="s">
        <v>15518</v>
      </c>
      <c r="F174" s="79" t="s">
        <v>15518</v>
      </c>
      <c r="G174" s="90"/>
      <c r="H174" s="83">
        <v>14</v>
      </c>
    </row>
    <row r="175" spans="1:8" ht="15.75" customHeight="1">
      <c r="A175" s="79">
        <v>152</v>
      </c>
      <c r="B175" s="79">
        <v>89</v>
      </c>
      <c r="C175" s="89" t="s">
        <v>7065</v>
      </c>
      <c r="D175" s="79" t="s">
        <v>15518</v>
      </c>
      <c r="E175" s="79" t="s">
        <v>15518</v>
      </c>
      <c r="F175" s="79" t="s">
        <v>15518</v>
      </c>
      <c r="G175" s="90"/>
      <c r="H175" s="83">
        <v>15</v>
      </c>
    </row>
    <row r="176" spans="1:8" ht="15.75" customHeight="1">
      <c r="A176" s="79">
        <v>153</v>
      </c>
      <c r="B176" s="79">
        <v>90</v>
      </c>
      <c r="C176" s="89" t="s">
        <v>7066</v>
      </c>
      <c r="D176" s="79" t="s">
        <v>15518</v>
      </c>
      <c r="E176" s="79" t="s">
        <v>15518</v>
      </c>
      <c r="F176" s="79" t="s">
        <v>15518</v>
      </c>
      <c r="G176" s="90"/>
      <c r="H176" s="83">
        <v>16</v>
      </c>
    </row>
    <row r="177" spans="1:8" ht="15.75" customHeight="1">
      <c r="A177" s="79">
        <v>154</v>
      </c>
      <c r="B177" s="79">
        <v>91</v>
      </c>
      <c r="C177" s="89" t="s">
        <v>7067</v>
      </c>
      <c r="D177" s="79" t="s">
        <v>15518</v>
      </c>
      <c r="E177" s="79" t="s">
        <v>15518</v>
      </c>
      <c r="F177" s="79" t="s">
        <v>15518</v>
      </c>
      <c r="G177" s="90"/>
      <c r="H177" s="83">
        <v>17</v>
      </c>
    </row>
    <row r="178" spans="1:8" ht="15.75" customHeight="1">
      <c r="A178" s="79">
        <v>155</v>
      </c>
      <c r="B178" s="79">
        <v>92</v>
      </c>
      <c r="C178" s="89" t="s">
        <v>8099</v>
      </c>
      <c r="D178" s="79" t="s">
        <v>15518</v>
      </c>
      <c r="E178" s="79" t="s">
        <v>15518</v>
      </c>
      <c r="F178" s="79" t="s">
        <v>15518</v>
      </c>
      <c r="G178" s="90"/>
      <c r="H178" s="83">
        <v>18</v>
      </c>
    </row>
    <row r="179" spans="1:8" ht="15.75" customHeight="1">
      <c r="A179" s="79">
        <v>156</v>
      </c>
      <c r="B179" s="79">
        <v>108</v>
      </c>
      <c r="C179" s="89" t="s">
        <v>8100</v>
      </c>
      <c r="D179" s="79" t="s">
        <v>15518</v>
      </c>
      <c r="E179" s="79" t="s">
        <v>15518</v>
      </c>
      <c r="F179" s="79" t="s">
        <v>15518</v>
      </c>
      <c r="G179" s="107" t="s">
        <v>15518</v>
      </c>
      <c r="H179" s="83">
        <v>19</v>
      </c>
    </row>
    <row r="180" spans="1:8" ht="15.75" customHeight="1">
      <c r="A180" s="79">
        <v>157</v>
      </c>
      <c r="B180" s="79">
        <v>109</v>
      </c>
      <c r="C180" s="89" t="s">
        <v>8101</v>
      </c>
      <c r="D180" s="79" t="s">
        <v>15518</v>
      </c>
      <c r="E180" s="79" t="s">
        <v>15518</v>
      </c>
      <c r="F180" s="79" t="s">
        <v>15518</v>
      </c>
      <c r="G180" s="107" t="s">
        <v>15518</v>
      </c>
      <c r="H180" s="83">
        <v>20</v>
      </c>
    </row>
    <row r="181" spans="1:8" ht="15.75" customHeight="1">
      <c r="A181" s="79">
        <v>158</v>
      </c>
      <c r="B181" s="79">
        <v>110</v>
      </c>
      <c r="C181" s="89" t="s">
        <v>8102</v>
      </c>
      <c r="D181" s="79" t="s">
        <v>15518</v>
      </c>
      <c r="E181" s="79" t="s">
        <v>15518</v>
      </c>
      <c r="F181" s="79" t="s">
        <v>15518</v>
      </c>
      <c r="G181" s="107" t="s">
        <v>15518</v>
      </c>
      <c r="H181" s="83">
        <v>21</v>
      </c>
    </row>
    <row r="182" spans="1:8" ht="15.75" customHeight="1">
      <c r="A182" s="79">
        <v>159</v>
      </c>
      <c r="B182" s="79">
        <v>111</v>
      </c>
      <c r="C182" s="89" t="s">
        <v>8103</v>
      </c>
      <c r="D182" s="79" t="s">
        <v>15518</v>
      </c>
      <c r="E182" s="79" t="s">
        <v>15518</v>
      </c>
      <c r="F182" s="79" t="s">
        <v>15518</v>
      </c>
      <c r="G182" s="107" t="s">
        <v>15518</v>
      </c>
      <c r="H182" s="83">
        <v>22</v>
      </c>
    </row>
    <row r="183" spans="1:8" ht="15.75" customHeight="1">
      <c r="A183" s="79"/>
      <c r="B183" s="79"/>
      <c r="C183" s="106" t="s">
        <v>15877</v>
      </c>
      <c r="D183" s="79"/>
      <c r="E183" s="79"/>
      <c r="F183" s="79"/>
      <c r="G183" s="107"/>
    </row>
    <row r="184" spans="1:8" ht="15.75" customHeight="1">
      <c r="A184" s="79">
        <v>160</v>
      </c>
      <c r="B184" s="79">
        <v>133</v>
      </c>
      <c r="C184" s="89" t="s">
        <v>8104</v>
      </c>
      <c r="D184" s="79" t="s">
        <v>15518</v>
      </c>
      <c r="E184" s="79" t="s">
        <v>15518</v>
      </c>
      <c r="F184" s="79" t="s">
        <v>15518</v>
      </c>
      <c r="G184" s="107" t="s">
        <v>15518</v>
      </c>
      <c r="H184" s="83">
        <v>23</v>
      </c>
    </row>
    <row r="185" spans="1:8" ht="15.75" customHeight="1">
      <c r="A185" s="79">
        <v>161</v>
      </c>
      <c r="B185" s="79">
        <v>134</v>
      </c>
      <c r="C185" s="89" t="s">
        <v>8105</v>
      </c>
      <c r="D185" s="79" t="s">
        <v>15518</v>
      </c>
      <c r="E185" s="79" t="s">
        <v>15518</v>
      </c>
      <c r="F185" s="79" t="s">
        <v>15518</v>
      </c>
      <c r="G185" s="107" t="s">
        <v>15518</v>
      </c>
      <c r="H185" s="83">
        <v>24</v>
      </c>
    </row>
    <row r="186" spans="1:8" ht="15.75" customHeight="1">
      <c r="A186" s="79"/>
      <c r="B186" s="79"/>
      <c r="C186" s="106" t="s">
        <v>15484</v>
      </c>
      <c r="D186" s="79"/>
      <c r="E186" s="79"/>
      <c r="F186" s="79"/>
      <c r="G186" s="107"/>
    </row>
    <row r="187" spans="1:8" ht="15.75" customHeight="1">
      <c r="A187" s="79">
        <v>162</v>
      </c>
      <c r="B187" s="79">
        <v>137</v>
      </c>
      <c r="C187" s="89" t="s">
        <v>8106</v>
      </c>
      <c r="D187" s="79" t="s">
        <v>15518</v>
      </c>
      <c r="E187" s="79" t="s">
        <v>15518</v>
      </c>
      <c r="F187" s="79" t="s">
        <v>15518</v>
      </c>
      <c r="G187" s="90"/>
      <c r="H187" s="83">
        <v>25</v>
      </c>
    </row>
    <row r="188" spans="1:8" ht="15.75" customHeight="1">
      <c r="A188" s="79">
        <v>163</v>
      </c>
      <c r="B188" s="79">
        <v>138</v>
      </c>
      <c r="C188" s="89" t="s">
        <v>8107</v>
      </c>
      <c r="D188" s="79" t="s">
        <v>15518</v>
      </c>
      <c r="E188" s="79" t="s">
        <v>15518</v>
      </c>
      <c r="F188" s="79"/>
      <c r="G188" s="90"/>
      <c r="H188" s="83">
        <v>26</v>
      </c>
    </row>
    <row r="189" spans="1:8" ht="15.75" customHeight="1">
      <c r="A189" s="79">
        <v>164</v>
      </c>
      <c r="B189" s="79">
        <v>146</v>
      </c>
      <c r="C189" s="89" t="s">
        <v>8108</v>
      </c>
      <c r="D189" s="79" t="s">
        <v>15518</v>
      </c>
      <c r="E189" s="79" t="s">
        <v>15518</v>
      </c>
      <c r="F189" s="90"/>
      <c r="G189" s="90"/>
      <c r="H189" s="83">
        <v>27</v>
      </c>
    </row>
    <row r="190" spans="1:8" ht="15.75" customHeight="1">
      <c r="A190" s="79">
        <v>165</v>
      </c>
      <c r="B190" s="79">
        <v>149</v>
      </c>
      <c r="C190" s="89" t="s">
        <v>8109</v>
      </c>
      <c r="D190" s="79" t="s">
        <v>15518</v>
      </c>
      <c r="E190" s="79" t="s">
        <v>15518</v>
      </c>
      <c r="F190" s="79" t="s">
        <v>15518</v>
      </c>
      <c r="G190" s="90"/>
      <c r="H190" s="83">
        <v>28</v>
      </c>
    </row>
    <row r="191" spans="1:8" ht="15.75" customHeight="1">
      <c r="A191" s="79"/>
      <c r="B191" s="79"/>
      <c r="C191" s="106" t="s">
        <v>12834</v>
      </c>
      <c r="D191" s="79"/>
      <c r="E191" s="79"/>
      <c r="F191" s="79"/>
      <c r="G191" s="90"/>
    </row>
    <row r="192" spans="1:8" ht="28.5" customHeight="1">
      <c r="A192" s="79">
        <v>166</v>
      </c>
      <c r="B192" s="79">
        <v>174</v>
      </c>
      <c r="C192" s="89" t="s">
        <v>8110</v>
      </c>
      <c r="D192" s="79" t="s">
        <v>15518</v>
      </c>
      <c r="E192" s="79" t="s">
        <v>15518</v>
      </c>
      <c r="F192" s="90"/>
      <c r="G192" s="90"/>
      <c r="H192" s="83">
        <v>29</v>
      </c>
    </row>
    <row r="193" spans="1:8" ht="28.5" customHeight="1">
      <c r="A193" s="79">
        <v>167</v>
      </c>
      <c r="B193" s="79">
        <v>180</v>
      </c>
      <c r="C193" s="89" t="s">
        <v>8111</v>
      </c>
      <c r="D193" s="79" t="s">
        <v>15518</v>
      </c>
      <c r="E193" s="79" t="s">
        <v>15518</v>
      </c>
      <c r="F193" s="79" t="s">
        <v>15518</v>
      </c>
      <c r="G193" s="79" t="s">
        <v>15518</v>
      </c>
      <c r="H193" s="83">
        <v>30</v>
      </c>
    </row>
    <row r="194" spans="1:8" ht="15.75" customHeight="1">
      <c r="A194" s="79"/>
      <c r="B194" s="79"/>
      <c r="C194" s="106" t="s">
        <v>8112</v>
      </c>
      <c r="D194" s="79"/>
      <c r="E194" s="79"/>
      <c r="F194" s="79"/>
      <c r="G194" s="79"/>
    </row>
    <row r="195" spans="1:8" ht="15.75" customHeight="1">
      <c r="A195" s="79">
        <v>168</v>
      </c>
      <c r="B195" s="79">
        <v>185</v>
      </c>
      <c r="C195" s="89" t="s">
        <v>8113</v>
      </c>
      <c r="D195" s="79" t="s">
        <v>15518</v>
      </c>
      <c r="E195" s="79" t="s">
        <v>15518</v>
      </c>
      <c r="F195" s="79" t="s">
        <v>15518</v>
      </c>
      <c r="G195" s="90"/>
      <c r="H195" s="83">
        <v>31</v>
      </c>
    </row>
    <row r="196" spans="1:8" ht="15.75" customHeight="1">
      <c r="A196" s="79">
        <v>169</v>
      </c>
      <c r="B196" s="79">
        <v>186</v>
      </c>
      <c r="C196" s="89" t="s">
        <v>8114</v>
      </c>
      <c r="D196" s="79" t="s">
        <v>15518</v>
      </c>
      <c r="E196" s="79" t="s">
        <v>15518</v>
      </c>
      <c r="F196" s="79"/>
      <c r="G196" s="90"/>
      <c r="H196" s="83">
        <v>32</v>
      </c>
    </row>
    <row r="197" spans="1:8" ht="15.75" customHeight="1">
      <c r="A197" s="79">
        <v>170</v>
      </c>
      <c r="B197" s="79">
        <v>190</v>
      </c>
      <c r="C197" s="89" t="s">
        <v>8115</v>
      </c>
      <c r="D197" s="79" t="s">
        <v>15518</v>
      </c>
      <c r="E197" s="79" t="s">
        <v>15518</v>
      </c>
      <c r="F197" s="79" t="s">
        <v>15518</v>
      </c>
      <c r="G197" s="79"/>
      <c r="H197" s="83">
        <v>33</v>
      </c>
    </row>
    <row r="198" spans="1:8" ht="15.75" customHeight="1">
      <c r="A198" s="79">
        <v>171</v>
      </c>
      <c r="B198" s="79">
        <v>204</v>
      </c>
      <c r="C198" s="89" t="s">
        <v>8116</v>
      </c>
      <c r="D198" s="79" t="s">
        <v>15518</v>
      </c>
      <c r="E198" s="79" t="s">
        <v>15518</v>
      </c>
      <c r="F198" s="79" t="s">
        <v>15518</v>
      </c>
      <c r="G198" s="79" t="s">
        <v>15518</v>
      </c>
      <c r="H198" s="83">
        <v>34</v>
      </c>
    </row>
    <row r="199" spans="1:8" ht="15.75" customHeight="1">
      <c r="A199" s="79">
        <v>172</v>
      </c>
      <c r="B199" s="79">
        <v>205</v>
      </c>
      <c r="C199" s="89" t="s">
        <v>11446</v>
      </c>
      <c r="D199" s="79" t="s">
        <v>15518</v>
      </c>
      <c r="E199" s="79" t="s">
        <v>15518</v>
      </c>
      <c r="F199" s="79" t="s">
        <v>15518</v>
      </c>
      <c r="G199" s="79" t="s">
        <v>15518</v>
      </c>
      <c r="H199" s="83">
        <v>35</v>
      </c>
    </row>
    <row r="200" spans="1:8" ht="15.75" customHeight="1">
      <c r="A200" s="79">
        <v>173</v>
      </c>
      <c r="B200" s="79">
        <v>208</v>
      </c>
      <c r="C200" s="89" t="s">
        <v>11161</v>
      </c>
      <c r="D200" s="79" t="s">
        <v>15518</v>
      </c>
      <c r="E200" s="79" t="s">
        <v>15518</v>
      </c>
      <c r="F200" s="79" t="s">
        <v>15518</v>
      </c>
      <c r="G200" s="79" t="s">
        <v>15518</v>
      </c>
      <c r="H200" s="83">
        <v>36</v>
      </c>
    </row>
    <row r="201" spans="1:8" ht="15.75" customHeight="1">
      <c r="A201" s="79"/>
      <c r="B201" s="79"/>
      <c r="C201" s="106" t="s">
        <v>18890</v>
      </c>
      <c r="D201" s="79"/>
      <c r="E201" s="79"/>
      <c r="F201" s="79"/>
      <c r="G201" s="79"/>
    </row>
    <row r="202" spans="1:8" ht="15.75" customHeight="1">
      <c r="A202" s="79">
        <v>174</v>
      </c>
      <c r="B202" s="79">
        <v>231</v>
      </c>
      <c r="C202" s="89" t="s">
        <v>15599</v>
      </c>
      <c r="D202" s="80" t="s">
        <v>15518</v>
      </c>
      <c r="E202" s="80" t="s">
        <v>15518</v>
      </c>
      <c r="F202" s="90"/>
      <c r="G202" s="90"/>
      <c r="H202" s="83">
        <v>37</v>
      </c>
    </row>
    <row r="203" spans="1:8" ht="15.75" customHeight="1">
      <c r="A203" s="79">
        <v>175</v>
      </c>
      <c r="B203" s="79">
        <v>232</v>
      </c>
      <c r="C203" s="89" t="s">
        <v>8117</v>
      </c>
      <c r="D203" s="80" t="s">
        <v>15518</v>
      </c>
      <c r="E203" s="80" t="s">
        <v>15518</v>
      </c>
      <c r="F203" s="90"/>
      <c r="G203" s="90"/>
      <c r="H203" s="83">
        <v>38</v>
      </c>
    </row>
    <row r="204" spans="1:8" ht="18.75" customHeight="1">
      <c r="A204" s="79">
        <v>176</v>
      </c>
      <c r="B204" s="79">
        <v>233</v>
      </c>
      <c r="C204" s="89" t="s">
        <v>8118</v>
      </c>
      <c r="D204" s="80" t="s">
        <v>15518</v>
      </c>
      <c r="E204" s="80" t="s">
        <v>15518</v>
      </c>
      <c r="F204" s="90"/>
      <c r="G204" s="90"/>
      <c r="H204" s="83">
        <v>39</v>
      </c>
    </row>
    <row r="205" spans="1:8" ht="15.75" customHeight="1">
      <c r="A205" s="79">
        <v>177</v>
      </c>
      <c r="B205" s="79">
        <v>234</v>
      </c>
      <c r="C205" s="89" t="s">
        <v>8119</v>
      </c>
      <c r="D205" s="80" t="s">
        <v>15518</v>
      </c>
      <c r="E205" s="80" t="s">
        <v>15518</v>
      </c>
      <c r="F205" s="90"/>
      <c r="G205" s="90"/>
      <c r="H205" s="83">
        <v>40</v>
      </c>
    </row>
    <row r="206" spans="1:8" ht="15.75" customHeight="1">
      <c r="A206" s="79">
        <v>178</v>
      </c>
      <c r="B206" s="79">
        <v>235</v>
      </c>
      <c r="C206" s="89" t="s">
        <v>8120</v>
      </c>
      <c r="D206" s="80" t="s">
        <v>15518</v>
      </c>
      <c r="E206" s="80" t="s">
        <v>15518</v>
      </c>
      <c r="F206" s="90"/>
      <c r="G206" s="90"/>
      <c r="H206" s="83">
        <v>41</v>
      </c>
    </row>
    <row r="207" spans="1:8" ht="15.75" customHeight="1">
      <c r="A207" s="79">
        <v>179</v>
      </c>
      <c r="B207" s="79">
        <v>253</v>
      </c>
      <c r="C207" s="89" t="s">
        <v>9204</v>
      </c>
      <c r="D207" s="80" t="s">
        <v>15518</v>
      </c>
      <c r="E207" s="80" t="s">
        <v>15518</v>
      </c>
      <c r="F207" s="80" t="s">
        <v>15518</v>
      </c>
      <c r="G207" s="90"/>
      <c r="H207" s="83">
        <v>42</v>
      </c>
    </row>
    <row r="208" spans="1:8" s="76" customFormat="1" ht="15.75" customHeight="1">
      <c r="A208" s="108"/>
      <c r="B208" s="79"/>
      <c r="C208" s="109" t="s">
        <v>16309</v>
      </c>
      <c r="D208" s="108"/>
      <c r="E208" s="108"/>
      <c r="F208" s="108"/>
      <c r="G208" s="108"/>
    </row>
    <row r="209" spans="1:8" s="76" customFormat="1" ht="15.75" customHeight="1">
      <c r="A209" s="108"/>
      <c r="B209" s="82"/>
      <c r="C209" s="110" t="s">
        <v>16310</v>
      </c>
      <c r="D209" s="108"/>
      <c r="E209" s="108"/>
      <c r="F209" s="108"/>
      <c r="G209" s="108"/>
    </row>
    <row r="210" spans="1:8" s="76" customFormat="1" ht="15.75" customHeight="1">
      <c r="A210" s="108">
        <v>180</v>
      </c>
      <c r="B210" s="82">
        <v>3</v>
      </c>
      <c r="C210" s="81" t="s">
        <v>9205</v>
      </c>
      <c r="D210" s="82" t="s">
        <v>15518</v>
      </c>
      <c r="E210" s="82" t="s">
        <v>15518</v>
      </c>
      <c r="F210" s="82" t="s">
        <v>15518</v>
      </c>
      <c r="G210" s="108"/>
      <c r="H210" s="76">
        <v>43</v>
      </c>
    </row>
    <row r="211" spans="1:8" s="76" customFormat="1" ht="15.75" customHeight="1">
      <c r="A211" s="108">
        <v>181</v>
      </c>
      <c r="B211" s="82">
        <v>13</v>
      </c>
      <c r="C211" s="81" t="s">
        <v>17485</v>
      </c>
      <c r="D211" s="82" t="s">
        <v>15518</v>
      </c>
      <c r="E211" s="82" t="s">
        <v>15518</v>
      </c>
      <c r="F211" s="82" t="s">
        <v>15518</v>
      </c>
      <c r="G211" s="108"/>
      <c r="H211" s="76">
        <v>44</v>
      </c>
    </row>
    <row r="212" spans="1:8" s="76" customFormat="1" ht="15.75" customHeight="1">
      <c r="A212" s="108">
        <v>182</v>
      </c>
      <c r="B212" s="82">
        <v>14</v>
      </c>
      <c r="C212" s="81" t="s">
        <v>17486</v>
      </c>
      <c r="D212" s="82" t="s">
        <v>15518</v>
      </c>
      <c r="E212" s="82" t="s">
        <v>15518</v>
      </c>
      <c r="F212" s="82" t="s">
        <v>15518</v>
      </c>
      <c r="G212" s="108"/>
      <c r="H212" s="76">
        <v>45</v>
      </c>
    </row>
    <row r="213" spans="1:8" s="76" customFormat="1" ht="15.75" customHeight="1">
      <c r="A213" s="108">
        <v>183</v>
      </c>
      <c r="B213" s="82">
        <v>15</v>
      </c>
      <c r="C213" s="81" t="s">
        <v>17487</v>
      </c>
      <c r="D213" s="82" t="s">
        <v>15518</v>
      </c>
      <c r="E213" s="82" t="s">
        <v>15518</v>
      </c>
      <c r="F213" s="82" t="s">
        <v>15518</v>
      </c>
      <c r="G213" s="108"/>
      <c r="H213" s="76">
        <v>46</v>
      </c>
    </row>
    <row r="214" spans="1:8" s="76" customFormat="1" ht="15.75" customHeight="1">
      <c r="A214" s="108">
        <v>184</v>
      </c>
      <c r="B214" s="82">
        <v>24</v>
      </c>
      <c r="C214" s="81" t="s">
        <v>13982</v>
      </c>
      <c r="D214" s="82" t="s">
        <v>15518</v>
      </c>
      <c r="E214" s="82" t="s">
        <v>15518</v>
      </c>
      <c r="F214" s="82" t="s">
        <v>15518</v>
      </c>
      <c r="G214" s="82" t="s">
        <v>15518</v>
      </c>
      <c r="H214" s="76">
        <v>47</v>
      </c>
    </row>
    <row r="215" spans="1:8" s="76" customFormat="1" ht="15.75" customHeight="1">
      <c r="A215" s="108"/>
      <c r="B215" s="82"/>
      <c r="C215" s="110" t="s">
        <v>15257</v>
      </c>
      <c r="D215" s="82"/>
      <c r="E215" s="82"/>
      <c r="F215" s="82"/>
      <c r="G215" s="108"/>
    </row>
    <row r="216" spans="1:8" s="76" customFormat="1" ht="15.75" customHeight="1">
      <c r="A216" s="108">
        <v>185</v>
      </c>
      <c r="B216" s="82">
        <v>114</v>
      </c>
      <c r="C216" s="81" t="s">
        <v>9206</v>
      </c>
      <c r="D216" s="82" t="s">
        <v>15518</v>
      </c>
      <c r="E216" s="82" t="s">
        <v>15518</v>
      </c>
      <c r="F216" s="82" t="s">
        <v>15518</v>
      </c>
      <c r="G216" s="108"/>
      <c r="H216" s="76">
        <v>48</v>
      </c>
    </row>
    <row r="217" spans="1:8" s="76" customFormat="1" ht="32.25" customHeight="1">
      <c r="A217" s="108">
        <v>186</v>
      </c>
      <c r="B217" s="82">
        <v>116</v>
      </c>
      <c r="C217" s="81" t="s">
        <v>9207</v>
      </c>
      <c r="D217" s="82" t="s">
        <v>15518</v>
      </c>
      <c r="E217" s="82" t="s">
        <v>15518</v>
      </c>
      <c r="F217" s="82" t="s">
        <v>15518</v>
      </c>
      <c r="G217" s="108"/>
      <c r="H217" s="76">
        <v>49</v>
      </c>
    </row>
    <row r="218" spans="1:8" s="76" customFormat="1" ht="15.75" customHeight="1">
      <c r="A218" s="108">
        <v>187</v>
      </c>
      <c r="B218" s="82">
        <v>117</v>
      </c>
      <c r="C218" s="81" t="s">
        <v>9208</v>
      </c>
      <c r="D218" s="82" t="s">
        <v>15518</v>
      </c>
      <c r="E218" s="82" t="s">
        <v>15518</v>
      </c>
      <c r="F218" s="82" t="s">
        <v>15518</v>
      </c>
      <c r="G218" s="108"/>
      <c r="H218" s="76">
        <v>50</v>
      </c>
    </row>
    <row r="219" spans="1:8" s="76" customFormat="1" ht="15.75" customHeight="1">
      <c r="A219" s="108">
        <v>188</v>
      </c>
      <c r="B219" s="82">
        <v>119</v>
      </c>
      <c r="C219" s="81" t="s">
        <v>13985</v>
      </c>
      <c r="D219" s="82" t="s">
        <v>15518</v>
      </c>
      <c r="E219" s="82" t="s">
        <v>15518</v>
      </c>
      <c r="F219" s="82" t="s">
        <v>15518</v>
      </c>
      <c r="G219" s="108"/>
      <c r="H219" s="76">
        <v>51</v>
      </c>
    </row>
    <row r="220" spans="1:8" s="76" customFormat="1" ht="15.75" customHeight="1">
      <c r="A220" s="108">
        <v>189</v>
      </c>
      <c r="B220" s="82">
        <v>126</v>
      </c>
      <c r="C220" s="81" t="s">
        <v>15313</v>
      </c>
      <c r="D220" s="82" t="s">
        <v>15518</v>
      </c>
      <c r="E220" s="82" t="s">
        <v>15518</v>
      </c>
      <c r="F220" s="82" t="s">
        <v>15518</v>
      </c>
      <c r="G220" s="108"/>
      <c r="H220" s="76">
        <v>52</v>
      </c>
    </row>
    <row r="221" spans="1:8" s="76" customFormat="1" ht="15.75" customHeight="1">
      <c r="A221" s="108">
        <v>190</v>
      </c>
      <c r="B221" s="82">
        <v>129</v>
      </c>
      <c r="C221" s="81" t="s">
        <v>19584</v>
      </c>
      <c r="D221" s="82" t="s">
        <v>15518</v>
      </c>
      <c r="E221" s="82" t="s">
        <v>15518</v>
      </c>
      <c r="F221" s="82" t="s">
        <v>15518</v>
      </c>
      <c r="G221" s="108"/>
      <c r="H221" s="76">
        <v>53</v>
      </c>
    </row>
    <row r="222" spans="1:8" s="76" customFormat="1" ht="15.75" customHeight="1">
      <c r="A222" s="108">
        <v>191</v>
      </c>
      <c r="B222" s="82">
        <v>130</v>
      </c>
      <c r="C222" s="81" t="s">
        <v>16307</v>
      </c>
      <c r="D222" s="82" t="s">
        <v>15518</v>
      </c>
      <c r="E222" s="82" t="s">
        <v>15518</v>
      </c>
      <c r="F222" s="82" t="s">
        <v>15518</v>
      </c>
      <c r="G222" s="108"/>
      <c r="H222" s="76">
        <v>54</v>
      </c>
    </row>
    <row r="223" spans="1:8" s="76" customFormat="1" ht="15.75" customHeight="1">
      <c r="A223" s="108">
        <v>192</v>
      </c>
      <c r="B223" s="82">
        <v>131</v>
      </c>
      <c r="C223" s="81" t="s">
        <v>19587</v>
      </c>
      <c r="D223" s="82" t="s">
        <v>15518</v>
      </c>
      <c r="E223" s="82" t="s">
        <v>15518</v>
      </c>
      <c r="F223" s="82" t="s">
        <v>15518</v>
      </c>
      <c r="G223" s="108"/>
      <c r="H223" s="76">
        <v>55</v>
      </c>
    </row>
    <row r="224" spans="1:8" s="76" customFormat="1" ht="31.5" customHeight="1">
      <c r="A224" s="108">
        <v>193</v>
      </c>
      <c r="B224" s="82">
        <v>133</v>
      </c>
      <c r="C224" s="81" t="s">
        <v>9209</v>
      </c>
      <c r="D224" s="82" t="s">
        <v>15518</v>
      </c>
      <c r="E224" s="82" t="s">
        <v>15518</v>
      </c>
      <c r="F224" s="82" t="s">
        <v>15518</v>
      </c>
      <c r="G224" s="108"/>
      <c r="H224" s="76">
        <v>56</v>
      </c>
    </row>
    <row r="225" spans="1:8" s="76" customFormat="1" ht="15.75" customHeight="1">
      <c r="A225" s="108">
        <v>194</v>
      </c>
      <c r="B225" s="82">
        <v>134</v>
      </c>
      <c r="C225" s="81" t="s">
        <v>9210</v>
      </c>
      <c r="D225" s="82" t="s">
        <v>15518</v>
      </c>
      <c r="E225" s="82" t="s">
        <v>15518</v>
      </c>
      <c r="F225" s="82" t="s">
        <v>15518</v>
      </c>
      <c r="G225" s="108"/>
      <c r="H225" s="76">
        <v>57</v>
      </c>
    </row>
    <row r="226" spans="1:8" s="76" customFormat="1" ht="17.25" customHeight="1">
      <c r="A226" s="108">
        <v>195</v>
      </c>
      <c r="B226" s="82">
        <v>135</v>
      </c>
      <c r="C226" s="81" t="s">
        <v>8152</v>
      </c>
      <c r="D226" s="82" t="s">
        <v>15518</v>
      </c>
      <c r="E226" s="82" t="s">
        <v>15518</v>
      </c>
      <c r="F226" s="82" t="s">
        <v>15518</v>
      </c>
      <c r="G226" s="108"/>
      <c r="H226" s="76">
        <v>58</v>
      </c>
    </row>
    <row r="227" spans="1:8" s="76" customFormat="1" ht="31.5" customHeight="1">
      <c r="A227" s="108">
        <v>196</v>
      </c>
      <c r="B227" s="82">
        <v>138</v>
      </c>
      <c r="C227" s="81" t="s">
        <v>16126</v>
      </c>
      <c r="D227" s="82" t="s">
        <v>15518</v>
      </c>
      <c r="E227" s="82" t="s">
        <v>15518</v>
      </c>
      <c r="F227" s="82" t="s">
        <v>15518</v>
      </c>
      <c r="G227" s="108"/>
      <c r="H227" s="76">
        <v>59</v>
      </c>
    </row>
    <row r="228" spans="1:8" s="76" customFormat="1" ht="31.5" customHeight="1">
      <c r="A228" s="108">
        <v>197</v>
      </c>
      <c r="B228" s="82">
        <v>139</v>
      </c>
      <c r="C228" s="81" t="s">
        <v>8153</v>
      </c>
      <c r="D228" s="82" t="s">
        <v>15518</v>
      </c>
      <c r="E228" s="82" t="s">
        <v>15518</v>
      </c>
      <c r="F228" s="82" t="s">
        <v>15518</v>
      </c>
      <c r="G228" s="108"/>
      <c r="H228" s="76">
        <v>60</v>
      </c>
    </row>
    <row r="229" spans="1:8" s="76" customFormat="1" ht="15.75" customHeight="1">
      <c r="A229" s="108">
        <v>198</v>
      </c>
      <c r="B229" s="82">
        <v>141</v>
      </c>
      <c r="C229" s="81" t="s">
        <v>8154</v>
      </c>
      <c r="D229" s="82" t="s">
        <v>15518</v>
      </c>
      <c r="E229" s="82" t="s">
        <v>15518</v>
      </c>
      <c r="F229" s="82" t="s">
        <v>15518</v>
      </c>
      <c r="G229" s="108"/>
      <c r="H229" s="76">
        <v>61</v>
      </c>
    </row>
    <row r="230" spans="1:8" s="76" customFormat="1" ht="15.75" customHeight="1">
      <c r="A230" s="108">
        <v>199</v>
      </c>
      <c r="B230" s="82">
        <v>142</v>
      </c>
      <c r="C230" s="81" t="s">
        <v>14960</v>
      </c>
      <c r="D230" s="82" t="s">
        <v>15518</v>
      </c>
      <c r="E230" s="82" t="s">
        <v>15518</v>
      </c>
      <c r="F230" s="82" t="s">
        <v>15518</v>
      </c>
      <c r="G230" s="108"/>
      <c r="H230" s="76">
        <v>62</v>
      </c>
    </row>
    <row r="231" spans="1:8" s="76" customFormat="1" ht="15.75" customHeight="1">
      <c r="A231" s="108">
        <v>200</v>
      </c>
      <c r="B231" s="82">
        <v>154</v>
      </c>
      <c r="C231" s="81" t="s">
        <v>8155</v>
      </c>
      <c r="D231" s="82" t="s">
        <v>15518</v>
      </c>
      <c r="E231" s="82" t="s">
        <v>15518</v>
      </c>
      <c r="F231" s="82" t="s">
        <v>15518</v>
      </c>
      <c r="G231" s="108"/>
      <c r="H231" s="76">
        <v>63</v>
      </c>
    </row>
    <row r="232" spans="1:8" s="76" customFormat="1" ht="15.75" customHeight="1">
      <c r="A232" s="108">
        <v>201</v>
      </c>
      <c r="B232" s="82">
        <v>155</v>
      </c>
      <c r="C232" s="81" t="s">
        <v>15693</v>
      </c>
      <c r="D232" s="82" t="s">
        <v>15518</v>
      </c>
      <c r="E232" s="82" t="s">
        <v>15518</v>
      </c>
      <c r="F232" s="82" t="s">
        <v>15518</v>
      </c>
      <c r="G232" s="108"/>
      <c r="H232" s="76">
        <v>64</v>
      </c>
    </row>
    <row r="233" spans="1:8" s="76" customFormat="1" ht="15.75" customHeight="1">
      <c r="A233" s="108">
        <v>202</v>
      </c>
      <c r="B233" s="82">
        <v>156</v>
      </c>
      <c r="C233" s="81" t="s">
        <v>8156</v>
      </c>
      <c r="D233" s="82" t="s">
        <v>15518</v>
      </c>
      <c r="E233" s="82" t="s">
        <v>15518</v>
      </c>
      <c r="F233" s="82" t="s">
        <v>15518</v>
      </c>
      <c r="G233" s="108"/>
      <c r="H233" s="76">
        <v>65</v>
      </c>
    </row>
    <row r="234" spans="1:8" s="76" customFormat="1" ht="15.75" customHeight="1">
      <c r="A234" s="108">
        <v>203</v>
      </c>
      <c r="B234" s="82">
        <v>157</v>
      </c>
      <c r="C234" s="81" t="s">
        <v>15691</v>
      </c>
      <c r="D234" s="82" t="s">
        <v>15518</v>
      </c>
      <c r="E234" s="82" t="s">
        <v>15518</v>
      </c>
      <c r="F234" s="82" t="s">
        <v>15518</v>
      </c>
      <c r="G234" s="108"/>
      <c r="H234" s="76">
        <v>66</v>
      </c>
    </row>
    <row r="235" spans="1:8" s="76" customFormat="1" ht="15.75" customHeight="1">
      <c r="A235" s="108">
        <v>204</v>
      </c>
      <c r="B235" s="82">
        <v>160</v>
      </c>
      <c r="C235" s="81" t="s">
        <v>8157</v>
      </c>
      <c r="D235" s="82" t="s">
        <v>15518</v>
      </c>
      <c r="E235" s="82" t="s">
        <v>15518</v>
      </c>
      <c r="F235" s="82" t="s">
        <v>15518</v>
      </c>
      <c r="G235" s="108"/>
      <c r="H235" s="76">
        <v>67</v>
      </c>
    </row>
    <row r="236" spans="1:8" s="76" customFormat="1" ht="15.75" customHeight="1">
      <c r="A236" s="108">
        <v>205</v>
      </c>
      <c r="B236" s="82">
        <v>161</v>
      </c>
      <c r="C236" s="81" t="s">
        <v>8158</v>
      </c>
      <c r="D236" s="82" t="s">
        <v>15518</v>
      </c>
      <c r="E236" s="82" t="s">
        <v>15518</v>
      </c>
      <c r="F236" s="82" t="s">
        <v>15518</v>
      </c>
      <c r="G236" s="108"/>
      <c r="H236" s="76">
        <v>68</v>
      </c>
    </row>
    <row r="237" spans="1:8" s="76" customFormat="1" ht="15.75" customHeight="1">
      <c r="A237" s="108"/>
      <c r="B237" s="82"/>
      <c r="C237" s="110" t="s">
        <v>12219</v>
      </c>
      <c r="D237" s="108"/>
      <c r="E237" s="108"/>
      <c r="F237" s="108"/>
      <c r="G237" s="108"/>
    </row>
    <row r="238" spans="1:8" s="76" customFormat="1" ht="29.25" customHeight="1">
      <c r="A238" s="108">
        <v>206</v>
      </c>
      <c r="B238" s="82">
        <v>228</v>
      </c>
      <c r="C238" s="81" t="s">
        <v>8159</v>
      </c>
      <c r="D238" s="82" t="s">
        <v>15518</v>
      </c>
      <c r="E238" s="82" t="s">
        <v>15518</v>
      </c>
      <c r="F238" s="82" t="s">
        <v>15518</v>
      </c>
      <c r="G238" s="82"/>
      <c r="H238" s="76">
        <v>69</v>
      </c>
    </row>
    <row r="239" spans="1:8" s="76" customFormat="1" ht="15.75" customHeight="1">
      <c r="A239" s="108">
        <v>207</v>
      </c>
      <c r="B239" s="82">
        <v>229</v>
      </c>
      <c r="C239" s="81" t="s">
        <v>8160</v>
      </c>
      <c r="D239" s="82" t="s">
        <v>15518</v>
      </c>
      <c r="E239" s="82" t="s">
        <v>15518</v>
      </c>
      <c r="F239" s="82" t="s">
        <v>15518</v>
      </c>
      <c r="G239" s="82"/>
      <c r="H239" s="76">
        <v>70</v>
      </c>
    </row>
    <row r="240" spans="1:8" s="76" customFormat="1" ht="15.75" customHeight="1">
      <c r="A240" s="108">
        <v>208</v>
      </c>
      <c r="B240" s="82">
        <v>232</v>
      </c>
      <c r="C240" s="81" t="s">
        <v>8161</v>
      </c>
      <c r="D240" s="82" t="s">
        <v>15518</v>
      </c>
      <c r="E240" s="82" t="s">
        <v>15518</v>
      </c>
      <c r="F240" s="82" t="s">
        <v>15518</v>
      </c>
      <c r="G240" s="108"/>
      <c r="H240" s="76">
        <v>71</v>
      </c>
    </row>
    <row r="241" spans="1:8" s="76" customFormat="1" ht="15.75" customHeight="1">
      <c r="A241" s="108">
        <v>209</v>
      </c>
      <c r="B241" s="82">
        <v>241</v>
      </c>
      <c r="C241" s="81" t="s">
        <v>8162</v>
      </c>
      <c r="D241" s="82" t="s">
        <v>15518</v>
      </c>
      <c r="E241" s="82" t="s">
        <v>15518</v>
      </c>
      <c r="F241" s="82" t="s">
        <v>15518</v>
      </c>
      <c r="G241" s="108"/>
      <c r="H241" s="76">
        <v>72</v>
      </c>
    </row>
    <row r="242" spans="1:8" s="76" customFormat="1" ht="15.75" customHeight="1">
      <c r="A242" s="108">
        <v>210</v>
      </c>
      <c r="B242" s="82">
        <v>243</v>
      </c>
      <c r="C242" s="81" t="s">
        <v>13559</v>
      </c>
      <c r="D242" s="82" t="s">
        <v>15518</v>
      </c>
      <c r="E242" s="82" t="s">
        <v>15518</v>
      </c>
      <c r="F242" s="82" t="s">
        <v>15518</v>
      </c>
      <c r="G242" s="108"/>
      <c r="H242" s="76">
        <v>73</v>
      </c>
    </row>
    <row r="243" spans="1:8" s="76" customFormat="1" ht="15.75" customHeight="1">
      <c r="A243" s="108">
        <v>211</v>
      </c>
      <c r="B243" s="82">
        <v>246</v>
      </c>
      <c r="C243" s="81" t="s">
        <v>14565</v>
      </c>
      <c r="D243" s="82" t="s">
        <v>15518</v>
      </c>
      <c r="E243" s="82" t="s">
        <v>15518</v>
      </c>
      <c r="F243" s="82" t="s">
        <v>15518</v>
      </c>
      <c r="G243" s="108"/>
      <c r="H243" s="76">
        <v>74</v>
      </c>
    </row>
    <row r="244" spans="1:8" s="76" customFormat="1" ht="15.75" customHeight="1">
      <c r="A244" s="108">
        <v>212</v>
      </c>
      <c r="B244" s="82">
        <v>247</v>
      </c>
      <c r="C244" s="81" t="s">
        <v>8163</v>
      </c>
      <c r="D244" s="82" t="s">
        <v>15518</v>
      </c>
      <c r="E244" s="82" t="s">
        <v>15518</v>
      </c>
      <c r="F244" s="82" t="s">
        <v>15518</v>
      </c>
      <c r="G244" s="108"/>
      <c r="H244" s="76">
        <v>75</v>
      </c>
    </row>
    <row r="245" spans="1:8" s="76" customFormat="1" ht="15.75" customHeight="1">
      <c r="A245" s="108">
        <v>213</v>
      </c>
      <c r="B245" s="82">
        <v>248</v>
      </c>
      <c r="C245" s="81" t="s">
        <v>16653</v>
      </c>
      <c r="D245" s="82" t="s">
        <v>15518</v>
      </c>
      <c r="E245" s="82" t="s">
        <v>15518</v>
      </c>
      <c r="F245" s="82" t="s">
        <v>15518</v>
      </c>
      <c r="G245" s="108"/>
      <c r="H245" s="76">
        <v>76</v>
      </c>
    </row>
    <row r="246" spans="1:8" s="76" customFormat="1" ht="15.75" customHeight="1">
      <c r="A246" s="108">
        <v>214</v>
      </c>
      <c r="B246" s="82">
        <v>249</v>
      </c>
      <c r="C246" s="81" t="s">
        <v>16645</v>
      </c>
      <c r="D246" s="82" t="s">
        <v>15518</v>
      </c>
      <c r="E246" s="82" t="s">
        <v>15518</v>
      </c>
      <c r="F246" s="82" t="s">
        <v>15518</v>
      </c>
      <c r="G246" s="108"/>
      <c r="H246" s="76">
        <v>77</v>
      </c>
    </row>
    <row r="247" spans="1:8" s="76" customFormat="1" ht="15.75" customHeight="1">
      <c r="A247" s="108">
        <v>215</v>
      </c>
      <c r="B247" s="82">
        <v>250</v>
      </c>
      <c r="C247" s="81" t="s">
        <v>8164</v>
      </c>
      <c r="D247" s="82" t="s">
        <v>15518</v>
      </c>
      <c r="E247" s="82" t="s">
        <v>15518</v>
      </c>
      <c r="F247" s="82" t="s">
        <v>15518</v>
      </c>
      <c r="G247" s="108"/>
      <c r="H247" s="76">
        <v>78</v>
      </c>
    </row>
    <row r="248" spans="1:8" s="76" customFormat="1" ht="15.75" customHeight="1">
      <c r="A248" s="108">
        <v>216</v>
      </c>
      <c r="B248" s="82">
        <v>251</v>
      </c>
      <c r="C248" s="81" t="s">
        <v>15367</v>
      </c>
      <c r="D248" s="82" t="s">
        <v>15518</v>
      </c>
      <c r="E248" s="82" t="s">
        <v>15518</v>
      </c>
      <c r="F248" s="82" t="s">
        <v>15518</v>
      </c>
      <c r="G248" s="108"/>
      <c r="H248" s="76">
        <v>79</v>
      </c>
    </row>
    <row r="249" spans="1:8" s="76" customFormat="1" ht="15.75" customHeight="1">
      <c r="A249" s="108">
        <v>217</v>
      </c>
      <c r="B249" s="82">
        <v>257</v>
      </c>
      <c r="C249" s="81" t="s">
        <v>8165</v>
      </c>
      <c r="D249" s="82" t="s">
        <v>15518</v>
      </c>
      <c r="E249" s="82" t="s">
        <v>15518</v>
      </c>
      <c r="F249" s="82" t="s">
        <v>15518</v>
      </c>
      <c r="G249" s="108"/>
      <c r="H249" s="76">
        <v>80</v>
      </c>
    </row>
    <row r="250" spans="1:8" s="76" customFormat="1" ht="15.75" customHeight="1">
      <c r="A250" s="108">
        <v>218</v>
      </c>
      <c r="B250" s="82">
        <v>258</v>
      </c>
      <c r="C250" s="81" t="s">
        <v>8166</v>
      </c>
      <c r="D250" s="82" t="s">
        <v>15518</v>
      </c>
      <c r="E250" s="82" t="s">
        <v>15518</v>
      </c>
      <c r="F250" s="82" t="s">
        <v>15518</v>
      </c>
      <c r="G250" s="108"/>
      <c r="H250" s="76">
        <v>81</v>
      </c>
    </row>
    <row r="251" spans="1:8" s="76" customFormat="1" ht="15.75" customHeight="1">
      <c r="A251" s="108">
        <v>219</v>
      </c>
      <c r="B251" s="82">
        <v>265</v>
      </c>
      <c r="C251" s="81" t="s">
        <v>8167</v>
      </c>
      <c r="D251" s="82" t="s">
        <v>15518</v>
      </c>
      <c r="E251" s="82" t="s">
        <v>15518</v>
      </c>
      <c r="F251" s="82" t="s">
        <v>15518</v>
      </c>
      <c r="G251" s="108"/>
      <c r="H251" s="76">
        <v>82</v>
      </c>
    </row>
    <row r="252" spans="1:8" s="76" customFormat="1" ht="15.75" customHeight="1">
      <c r="A252" s="108">
        <v>220</v>
      </c>
      <c r="B252" s="82">
        <v>266</v>
      </c>
      <c r="C252" s="81" t="s">
        <v>14564</v>
      </c>
      <c r="D252" s="82" t="s">
        <v>15518</v>
      </c>
      <c r="E252" s="82" t="s">
        <v>15518</v>
      </c>
      <c r="F252" s="82" t="s">
        <v>15518</v>
      </c>
      <c r="G252" s="108"/>
      <c r="H252" s="76">
        <v>83</v>
      </c>
    </row>
    <row r="253" spans="1:8" s="76" customFormat="1" ht="15.75" customHeight="1">
      <c r="A253" s="108">
        <v>221</v>
      </c>
      <c r="B253" s="82">
        <v>267</v>
      </c>
      <c r="C253" s="81" t="s">
        <v>8168</v>
      </c>
      <c r="D253" s="82" t="s">
        <v>15518</v>
      </c>
      <c r="E253" s="82" t="s">
        <v>15518</v>
      </c>
      <c r="F253" s="82" t="s">
        <v>15518</v>
      </c>
      <c r="G253" s="108"/>
      <c r="H253" s="76">
        <v>84</v>
      </c>
    </row>
    <row r="254" spans="1:8" s="76" customFormat="1" ht="15.75" customHeight="1">
      <c r="A254" s="108">
        <v>222</v>
      </c>
      <c r="B254" s="82">
        <v>268</v>
      </c>
      <c r="C254" s="81" t="s">
        <v>15375</v>
      </c>
      <c r="D254" s="82" t="s">
        <v>15518</v>
      </c>
      <c r="E254" s="82" t="s">
        <v>15518</v>
      </c>
      <c r="F254" s="82" t="s">
        <v>15518</v>
      </c>
      <c r="G254" s="108"/>
      <c r="H254" s="76">
        <v>85</v>
      </c>
    </row>
    <row r="255" spans="1:8" s="76" customFormat="1" ht="15.75" customHeight="1">
      <c r="A255" s="108"/>
      <c r="B255" s="82"/>
      <c r="C255" s="110" t="s">
        <v>12246</v>
      </c>
      <c r="D255" s="108"/>
      <c r="E255" s="108"/>
      <c r="F255" s="108"/>
      <c r="G255" s="108"/>
    </row>
    <row r="256" spans="1:8" s="76" customFormat="1" ht="15.75" customHeight="1">
      <c r="A256" s="108">
        <v>223</v>
      </c>
      <c r="B256" s="82">
        <v>278</v>
      </c>
      <c r="C256" s="81" t="s">
        <v>12009</v>
      </c>
      <c r="D256" s="82" t="s">
        <v>15518</v>
      </c>
      <c r="E256" s="82" t="s">
        <v>15518</v>
      </c>
      <c r="F256" s="82" t="s">
        <v>15518</v>
      </c>
      <c r="G256" s="82" t="s">
        <v>15518</v>
      </c>
      <c r="H256" s="76">
        <v>86</v>
      </c>
    </row>
    <row r="257" spans="1:8" s="76" customFormat="1" ht="15.75" customHeight="1">
      <c r="A257" s="108">
        <v>224</v>
      </c>
      <c r="B257" s="82">
        <v>279</v>
      </c>
      <c r="C257" s="81" t="s">
        <v>8169</v>
      </c>
      <c r="D257" s="82" t="s">
        <v>15518</v>
      </c>
      <c r="E257" s="82" t="s">
        <v>15518</v>
      </c>
      <c r="F257" s="82" t="s">
        <v>15518</v>
      </c>
      <c r="G257" s="82" t="s">
        <v>15518</v>
      </c>
      <c r="H257" s="76">
        <v>87</v>
      </c>
    </row>
    <row r="258" spans="1:8" s="76" customFormat="1" ht="31.5" customHeight="1">
      <c r="A258" s="108">
        <v>225</v>
      </c>
      <c r="B258" s="82">
        <v>287</v>
      </c>
      <c r="C258" s="81" t="s">
        <v>8170</v>
      </c>
      <c r="D258" s="82" t="s">
        <v>15518</v>
      </c>
      <c r="E258" s="82" t="s">
        <v>15518</v>
      </c>
      <c r="F258" s="82" t="s">
        <v>15518</v>
      </c>
      <c r="G258" s="82" t="s">
        <v>15518</v>
      </c>
      <c r="H258" s="76">
        <v>88</v>
      </c>
    </row>
    <row r="259" spans="1:8" s="76" customFormat="1" ht="15.75" customHeight="1">
      <c r="A259" s="108">
        <v>226</v>
      </c>
      <c r="B259" s="82">
        <v>292</v>
      </c>
      <c r="C259" s="81" t="s">
        <v>8171</v>
      </c>
      <c r="D259" s="82" t="s">
        <v>15518</v>
      </c>
      <c r="E259" s="82" t="s">
        <v>15518</v>
      </c>
      <c r="F259" s="82" t="s">
        <v>15518</v>
      </c>
      <c r="G259" s="82" t="s">
        <v>15518</v>
      </c>
      <c r="H259" s="76">
        <v>89</v>
      </c>
    </row>
    <row r="260" spans="1:8" s="76" customFormat="1" ht="15.75" customHeight="1">
      <c r="A260" s="108">
        <v>227</v>
      </c>
      <c r="B260" s="82">
        <v>293</v>
      </c>
      <c r="C260" s="81" t="s">
        <v>8172</v>
      </c>
      <c r="D260" s="82" t="s">
        <v>15518</v>
      </c>
      <c r="E260" s="82" t="s">
        <v>15518</v>
      </c>
      <c r="F260" s="82" t="s">
        <v>15518</v>
      </c>
      <c r="G260" s="82" t="s">
        <v>15518</v>
      </c>
      <c r="H260" s="76">
        <v>90</v>
      </c>
    </row>
    <row r="261" spans="1:8" s="76" customFormat="1" ht="17.25" customHeight="1">
      <c r="A261" s="108">
        <v>228</v>
      </c>
      <c r="B261" s="82">
        <v>296</v>
      </c>
      <c r="C261" s="81" t="s">
        <v>8173</v>
      </c>
      <c r="D261" s="82" t="s">
        <v>15518</v>
      </c>
      <c r="E261" s="82" t="s">
        <v>15518</v>
      </c>
      <c r="F261" s="82" t="s">
        <v>15518</v>
      </c>
      <c r="G261" s="82" t="s">
        <v>15518</v>
      </c>
      <c r="H261" s="76">
        <v>91</v>
      </c>
    </row>
    <row r="262" spans="1:8" s="76" customFormat="1" ht="31.5" customHeight="1">
      <c r="A262" s="108">
        <v>229</v>
      </c>
      <c r="B262" s="82">
        <v>297</v>
      </c>
      <c r="C262" s="81" t="s">
        <v>8174</v>
      </c>
      <c r="D262" s="82" t="s">
        <v>15518</v>
      </c>
      <c r="E262" s="82" t="s">
        <v>15518</v>
      </c>
      <c r="F262" s="82" t="s">
        <v>15518</v>
      </c>
      <c r="G262" s="82" t="s">
        <v>15518</v>
      </c>
      <c r="H262" s="76">
        <v>92</v>
      </c>
    </row>
    <row r="263" spans="1:8" s="76" customFormat="1" ht="15.75" customHeight="1">
      <c r="A263" s="108">
        <v>230</v>
      </c>
      <c r="B263" s="82">
        <v>300</v>
      </c>
      <c r="C263" s="81" t="s">
        <v>12012</v>
      </c>
      <c r="D263" s="82" t="s">
        <v>15518</v>
      </c>
      <c r="E263" s="82" t="s">
        <v>15518</v>
      </c>
      <c r="F263" s="82" t="s">
        <v>15518</v>
      </c>
      <c r="G263" s="82" t="s">
        <v>15518</v>
      </c>
      <c r="H263" s="76">
        <v>93</v>
      </c>
    </row>
    <row r="264" spans="1:8" s="76" customFormat="1" ht="15.75" customHeight="1">
      <c r="A264" s="108">
        <v>231</v>
      </c>
      <c r="B264" s="82">
        <v>301</v>
      </c>
      <c r="C264" s="81" t="s">
        <v>13586</v>
      </c>
      <c r="D264" s="82" t="s">
        <v>15518</v>
      </c>
      <c r="E264" s="82" t="s">
        <v>15518</v>
      </c>
      <c r="F264" s="82" t="s">
        <v>15518</v>
      </c>
      <c r="G264" s="82" t="s">
        <v>15518</v>
      </c>
      <c r="H264" s="76">
        <v>94</v>
      </c>
    </row>
    <row r="265" spans="1:8" s="76" customFormat="1" ht="15.75" customHeight="1">
      <c r="A265" s="108">
        <v>232</v>
      </c>
      <c r="B265" s="82">
        <v>302</v>
      </c>
      <c r="C265" s="81" t="s">
        <v>13330</v>
      </c>
      <c r="D265" s="82" t="s">
        <v>15518</v>
      </c>
      <c r="E265" s="82" t="s">
        <v>15518</v>
      </c>
      <c r="F265" s="82" t="s">
        <v>15518</v>
      </c>
      <c r="G265" s="82" t="s">
        <v>15518</v>
      </c>
      <c r="H265" s="76">
        <v>95</v>
      </c>
    </row>
    <row r="266" spans="1:8" s="76" customFormat="1" ht="15.75" customHeight="1">
      <c r="A266" s="108">
        <v>233</v>
      </c>
      <c r="B266" s="82">
        <v>313</v>
      </c>
      <c r="C266" s="81" t="s">
        <v>8175</v>
      </c>
      <c r="D266" s="82" t="s">
        <v>15518</v>
      </c>
      <c r="E266" s="82" t="s">
        <v>15518</v>
      </c>
      <c r="F266" s="82" t="s">
        <v>15518</v>
      </c>
      <c r="G266" s="82" t="s">
        <v>15518</v>
      </c>
      <c r="H266" s="76">
        <v>96</v>
      </c>
    </row>
    <row r="267" spans="1:8" s="76" customFormat="1" ht="15.75" customHeight="1">
      <c r="A267" s="108">
        <v>234</v>
      </c>
      <c r="B267" s="82">
        <v>314</v>
      </c>
      <c r="C267" s="81" t="s">
        <v>8176</v>
      </c>
      <c r="D267" s="82" t="s">
        <v>15518</v>
      </c>
      <c r="E267" s="82" t="s">
        <v>15518</v>
      </c>
      <c r="F267" s="82" t="s">
        <v>15518</v>
      </c>
      <c r="G267" s="82" t="s">
        <v>15518</v>
      </c>
      <c r="H267" s="76">
        <v>97</v>
      </c>
    </row>
    <row r="268" spans="1:8" s="76" customFormat="1" ht="32.25" customHeight="1">
      <c r="A268" s="108">
        <v>235</v>
      </c>
      <c r="B268" s="82">
        <v>316</v>
      </c>
      <c r="C268" s="81" t="s">
        <v>8177</v>
      </c>
      <c r="D268" s="82" t="s">
        <v>15518</v>
      </c>
      <c r="E268" s="82" t="s">
        <v>15518</v>
      </c>
      <c r="F268" s="82" t="s">
        <v>15518</v>
      </c>
      <c r="G268" s="82" t="s">
        <v>15518</v>
      </c>
      <c r="H268" s="76">
        <v>98</v>
      </c>
    </row>
    <row r="269" spans="1:8" s="76" customFormat="1" ht="15.75" customHeight="1">
      <c r="A269" s="108">
        <v>236</v>
      </c>
      <c r="B269" s="82">
        <v>319</v>
      </c>
      <c r="C269" s="81" t="s">
        <v>8178</v>
      </c>
      <c r="D269" s="82" t="s">
        <v>15518</v>
      </c>
      <c r="E269" s="82" t="s">
        <v>15518</v>
      </c>
      <c r="F269" s="82" t="s">
        <v>15518</v>
      </c>
      <c r="G269" s="82" t="s">
        <v>15518</v>
      </c>
      <c r="H269" s="76">
        <v>99</v>
      </c>
    </row>
    <row r="270" spans="1:8" s="76" customFormat="1" ht="15.75" customHeight="1">
      <c r="A270" s="108">
        <v>237</v>
      </c>
      <c r="B270" s="82">
        <v>320</v>
      </c>
      <c r="C270" s="81" t="s">
        <v>8179</v>
      </c>
      <c r="D270" s="82" t="s">
        <v>15518</v>
      </c>
      <c r="E270" s="82" t="s">
        <v>15518</v>
      </c>
      <c r="F270" s="82" t="s">
        <v>15518</v>
      </c>
      <c r="G270" s="82" t="s">
        <v>15518</v>
      </c>
      <c r="H270" s="76">
        <v>100</v>
      </c>
    </row>
    <row r="271" spans="1:8" s="76" customFormat="1" ht="15.75" customHeight="1">
      <c r="A271" s="108"/>
      <c r="B271" s="82"/>
      <c r="C271" s="110" t="s">
        <v>14691</v>
      </c>
      <c r="D271" s="108"/>
      <c r="E271" s="108"/>
      <c r="F271" s="108"/>
      <c r="G271" s="108"/>
    </row>
    <row r="272" spans="1:8" s="76" customFormat="1" ht="15.75" customHeight="1">
      <c r="A272" s="108">
        <v>238</v>
      </c>
      <c r="B272" s="82">
        <v>322</v>
      </c>
      <c r="C272" s="81" t="s">
        <v>8180</v>
      </c>
      <c r="D272" s="82" t="s">
        <v>15518</v>
      </c>
      <c r="E272" s="82" t="s">
        <v>15518</v>
      </c>
      <c r="F272" s="82" t="s">
        <v>15518</v>
      </c>
      <c r="G272" s="82" t="s">
        <v>15518</v>
      </c>
      <c r="H272" s="76">
        <v>101</v>
      </c>
    </row>
    <row r="273" spans="1:8" s="76" customFormat="1" ht="15.75" customHeight="1">
      <c r="A273" s="108">
        <v>239</v>
      </c>
      <c r="B273" s="82">
        <v>323</v>
      </c>
      <c r="C273" s="81" t="s">
        <v>18864</v>
      </c>
      <c r="D273" s="82" t="s">
        <v>15518</v>
      </c>
      <c r="E273" s="82" t="s">
        <v>15518</v>
      </c>
      <c r="F273" s="82" t="s">
        <v>15518</v>
      </c>
      <c r="G273" s="82"/>
      <c r="H273" s="76">
        <v>102</v>
      </c>
    </row>
    <row r="274" spans="1:8" s="76" customFormat="1" ht="15.75" customHeight="1">
      <c r="A274" s="108">
        <v>240</v>
      </c>
      <c r="B274" s="82">
        <v>324</v>
      </c>
      <c r="C274" s="81" t="s">
        <v>18865</v>
      </c>
      <c r="D274" s="82" t="s">
        <v>15518</v>
      </c>
      <c r="E274" s="82" t="s">
        <v>15518</v>
      </c>
      <c r="F274" s="82" t="s">
        <v>15518</v>
      </c>
      <c r="G274" s="82" t="s">
        <v>15518</v>
      </c>
      <c r="H274" s="76">
        <v>103</v>
      </c>
    </row>
    <row r="275" spans="1:8" s="76" customFormat="1" ht="32.25" customHeight="1">
      <c r="A275" s="108">
        <v>241</v>
      </c>
      <c r="B275" s="82">
        <v>330</v>
      </c>
      <c r="C275" s="81" t="s">
        <v>8181</v>
      </c>
      <c r="D275" s="82" t="s">
        <v>15518</v>
      </c>
      <c r="E275" s="82" t="s">
        <v>15518</v>
      </c>
      <c r="F275" s="82" t="s">
        <v>15518</v>
      </c>
      <c r="G275" s="82" t="s">
        <v>15518</v>
      </c>
      <c r="H275" s="76">
        <v>104</v>
      </c>
    </row>
    <row r="276" spans="1:8" s="76" customFormat="1" ht="15.75" customHeight="1">
      <c r="A276" s="108">
        <v>242</v>
      </c>
      <c r="B276" s="82">
        <v>337</v>
      </c>
      <c r="C276" s="81" t="s">
        <v>8182</v>
      </c>
      <c r="D276" s="82" t="s">
        <v>15518</v>
      </c>
      <c r="E276" s="82" t="s">
        <v>15518</v>
      </c>
      <c r="F276" s="82" t="s">
        <v>15518</v>
      </c>
      <c r="G276" s="108"/>
      <c r="H276" s="76">
        <v>105</v>
      </c>
    </row>
    <row r="277" spans="1:8" s="76" customFormat="1" ht="33" customHeight="1">
      <c r="A277" s="108">
        <v>243</v>
      </c>
      <c r="B277" s="82">
        <v>342</v>
      </c>
      <c r="C277" s="81" t="s">
        <v>8183</v>
      </c>
      <c r="D277" s="82" t="s">
        <v>15518</v>
      </c>
      <c r="E277" s="82" t="s">
        <v>15518</v>
      </c>
      <c r="F277" s="82" t="s">
        <v>15518</v>
      </c>
      <c r="G277" s="108"/>
      <c r="H277" s="76">
        <v>106</v>
      </c>
    </row>
    <row r="278" spans="1:8" s="76" customFormat="1" ht="15.75" customHeight="1">
      <c r="A278" s="108">
        <v>244</v>
      </c>
      <c r="B278" s="82">
        <v>351</v>
      </c>
      <c r="C278" s="81" t="s">
        <v>18497</v>
      </c>
      <c r="D278" s="82" t="s">
        <v>15518</v>
      </c>
      <c r="E278" s="82" t="s">
        <v>15518</v>
      </c>
      <c r="F278" s="82" t="s">
        <v>15518</v>
      </c>
      <c r="G278" s="82" t="s">
        <v>15518</v>
      </c>
      <c r="H278" s="76">
        <v>107</v>
      </c>
    </row>
    <row r="279" spans="1:8" s="76" customFormat="1" ht="15.75" customHeight="1">
      <c r="A279" s="108">
        <v>245</v>
      </c>
      <c r="B279" s="82">
        <v>352</v>
      </c>
      <c r="C279" s="81" t="s">
        <v>8184</v>
      </c>
      <c r="D279" s="82" t="s">
        <v>17656</v>
      </c>
      <c r="E279" s="82" t="s">
        <v>15518</v>
      </c>
      <c r="F279" s="82" t="s">
        <v>15518</v>
      </c>
      <c r="G279" s="82" t="s">
        <v>15518</v>
      </c>
      <c r="H279" s="76">
        <v>108</v>
      </c>
    </row>
    <row r="280" spans="1:8" s="76" customFormat="1" ht="15.75" customHeight="1">
      <c r="A280" s="108">
        <v>246</v>
      </c>
      <c r="B280" s="82">
        <v>354</v>
      </c>
      <c r="C280" s="81" t="s">
        <v>15624</v>
      </c>
      <c r="D280" s="82" t="s">
        <v>15518</v>
      </c>
      <c r="E280" s="82" t="s">
        <v>15518</v>
      </c>
      <c r="F280" s="82" t="s">
        <v>15518</v>
      </c>
      <c r="G280" s="82" t="s">
        <v>15518</v>
      </c>
      <c r="H280" s="76">
        <v>109</v>
      </c>
    </row>
    <row r="281" spans="1:8" s="76" customFormat="1" ht="15.75" customHeight="1">
      <c r="A281" s="108">
        <v>247</v>
      </c>
      <c r="B281" s="82">
        <v>356</v>
      </c>
      <c r="C281" s="81" t="s">
        <v>7148</v>
      </c>
      <c r="D281" s="82" t="s">
        <v>15518</v>
      </c>
      <c r="E281" s="82" t="s">
        <v>15518</v>
      </c>
      <c r="F281" s="82" t="s">
        <v>15518</v>
      </c>
      <c r="G281" s="82" t="s">
        <v>15518</v>
      </c>
      <c r="H281" s="76">
        <v>110</v>
      </c>
    </row>
    <row r="282" spans="1:8" s="76" customFormat="1" ht="15.75" customHeight="1">
      <c r="A282" s="108">
        <v>248</v>
      </c>
      <c r="B282" s="82">
        <v>357</v>
      </c>
      <c r="C282" s="81" t="s">
        <v>14378</v>
      </c>
      <c r="D282" s="82" t="s">
        <v>15518</v>
      </c>
      <c r="E282" s="82" t="s">
        <v>15518</v>
      </c>
      <c r="F282" s="82" t="s">
        <v>15518</v>
      </c>
      <c r="G282" s="82" t="s">
        <v>15518</v>
      </c>
      <c r="H282" s="76">
        <v>111</v>
      </c>
    </row>
    <row r="283" spans="1:8" s="76" customFormat="1" ht="15.75" customHeight="1">
      <c r="A283" s="108">
        <v>249</v>
      </c>
      <c r="B283" s="82">
        <v>359</v>
      </c>
      <c r="C283" s="81" t="s">
        <v>14380</v>
      </c>
      <c r="D283" s="82" t="s">
        <v>15518</v>
      </c>
      <c r="E283" s="82" t="s">
        <v>15518</v>
      </c>
      <c r="F283" s="82" t="s">
        <v>15518</v>
      </c>
      <c r="G283" s="108"/>
      <c r="H283" s="76">
        <v>112</v>
      </c>
    </row>
    <row r="284" spans="1:8" s="76" customFormat="1" ht="33.75" customHeight="1">
      <c r="A284" s="108">
        <v>250</v>
      </c>
      <c r="B284" s="82">
        <v>360</v>
      </c>
      <c r="C284" s="81" t="s">
        <v>14381</v>
      </c>
      <c r="D284" s="82" t="s">
        <v>15518</v>
      </c>
      <c r="E284" s="82" t="s">
        <v>15518</v>
      </c>
      <c r="F284" s="82" t="s">
        <v>15518</v>
      </c>
      <c r="G284" s="108"/>
      <c r="H284" s="76">
        <v>113</v>
      </c>
    </row>
    <row r="285" spans="1:8" s="76" customFormat="1" ht="33.75" customHeight="1">
      <c r="A285" s="108">
        <v>251</v>
      </c>
      <c r="B285" s="82">
        <v>361</v>
      </c>
      <c r="C285" s="81" t="s">
        <v>7149</v>
      </c>
      <c r="D285" s="82" t="s">
        <v>15518</v>
      </c>
      <c r="E285" s="82" t="s">
        <v>15518</v>
      </c>
      <c r="F285" s="82" t="s">
        <v>15518</v>
      </c>
      <c r="G285" s="108"/>
      <c r="H285" s="76">
        <v>114</v>
      </c>
    </row>
    <row r="286" spans="1:8" s="76" customFormat="1" ht="15.75" customHeight="1">
      <c r="A286" s="108">
        <v>252</v>
      </c>
      <c r="B286" s="82">
        <v>364</v>
      </c>
      <c r="C286" s="81" t="s">
        <v>15388</v>
      </c>
      <c r="D286" s="82" t="s">
        <v>15518</v>
      </c>
      <c r="E286" s="82" t="s">
        <v>15518</v>
      </c>
      <c r="F286" s="82" t="s">
        <v>15518</v>
      </c>
      <c r="G286" s="82"/>
      <c r="H286" s="76">
        <v>115</v>
      </c>
    </row>
    <row r="287" spans="1:8" s="76" customFormat="1" ht="15.75" customHeight="1">
      <c r="A287" s="108">
        <v>253</v>
      </c>
      <c r="B287" s="82">
        <v>365</v>
      </c>
      <c r="C287" s="81" t="s">
        <v>16225</v>
      </c>
      <c r="D287" s="82" t="s">
        <v>15518</v>
      </c>
      <c r="E287" s="82" t="s">
        <v>15518</v>
      </c>
      <c r="F287" s="82" t="s">
        <v>15518</v>
      </c>
      <c r="G287" s="82" t="s">
        <v>15518</v>
      </c>
      <c r="H287" s="76">
        <v>116</v>
      </c>
    </row>
    <row r="288" spans="1:8" ht="15.75" customHeight="1">
      <c r="A288" s="108">
        <v>254</v>
      </c>
      <c r="B288" s="82">
        <v>366</v>
      </c>
      <c r="C288" s="81" t="s">
        <v>7150</v>
      </c>
      <c r="D288" s="82" t="s">
        <v>15518</v>
      </c>
      <c r="E288" s="82" t="s">
        <v>15518</v>
      </c>
      <c r="F288" s="82" t="s">
        <v>15518</v>
      </c>
      <c r="G288" s="82" t="s">
        <v>15518</v>
      </c>
      <c r="H288" s="76">
        <v>117</v>
      </c>
    </row>
    <row r="289" spans="1:8" ht="15.75" customHeight="1">
      <c r="A289" s="108">
        <v>255</v>
      </c>
      <c r="B289" s="82">
        <v>375</v>
      </c>
      <c r="C289" s="81" t="s">
        <v>7151</v>
      </c>
      <c r="D289" s="82" t="s">
        <v>15518</v>
      </c>
      <c r="E289" s="82" t="s">
        <v>15518</v>
      </c>
      <c r="F289" s="82" t="s">
        <v>15518</v>
      </c>
      <c r="G289" s="82" t="s">
        <v>15518</v>
      </c>
      <c r="H289" s="76">
        <v>118</v>
      </c>
    </row>
    <row r="290" spans="1:8" ht="15.75" customHeight="1">
      <c r="A290" s="108">
        <v>256</v>
      </c>
      <c r="B290" s="82">
        <v>376</v>
      </c>
      <c r="C290" s="81" t="s">
        <v>7152</v>
      </c>
      <c r="D290" s="82" t="s">
        <v>15518</v>
      </c>
      <c r="E290" s="82" t="s">
        <v>15518</v>
      </c>
      <c r="F290" s="82" t="s">
        <v>15518</v>
      </c>
      <c r="G290" s="82" t="s">
        <v>15518</v>
      </c>
      <c r="H290" s="76">
        <v>119</v>
      </c>
    </row>
    <row r="291" spans="1:8" ht="15.75" customHeight="1">
      <c r="A291" s="108">
        <v>257</v>
      </c>
      <c r="B291" s="82">
        <v>377</v>
      </c>
      <c r="C291" s="81" t="s">
        <v>15551</v>
      </c>
      <c r="D291" s="82" t="s">
        <v>15518</v>
      </c>
      <c r="E291" s="82" t="s">
        <v>15518</v>
      </c>
      <c r="F291" s="82" t="s">
        <v>15518</v>
      </c>
      <c r="G291" s="82" t="s">
        <v>15518</v>
      </c>
      <c r="H291" s="76">
        <v>120</v>
      </c>
    </row>
    <row r="292" spans="1:8" ht="15.75" customHeight="1">
      <c r="A292" s="108">
        <v>258</v>
      </c>
      <c r="B292" s="82">
        <v>378</v>
      </c>
      <c r="C292" s="81" t="s">
        <v>15549</v>
      </c>
      <c r="D292" s="82" t="s">
        <v>15518</v>
      </c>
      <c r="E292" s="82" t="s">
        <v>15518</v>
      </c>
      <c r="F292" s="82" t="s">
        <v>15518</v>
      </c>
      <c r="G292" s="82" t="s">
        <v>15518</v>
      </c>
      <c r="H292" s="76">
        <v>121</v>
      </c>
    </row>
    <row r="293" spans="1:8" ht="15.75" customHeight="1">
      <c r="A293" s="108">
        <v>259</v>
      </c>
      <c r="B293" s="82">
        <v>387</v>
      </c>
      <c r="C293" s="81" t="s">
        <v>7153</v>
      </c>
      <c r="D293" s="82" t="s">
        <v>15518</v>
      </c>
      <c r="E293" s="82" t="s">
        <v>15518</v>
      </c>
      <c r="F293" s="82" t="s">
        <v>15518</v>
      </c>
      <c r="G293" s="82"/>
      <c r="H293" s="76">
        <v>122</v>
      </c>
    </row>
    <row r="294" spans="1:8" ht="15.75" customHeight="1">
      <c r="A294" s="108">
        <v>260</v>
      </c>
      <c r="B294" s="82">
        <v>388</v>
      </c>
      <c r="C294" s="81" t="s">
        <v>7154</v>
      </c>
      <c r="D294" s="82" t="s">
        <v>15518</v>
      </c>
      <c r="E294" s="82" t="s">
        <v>15518</v>
      </c>
      <c r="F294" s="82" t="s">
        <v>15518</v>
      </c>
      <c r="G294" s="82" t="s">
        <v>15518</v>
      </c>
      <c r="H294" s="76">
        <v>123</v>
      </c>
    </row>
    <row r="295" spans="1:8" ht="15.75" customHeight="1">
      <c r="A295" s="79"/>
      <c r="B295" s="82"/>
      <c r="C295" s="110" t="s">
        <v>14392</v>
      </c>
      <c r="D295" s="82"/>
      <c r="E295" s="82"/>
      <c r="F295" s="82"/>
      <c r="G295" s="82"/>
    </row>
    <row r="296" spans="1:8" ht="15.75" customHeight="1">
      <c r="A296" s="79">
        <v>261</v>
      </c>
      <c r="B296" s="82">
        <v>389</v>
      </c>
      <c r="C296" s="81" t="s">
        <v>19236</v>
      </c>
      <c r="D296" s="82" t="s">
        <v>15518</v>
      </c>
      <c r="E296" s="82" t="s">
        <v>15518</v>
      </c>
      <c r="F296" s="82" t="s">
        <v>15518</v>
      </c>
      <c r="G296" s="82" t="s">
        <v>15518</v>
      </c>
      <c r="H296" s="83">
        <v>124</v>
      </c>
    </row>
    <row r="297" spans="1:8" ht="15.75" customHeight="1">
      <c r="A297" s="79">
        <v>262</v>
      </c>
      <c r="B297" s="82">
        <v>390</v>
      </c>
      <c r="C297" s="81" t="s">
        <v>19237</v>
      </c>
      <c r="D297" s="82" t="s">
        <v>15518</v>
      </c>
      <c r="E297" s="82" t="s">
        <v>15518</v>
      </c>
      <c r="F297" s="82" t="s">
        <v>15518</v>
      </c>
      <c r="G297" s="82" t="s">
        <v>15518</v>
      </c>
      <c r="H297" s="83">
        <v>125</v>
      </c>
    </row>
    <row r="298" spans="1:8" ht="34.5" customHeight="1">
      <c r="A298" s="79">
        <v>263</v>
      </c>
      <c r="B298" s="82">
        <v>391</v>
      </c>
      <c r="C298" s="81" t="s">
        <v>7155</v>
      </c>
      <c r="D298" s="82" t="s">
        <v>15518</v>
      </c>
      <c r="E298" s="82" t="s">
        <v>15518</v>
      </c>
      <c r="F298" s="82" t="s">
        <v>15518</v>
      </c>
      <c r="G298" s="82" t="s">
        <v>15518</v>
      </c>
      <c r="H298" s="83">
        <v>126</v>
      </c>
    </row>
    <row r="299" spans="1:8" ht="15.75" customHeight="1">
      <c r="A299" s="79">
        <v>264</v>
      </c>
      <c r="B299" s="82">
        <v>392</v>
      </c>
      <c r="C299" s="81" t="s">
        <v>7156</v>
      </c>
      <c r="D299" s="82" t="s">
        <v>15518</v>
      </c>
      <c r="E299" s="82" t="s">
        <v>15518</v>
      </c>
      <c r="F299" s="82" t="s">
        <v>15518</v>
      </c>
      <c r="G299" s="82" t="s">
        <v>15518</v>
      </c>
      <c r="H299" s="83">
        <v>127</v>
      </c>
    </row>
    <row r="300" spans="1:8" ht="15.75" customHeight="1">
      <c r="A300" s="79">
        <v>265</v>
      </c>
      <c r="B300" s="82">
        <v>396</v>
      </c>
      <c r="C300" s="81" t="s">
        <v>17168</v>
      </c>
      <c r="D300" s="82" t="s">
        <v>15518</v>
      </c>
      <c r="E300" s="82" t="s">
        <v>15518</v>
      </c>
      <c r="F300" s="82" t="s">
        <v>15518</v>
      </c>
      <c r="G300" s="82" t="s">
        <v>15518</v>
      </c>
      <c r="H300" s="83">
        <v>128</v>
      </c>
    </row>
    <row r="301" spans="1:8" ht="15.75" customHeight="1">
      <c r="A301" s="79">
        <v>266</v>
      </c>
      <c r="B301" s="82">
        <v>397</v>
      </c>
      <c r="C301" s="81" t="s">
        <v>17169</v>
      </c>
      <c r="D301" s="82" t="s">
        <v>15518</v>
      </c>
      <c r="E301" s="82" t="s">
        <v>15518</v>
      </c>
      <c r="F301" s="82" t="s">
        <v>15518</v>
      </c>
      <c r="G301" s="82" t="s">
        <v>15518</v>
      </c>
      <c r="H301" s="83">
        <v>129</v>
      </c>
    </row>
    <row r="302" spans="1:8" ht="15.75" customHeight="1">
      <c r="A302" s="79">
        <v>267</v>
      </c>
      <c r="B302" s="82">
        <v>400</v>
      </c>
      <c r="C302" s="81" t="s">
        <v>17171</v>
      </c>
      <c r="D302" s="82" t="s">
        <v>15518</v>
      </c>
      <c r="E302" s="82" t="s">
        <v>15518</v>
      </c>
      <c r="F302" s="82" t="s">
        <v>15518</v>
      </c>
      <c r="G302" s="82" t="s">
        <v>15518</v>
      </c>
      <c r="H302" s="83">
        <v>130</v>
      </c>
    </row>
    <row r="303" spans="1:8" ht="15.75" customHeight="1">
      <c r="A303" s="79">
        <v>268</v>
      </c>
      <c r="B303" s="82">
        <v>402</v>
      </c>
      <c r="C303" s="81" t="s">
        <v>17173</v>
      </c>
      <c r="D303" s="82" t="s">
        <v>15518</v>
      </c>
      <c r="E303" s="82" t="s">
        <v>15518</v>
      </c>
      <c r="F303" s="82" t="s">
        <v>15518</v>
      </c>
      <c r="G303" s="82" t="s">
        <v>15518</v>
      </c>
      <c r="H303" s="83">
        <v>131</v>
      </c>
    </row>
    <row r="304" spans="1:8" ht="15.75" customHeight="1">
      <c r="A304" s="79">
        <v>269</v>
      </c>
      <c r="B304" s="82">
        <v>406</v>
      </c>
      <c r="C304" s="81" t="s">
        <v>17173</v>
      </c>
      <c r="D304" s="82" t="s">
        <v>15518</v>
      </c>
      <c r="E304" s="82" t="s">
        <v>15518</v>
      </c>
      <c r="F304" s="82" t="s">
        <v>15518</v>
      </c>
      <c r="G304" s="82" t="s">
        <v>15518</v>
      </c>
      <c r="H304" s="83">
        <v>132</v>
      </c>
    </row>
    <row r="305" spans="1:8" ht="15.75" customHeight="1">
      <c r="A305" s="79">
        <v>270</v>
      </c>
      <c r="B305" s="82">
        <v>408</v>
      </c>
      <c r="C305" s="81" t="s">
        <v>15601</v>
      </c>
      <c r="D305" s="82" t="s">
        <v>15518</v>
      </c>
      <c r="E305" s="82" t="s">
        <v>15518</v>
      </c>
      <c r="F305" s="82" t="s">
        <v>15518</v>
      </c>
      <c r="G305" s="82" t="s">
        <v>15518</v>
      </c>
      <c r="H305" s="83">
        <v>133</v>
      </c>
    </row>
    <row r="306" spans="1:8" ht="15.75" customHeight="1">
      <c r="A306" s="79">
        <v>271</v>
      </c>
      <c r="B306" s="82">
        <v>409</v>
      </c>
      <c r="C306" s="81" t="s">
        <v>15602</v>
      </c>
      <c r="D306" s="82" t="s">
        <v>15518</v>
      </c>
      <c r="E306" s="82" t="s">
        <v>15518</v>
      </c>
      <c r="F306" s="82" t="s">
        <v>15518</v>
      </c>
      <c r="G306" s="82" t="s">
        <v>15518</v>
      </c>
      <c r="H306" s="83">
        <v>134</v>
      </c>
    </row>
    <row r="307" spans="1:8" ht="15.75" customHeight="1">
      <c r="A307" s="79">
        <v>272</v>
      </c>
      <c r="B307" s="82">
        <v>410</v>
      </c>
      <c r="C307" s="81" t="s">
        <v>7157</v>
      </c>
      <c r="D307" s="82" t="s">
        <v>15518</v>
      </c>
      <c r="E307" s="82" t="s">
        <v>15518</v>
      </c>
      <c r="F307" s="82" t="s">
        <v>15518</v>
      </c>
      <c r="G307" s="82" t="s">
        <v>15518</v>
      </c>
      <c r="H307" s="83">
        <v>135</v>
      </c>
    </row>
    <row r="308" spans="1:8" ht="33.75" customHeight="1">
      <c r="A308" s="79">
        <v>273</v>
      </c>
      <c r="B308" s="82">
        <v>412</v>
      </c>
      <c r="C308" s="81" t="s">
        <v>7158</v>
      </c>
      <c r="D308" s="82" t="s">
        <v>15518</v>
      </c>
      <c r="E308" s="82" t="s">
        <v>15518</v>
      </c>
      <c r="F308" s="82" t="s">
        <v>15518</v>
      </c>
      <c r="G308" s="82" t="s">
        <v>15518</v>
      </c>
      <c r="H308" s="83">
        <v>136</v>
      </c>
    </row>
    <row r="309" spans="1:8" ht="16.5" customHeight="1">
      <c r="A309" s="79">
        <v>274</v>
      </c>
      <c r="B309" s="82">
        <v>413</v>
      </c>
      <c r="C309" s="81" t="s">
        <v>15605</v>
      </c>
      <c r="D309" s="82" t="s">
        <v>15518</v>
      </c>
      <c r="E309" s="82" t="s">
        <v>15518</v>
      </c>
      <c r="F309" s="82" t="s">
        <v>15518</v>
      </c>
      <c r="G309" s="82" t="s">
        <v>15518</v>
      </c>
      <c r="H309" s="83">
        <v>137</v>
      </c>
    </row>
    <row r="310" spans="1:8" ht="32.25" customHeight="1">
      <c r="A310" s="79">
        <v>275</v>
      </c>
      <c r="B310" s="82">
        <v>414</v>
      </c>
      <c r="C310" s="81" t="s">
        <v>15606</v>
      </c>
      <c r="D310" s="82" t="s">
        <v>15518</v>
      </c>
      <c r="E310" s="82" t="s">
        <v>15518</v>
      </c>
      <c r="F310" s="82" t="s">
        <v>15518</v>
      </c>
      <c r="G310" s="82" t="s">
        <v>15518</v>
      </c>
      <c r="H310" s="83">
        <v>138</v>
      </c>
    </row>
    <row r="311" spans="1:8" ht="15.75" customHeight="1">
      <c r="A311" s="79">
        <v>276</v>
      </c>
      <c r="B311" s="82">
        <v>415</v>
      </c>
      <c r="C311" s="81" t="s">
        <v>15607</v>
      </c>
      <c r="D311" s="82" t="s">
        <v>15518</v>
      </c>
      <c r="E311" s="82" t="s">
        <v>15518</v>
      </c>
      <c r="F311" s="82" t="s">
        <v>15518</v>
      </c>
      <c r="G311" s="82" t="s">
        <v>15518</v>
      </c>
      <c r="H311" s="83">
        <v>139</v>
      </c>
    </row>
    <row r="312" spans="1:8" ht="15.75" customHeight="1">
      <c r="A312" s="79">
        <v>277</v>
      </c>
      <c r="B312" s="82">
        <v>417</v>
      </c>
      <c r="C312" s="81" t="s">
        <v>7159</v>
      </c>
      <c r="D312" s="82" t="s">
        <v>15518</v>
      </c>
      <c r="E312" s="82" t="s">
        <v>15518</v>
      </c>
      <c r="F312" s="82" t="s">
        <v>15518</v>
      </c>
      <c r="G312" s="82" t="s">
        <v>15518</v>
      </c>
      <c r="H312" s="83">
        <v>140</v>
      </c>
    </row>
    <row r="313" spans="1:8" ht="15.75" customHeight="1">
      <c r="A313" s="79">
        <v>278</v>
      </c>
      <c r="B313" s="82">
        <v>419</v>
      </c>
      <c r="C313" s="81" t="s">
        <v>15611</v>
      </c>
      <c r="D313" s="82" t="s">
        <v>15518</v>
      </c>
      <c r="E313" s="82" t="s">
        <v>15518</v>
      </c>
      <c r="F313" s="82" t="s">
        <v>15518</v>
      </c>
      <c r="G313" s="82" t="s">
        <v>15518</v>
      </c>
      <c r="H313" s="83">
        <v>141</v>
      </c>
    </row>
    <row r="314" spans="1:8" ht="15.75" customHeight="1">
      <c r="A314" s="79">
        <v>279</v>
      </c>
      <c r="B314" s="82">
        <v>424</v>
      </c>
      <c r="C314" s="81" t="s">
        <v>7160</v>
      </c>
      <c r="D314" s="82" t="s">
        <v>15518</v>
      </c>
      <c r="E314" s="82" t="s">
        <v>15518</v>
      </c>
      <c r="F314" s="82" t="s">
        <v>15518</v>
      </c>
      <c r="G314" s="82" t="s">
        <v>15518</v>
      </c>
      <c r="H314" s="83">
        <v>142</v>
      </c>
    </row>
    <row r="315" spans="1:8" ht="15.75" customHeight="1">
      <c r="A315" s="79">
        <v>280</v>
      </c>
      <c r="B315" s="82">
        <v>425</v>
      </c>
      <c r="C315" s="81" t="s">
        <v>15618</v>
      </c>
      <c r="D315" s="82" t="s">
        <v>15518</v>
      </c>
      <c r="E315" s="82" t="s">
        <v>15518</v>
      </c>
      <c r="F315" s="82" t="s">
        <v>15518</v>
      </c>
      <c r="G315" s="82" t="s">
        <v>15518</v>
      </c>
      <c r="H315" s="83">
        <v>143</v>
      </c>
    </row>
    <row r="316" spans="1:8" ht="15.75" customHeight="1">
      <c r="A316" s="79">
        <v>281</v>
      </c>
      <c r="B316" s="82">
        <v>428</v>
      </c>
      <c r="C316" s="81" t="s">
        <v>14331</v>
      </c>
      <c r="D316" s="82" t="s">
        <v>15518</v>
      </c>
      <c r="E316" s="82" t="s">
        <v>15518</v>
      </c>
      <c r="F316" s="82" t="s">
        <v>15518</v>
      </c>
      <c r="G316" s="82" t="s">
        <v>15518</v>
      </c>
      <c r="H316" s="83">
        <v>144</v>
      </c>
    </row>
    <row r="317" spans="1:8" ht="15.75" customHeight="1">
      <c r="A317" s="79">
        <v>282</v>
      </c>
      <c r="B317" s="82">
        <v>429</v>
      </c>
      <c r="C317" s="81" t="s">
        <v>7161</v>
      </c>
      <c r="D317" s="82" t="s">
        <v>15518</v>
      </c>
      <c r="E317" s="82" t="s">
        <v>15518</v>
      </c>
      <c r="F317" s="82" t="s">
        <v>15518</v>
      </c>
      <c r="G317" s="82" t="s">
        <v>15518</v>
      </c>
      <c r="H317" s="83">
        <v>145</v>
      </c>
    </row>
    <row r="318" spans="1:8" ht="15.75" customHeight="1">
      <c r="A318" s="79">
        <v>283</v>
      </c>
      <c r="B318" s="82">
        <v>430</v>
      </c>
      <c r="C318" s="81" t="s">
        <v>14333</v>
      </c>
      <c r="D318" s="82" t="s">
        <v>15518</v>
      </c>
      <c r="E318" s="82" t="s">
        <v>15518</v>
      </c>
      <c r="F318" s="82" t="s">
        <v>15518</v>
      </c>
      <c r="G318" s="82" t="s">
        <v>15518</v>
      </c>
      <c r="H318" s="83">
        <v>146</v>
      </c>
    </row>
    <row r="319" spans="1:8" ht="15.75" customHeight="1">
      <c r="A319" s="79">
        <v>284</v>
      </c>
      <c r="B319" s="82">
        <v>431</v>
      </c>
      <c r="C319" s="81" t="s">
        <v>7162</v>
      </c>
      <c r="D319" s="82" t="s">
        <v>15518</v>
      </c>
      <c r="E319" s="82" t="s">
        <v>15518</v>
      </c>
      <c r="F319" s="82" t="s">
        <v>15518</v>
      </c>
      <c r="G319" s="82" t="s">
        <v>15518</v>
      </c>
      <c r="H319" s="83">
        <v>147</v>
      </c>
    </row>
    <row r="320" spans="1:8" ht="15.75" customHeight="1">
      <c r="A320" s="79">
        <v>285</v>
      </c>
      <c r="B320" s="82">
        <v>432</v>
      </c>
      <c r="C320" s="81" t="s">
        <v>14662</v>
      </c>
      <c r="D320" s="82" t="s">
        <v>15518</v>
      </c>
      <c r="E320" s="82" t="s">
        <v>15518</v>
      </c>
      <c r="F320" s="82" t="s">
        <v>15518</v>
      </c>
      <c r="G320" s="82" t="s">
        <v>15518</v>
      </c>
      <c r="H320" s="83">
        <v>148</v>
      </c>
    </row>
    <row r="321" spans="1:8" ht="15.75" customHeight="1">
      <c r="A321" s="79">
        <v>286</v>
      </c>
      <c r="B321" s="82">
        <v>434</v>
      </c>
      <c r="C321" s="81" t="s">
        <v>14665</v>
      </c>
      <c r="D321" s="82" t="s">
        <v>15518</v>
      </c>
      <c r="E321" s="82" t="s">
        <v>15518</v>
      </c>
      <c r="F321" s="82" t="s">
        <v>15518</v>
      </c>
      <c r="G321" s="82" t="s">
        <v>15518</v>
      </c>
      <c r="H321" s="83">
        <v>149</v>
      </c>
    </row>
    <row r="322" spans="1:8" ht="15.75" customHeight="1">
      <c r="A322" s="79">
        <v>287</v>
      </c>
      <c r="B322" s="82">
        <v>435</v>
      </c>
      <c r="C322" s="81" t="s">
        <v>7163</v>
      </c>
      <c r="D322" s="82" t="s">
        <v>15518</v>
      </c>
      <c r="E322" s="82" t="s">
        <v>15518</v>
      </c>
      <c r="F322" s="82" t="s">
        <v>15518</v>
      </c>
      <c r="G322" s="82" t="s">
        <v>15518</v>
      </c>
      <c r="H322" s="83">
        <v>150</v>
      </c>
    </row>
    <row r="323" spans="1:8" ht="15.75" customHeight="1">
      <c r="A323" s="79">
        <v>288</v>
      </c>
      <c r="B323" s="82">
        <v>441</v>
      </c>
      <c r="C323" s="81" t="s">
        <v>7164</v>
      </c>
      <c r="D323" s="82" t="s">
        <v>15518</v>
      </c>
      <c r="E323" s="82" t="s">
        <v>15518</v>
      </c>
      <c r="F323" s="82" t="s">
        <v>15518</v>
      </c>
      <c r="G323" s="82" t="s">
        <v>15518</v>
      </c>
      <c r="H323" s="83">
        <v>151</v>
      </c>
    </row>
    <row r="324" spans="1:8" ht="15.75" customHeight="1">
      <c r="A324" s="79">
        <v>289</v>
      </c>
      <c r="B324" s="82">
        <v>442</v>
      </c>
      <c r="C324" s="81" t="s">
        <v>7165</v>
      </c>
      <c r="D324" s="82" t="s">
        <v>15518</v>
      </c>
      <c r="E324" s="82" t="s">
        <v>15518</v>
      </c>
      <c r="F324" s="82" t="s">
        <v>15518</v>
      </c>
      <c r="G324" s="82" t="s">
        <v>15518</v>
      </c>
      <c r="H324" s="83">
        <v>152</v>
      </c>
    </row>
    <row r="325" spans="1:8" ht="15.75" customHeight="1">
      <c r="A325" s="79">
        <v>290</v>
      </c>
      <c r="B325" s="82">
        <v>443</v>
      </c>
      <c r="C325" s="81" t="s">
        <v>14751</v>
      </c>
      <c r="D325" s="82" t="s">
        <v>15518</v>
      </c>
      <c r="E325" s="82" t="s">
        <v>15518</v>
      </c>
      <c r="F325" s="82" t="s">
        <v>15518</v>
      </c>
      <c r="G325" s="82"/>
      <c r="H325" s="83">
        <v>153</v>
      </c>
    </row>
    <row r="326" spans="1:8" ht="35.25" customHeight="1">
      <c r="A326" s="79">
        <v>291</v>
      </c>
      <c r="B326" s="82">
        <v>445</v>
      </c>
      <c r="C326" s="81" t="s">
        <v>7166</v>
      </c>
      <c r="D326" s="82" t="s">
        <v>15518</v>
      </c>
      <c r="E326" s="82" t="s">
        <v>15518</v>
      </c>
      <c r="F326" s="82" t="s">
        <v>15518</v>
      </c>
      <c r="G326" s="82" t="s">
        <v>15518</v>
      </c>
      <c r="H326" s="83">
        <v>154</v>
      </c>
    </row>
    <row r="327" spans="1:8" ht="33.75" customHeight="1">
      <c r="A327" s="79">
        <v>292</v>
      </c>
      <c r="B327" s="82">
        <v>446</v>
      </c>
      <c r="C327" s="81" t="s">
        <v>7167</v>
      </c>
      <c r="D327" s="82" t="s">
        <v>15518</v>
      </c>
      <c r="E327" s="82" t="s">
        <v>15518</v>
      </c>
      <c r="F327" s="82" t="s">
        <v>15518</v>
      </c>
      <c r="G327" s="82" t="s">
        <v>17656</v>
      </c>
      <c r="H327" s="83">
        <v>155</v>
      </c>
    </row>
    <row r="328" spans="1:8" ht="15.75" customHeight="1">
      <c r="A328" s="79">
        <v>293</v>
      </c>
      <c r="B328" s="82">
        <v>449</v>
      </c>
      <c r="C328" s="81" t="s">
        <v>15634</v>
      </c>
      <c r="D328" s="82" t="s">
        <v>15518</v>
      </c>
      <c r="E328" s="82" t="s">
        <v>15518</v>
      </c>
      <c r="F328" s="82" t="s">
        <v>15518</v>
      </c>
      <c r="G328" s="82" t="s">
        <v>17656</v>
      </c>
      <c r="H328" s="83">
        <v>156</v>
      </c>
    </row>
    <row r="329" spans="1:8" ht="15.75" customHeight="1">
      <c r="A329" s="79"/>
      <c r="B329" s="82"/>
      <c r="C329" s="110" t="s">
        <v>15424</v>
      </c>
      <c r="D329" s="82"/>
      <c r="E329" s="82"/>
      <c r="F329" s="82"/>
      <c r="G329" s="82"/>
    </row>
    <row r="330" spans="1:8" ht="15.75" customHeight="1">
      <c r="A330" s="79">
        <v>294</v>
      </c>
      <c r="B330" s="82">
        <v>451</v>
      </c>
      <c r="C330" s="81" t="s">
        <v>7168</v>
      </c>
      <c r="D330" s="82" t="s">
        <v>15518</v>
      </c>
      <c r="E330" s="82" t="s">
        <v>15518</v>
      </c>
      <c r="F330" s="82" t="s">
        <v>15518</v>
      </c>
      <c r="G330" s="82" t="s">
        <v>15518</v>
      </c>
      <c r="H330" s="83">
        <v>157</v>
      </c>
    </row>
    <row r="331" spans="1:8" ht="15.75" customHeight="1">
      <c r="A331" s="79">
        <v>295</v>
      </c>
      <c r="B331" s="82">
        <v>452</v>
      </c>
      <c r="C331" s="81" t="s">
        <v>14339</v>
      </c>
      <c r="D331" s="82" t="s">
        <v>15518</v>
      </c>
      <c r="E331" s="82" t="s">
        <v>15518</v>
      </c>
      <c r="F331" s="82" t="s">
        <v>15518</v>
      </c>
      <c r="G331" s="82" t="s">
        <v>15518</v>
      </c>
      <c r="H331" s="83">
        <v>158</v>
      </c>
    </row>
    <row r="332" spans="1:8" ht="15.75" customHeight="1">
      <c r="A332" s="79">
        <v>296</v>
      </c>
      <c r="B332" s="82">
        <v>453</v>
      </c>
      <c r="C332" s="81" t="s">
        <v>7169</v>
      </c>
      <c r="D332" s="82" t="s">
        <v>15518</v>
      </c>
      <c r="E332" s="82" t="s">
        <v>15518</v>
      </c>
      <c r="F332" s="82" t="s">
        <v>15518</v>
      </c>
      <c r="G332" s="82" t="s">
        <v>15518</v>
      </c>
      <c r="H332" s="83">
        <v>159</v>
      </c>
    </row>
    <row r="333" spans="1:8" ht="15.75" customHeight="1">
      <c r="A333" s="79">
        <v>297</v>
      </c>
      <c r="B333" s="82">
        <v>454</v>
      </c>
      <c r="C333" s="81" t="s">
        <v>15643</v>
      </c>
      <c r="D333" s="82" t="s">
        <v>15518</v>
      </c>
      <c r="E333" s="82" t="s">
        <v>15518</v>
      </c>
      <c r="F333" s="82" t="s">
        <v>15518</v>
      </c>
      <c r="G333" s="82" t="s">
        <v>15518</v>
      </c>
      <c r="H333" s="83">
        <v>160</v>
      </c>
    </row>
    <row r="334" spans="1:8" ht="15.75" customHeight="1">
      <c r="A334" s="79">
        <v>298</v>
      </c>
      <c r="B334" s="82">
        <v>460</v>
      </c>
      <c r="C334" s="81" t="s">
        <v>7170</v>
      </c>
      <c r="D334" s="82" t="s">
        <v>15518</v>
      </c>
      <c r="E334" s="82" t="s">
        <v>15518</v>
      </c>
      <c r="F334" s="82" t="s">
        <v>15518</v>
      </c>
      <c r="G334" s="82" t="s">
        <v>15518</v>
      </c>
      <c r="H334" s="83">
        <v>161</v>
      </c>
    </row>
    <row r="335" spans="1:8" ht="15.75" customHeight="1">
      <c r="A335" s="79">
        <v>299</v>
      </c>
      <c r="B335" s="82">
        <v>461</v>
      </c>
      <c r="C335" s="81" t="s">
        <v>15642</v>
      </c>
      <c r="D335" s="82" t="s">
        <v>15518</v>
      </c>
      <c r="E335" s="82" t="s">
        <v>15518</v>
      </c>
      <c r="F335" s="82" t="s">
        <v>15518</v>
      </c>
      <c r="G335" s="82" t="s">
        <v>15518</v>
      </c>
      <c r="H335" s="83">
        <v>162</v>
      </c>
    </row>
    <row r="336" spans="1:8" ht="15.75" customHeight="1">
      <c r="A336" s="79">
        <v>300</v>
      </c>
      <c r="B336" s="82">
        <v>467</v>
      </c>
      <c r="C336" s="81" t="s">
        <v>7171</v>
      </c>
      <c r="D336" s="82" t="s">
        <v>15518</v>
      </c>
      <c r="E336" s="82" t="s">
        <v>15518</v>
      </c>
      <c r="F336" s="82" t="s">
        <v>15518</v>
      </c>
      <c r="G336" s="82" t="s">
        <v>15518</v>
      </c>
      <c r="H336" s="83">
        <v>163</v>
      </c>
    </row>
    <row r="337" spans="1:8" ht="15.75" customHeight="1">
      <c r="A337" s="79">
        <v>301</v>
      </c>
      <c r="B337" s="82">
        <v>468</v>
      </c>
      <c r="C337" s="81" t="s">
        <v>14671</v>
      </c>
      <c r="D337" s="82" t="s">
        <v>15518</v>
      </c>
      <c r="E337" s="82" t="s">
        <v>15518</v>
      </c>
      <c r="F337" s="82" t="s">
        <v>15518</v>
      </c>
      <c r="G337" s="82" t="s">
        <v>15518</v>
      </c>
      <c r="H337" s="83">
        <v>164</v>
      </c>
    </row>
    <row r="338" spans="1:8" ht="15.75" customHeight="1">
      <c r="A338" s="79">
        <v>302</v>
      </c>
      <c r="B338" s="82">
        <v>472</v>
      </c>
      <c r="C338" s="81" t="s">
        <v>14670</v>
      </c>
      <c r="D338" s="82" t="s">
        <v>15518</v>
      </c>
      <c r="E338" s="82" t="s">
        <v>15518</v>
      </c>
      <c r="F338" s="82" t="s">
        <v>15518</v>
      </c>
      <c r="G338" s="82" t="s">
        <v>15518</v>
      </c>
      <c r="H338" s="83">
        <v>165</v>
      </c>
    </row>
    <row r="339" spans="1:8" ht="15.75" customHeight="1">
      <c r="A339" s="79">
        <v>303</v>
      </c>
      <c r="B339" s="82">
        <v>473</v>
      </c>
      <c r="C339" s="81" t="s">
        <v>15638</v>
      </c>
      <c r="D339" s="82" t="s">
        <v>15518</v>
      </c>
      <c r="E339" s="82" t="s">
        <v>15518</v>
      </c>
      <c r="F339" s="82" t="s">
        <v>15518</v>
      </c>
      <c r="G339" s="82" t="s">
        <v>15518</v>
      </c>
      <c r="H339" s="83">
        <v>166</v>
      </c>
    </row>
    <row r="340" spans="1:8" ht="15.75" customHeight="1">
      <c r="A340" s="90"/>
      <c r="B340" s="79"/>
      <c r="C340" s="111" t="s">
        <v>17964</v>
      </c>
      <c r="D340" s="90"/>
      <c r="E340" s="90"/>
      <c r="F340" s="90"/>
      <c r="G340" s="90"/>
    </row>
    <row r="341" spans="1:8" ht="15.75" customHeight="1">
      <c r="A341" s="90"/>
      <c r="B341" s="79"/>
      <c r="C341" s="111" t="s">
        <v>17965</v>
      </c>
      <c r="D341" s="90"/>
      <c r="E341" s="90"/>
      <c r="F341" s="90"/>
      <c r="G341" s="90"/>
    </row>
    <row r="342" spans="1:8" ht="15.75" customHeight="1">
      <c r="A342" s="90"/>
      <c r="B342" s="79"/>
      <c r="C342" s="111" t="s">
        <v>17966</v>
      </c>
      <c r="D342" s="90"/>
      <c r="E342" s="90"/>
      <c r="F342" s="90"/>
      <c r="G342" s="90"/>
    </row>
    <row r="343" spans="1:8" ht="15.75" customHeight="1">
      <c r="A343" s="112">
        <v>304</v>
      </c>
      <c r="B343" s="113">
        <v>2</v>
      </c>
      <c r="C343" s="114" t="s">
        <v>7172</v>
      </c>
      <c r="D343" s="113" t="s">
        <v>15518</v>
      </c>
      <c r="E343" s="113" t="s">
        <v>15518</v>
      </c>
      <c r="F343" s="115"/>
      <c r="G343" s="116"/>
      <c r="H343" s="83">
        <v>1</v>
      </c>
    </row>
    <row r="344" spans="1:8" ht="15.75" customHeight="1">
      <c r="A344" s="117">
        <v>305</v>
      </c>
      <c r="B344" s="118">
        <v>4</v>
      </c>
      <c r="C344" s="119" t="s">
        <v>6283</v>
      </c>
      <c r="D344" s="118" t="s">
        <v>15518</v>
      </c>
      <c r="E344" s="118" t="s">
        <v>15518</v>
      </c>
      <c r="F344" s="120"/>
      <c r="G344" s="121"/>
      <c r="H344" s="83">
        <v>2</v>
      </c>
    </row>
    <row r="345" spans="1:8" ht="15.75" customHeight="1">
      <c r="A345" s="112">
        <v>306</v>
      </c>
      <c r="B345" s="122">
        <v>5</v>
      </c>
      <c r="C345" s="123" t="s">
        <v>6284</v>
      </c>
      <c r="D345" s="122" t="s">
        <v>15518</v>
      </c>
      <c r="E345" s="122" t="s">
        <v>15518</v>
      </c>
      <c r="F345" s="124"/>
      <c r="G345" s="125"/>
      <c r="H345" s="83">
        <v>3</v>
      </c>
    </row>
    <row r="346" spans="1:8" ht="34.5" customHeight="1">
      <c r="A346" s="117">
        <v>307</v>
      </c>
      <c r="B346" s="122">
        <v>6</v>
      </c>
      <c r="C346" s="123" t="s">
        <v>6285</v>
      </c>
      <c r="D346" s="122" t="s">
        <v>15518</v>
      </c>
      <c r="E346" s="122" t="s">
        <v>15518</v>
      </c>
      <c r="F346" s="124"/>
      <c r="G346" s="125"/>
      <c r="H346" s="83">
        <v>4</v>
      </c>
    </row>
    <row r="347" spans="1:8" ht="15.75" customHeight="1">
      <c r="A347" s="112">
        <v>308</v>
      </c>
      <c r="B347" s="122">
        <v>8</v>
      </c>
      <c r="C347" s="123" t="s">
        <v>6286</v>
      </c>
      <c r="D347" s="122" t="s">
        <v>15518</v>
      </c>
      <c r="E347" s="122" t="s">
        <v>15518</v>
      </c>
      <c r="F347" s="124"/>
      <c r="G347" s="125"/>
      <c r="H347" s="83">
        <v>5</v>
      </c>
    </row>
    <row r="348" spans="1:8" ht="33.75" customHeight="1">
      <c r="A348" s="117">
        <v>309</v>
      </c>
      <c r="B348" s="122">
        <v>9</v>
      </c>
      <c r="C348" s="123" t="s">
        <v>6287</v>
      </c>
      <c r="D348" s="122" t="s">
        <v>15518</v>
      </c>
      <c r="E348" s="122" t="s">
        <v>15518</v>
      </c>
      <c r="F348" s="124"/>
      <c r="G348" s="125"/>
      <c r="H348" s="83">
        <v>6</v>
      </c>
    </row>
    <row r="349" spans="1:8" ht="15.75" customHeight="1">
      <c r="A349" s="112">
        <v>310</v>
      </c>
      <c r="B349" s="122">
        <v>10</v>
      </c>
      <c r="C349" s="123" t="s">
        <v>6288</v>
      </c>
      <c r="D349" s="122" t="s">
        <v>15518</v>
      </c>
      <c r="E349" s="122" t="s">
        <v>15518</v>
      </c>
      <c r="F349" s="124"/>
      <c r="G349" s="125"/>
      <c r="H349" s="83">
        <v>7</v>
      </c>
    </row>
    <row r="350" spans="1:8" ht="15.75" customHeight="1">
      <c r="A350" s="117">
        <v>311</v>
      </c>
      <c r="B350" s="122">
        <v>11</v>
      </c>
      <c r="C350" s="126" t="s">
        <v>6289</v>
      </c>
      <c r="D350" s="127" t="s">
        <v>15518</v>
      </c>
      <c r="E350" s="127" t="s">
        <v>15518</v>
      </c>
      <c r="F350" s="128"/>
      <c r="G350" s="129"/>
      <c r="H350" s="83">
        <v>8</v>
      </c>
    </row>
    <row r="351" spans="1:8" ht="15.75" customHeight="1">
      <c r="A351" s="112">
        <v>312</v>
      </c>
      <c r="B351" s="122">
        <v>12</v>
      </c>
      <c r="C351" s="123" t="s">
        <v>6290</v>
      </c>
      <c r="D351" s="122" t="s">
        <v>15518</v>
      </c>
      <c r="E351" s="122" t="s">
        <v>15518</v>
      </c>
      <c r="F351" s="124"/>
      <c r="G351" s="125"/>
      <c r="H351" s="83">
        <v>9</v>
      </c>
    </row>
    <row r="352" spans="1:8" ht="31.5" customHeight="1">
      <c r="A352" s="117">
        <v>313</v>
      </c>
      <c r="B352" s="122">
        <v>15</v>
      </c>
      <c r="C352" s="123" t="s">
        <v>6291</v>
      </c>
      <c r="D352" s="122" t="s">
        <v>15518</v>
      </c>
      <c r="E352" s="122" t="s">
        <v>15518</v>
      </c>
      <c r="F352" s="124"/>
      <c r="G352" s="125"/>
      <c r="H352" s="83">
        <v>10</v>
      </c>
    </row>
    <row r="353" spans="1:8" ht="29.25" customHeight="1">
      <c r="A353" s="112">
        <v>314</v>
      </c>
      <c r="B353" s="130">
        <v>21</v>
      </c>
      <c r="C353" s="131" t="s">
        <v>6292</v>
      </c>
      <c r="D353" s="130" t="s">
        <v>15518</v>
      </c>
      <c r="E353" s="130" t="s">
        <v>15518</v>
      </c>
      <c r="F353" s="132"/>
      <c r="G353" s="133"/>
      <c r="H353" s="83">
        <v>11</v>
      </c>
    </row>
    <row r="354" spans="1:8" ht="15.75" customHeight="1">
      <c r="A354" s="134"/>
      <c r="B354" s="130"/>
      <c r="C354" s="135" t="s">
        <v>6293</v>
      </c>
      <c r="D354" s="130"/>
      <c r="E354" s="130"/>
      <c r="F354" s="132"/>
      <c r="G354" s="133"/>
    </row>
    <row r="355" spans="1:8" ht="15.75" customHeight="1">
      <c r="A355" s="136">
        <v>315</v>
      </c>
      <c r="B355" s="137">
        <v>32</v>
      </c>
      <c r="C355" s="138" t="s">
        <v>6294</v>
      </c>
      <c r="D355" s="137" t="s">
        <v>15518</v>
      </c>
      <c r="E355" s="137" t="s">
        <v>15518</v>
      </c>
      <c r="F355" s="139"/>
      <c r="G355" s="140"/>
      <c r="H355" s="83">
        <v>12</v>
      </c>
    </row>
    <row r="356" spans="1:8" ht="15.75" customHeight="1">
      <c r="A356" s="141">
        <v>316</v>
      </c>
      <c r="B356" s="142">
        <v>33</v>
      </c>
      <c r="C356" s="143" t="s">
        <v>6295</v>
      </c>
      <c r="D356" s="142" t="s">
        <v>15518</v>
      </c>
      <c r="E356" s="142" t="s">
        <v>15518</v>
      </c>
      <c r="F356" s="144"/>
      <c r="G356" s="145"/>
      <c r="H356" s="83">
        <v>13</v>
      </c>
    </row>
    <row r="357" spans="1:8" ht="15.75" customHeight="1">
      <c r="A357" s="136">
        <v>317</v>
      </c>
      <c r="B357" s="137">
        <v>34</v>
      </c>
      <c r="C357" s="143" t="s">
        <v>6296</v>
      </c>
      <c r="D357" s="142" t="s">
        <v>15518</v>
      </c>
      <c r="E357" s="142" t="s">
        <v>15518</v>
      </c>
      <c r="F357" s="144"/>
      <c r="G357" s="145"/>
      <c r="H357" s="83">
        <v>14</v>
      </c>
    </row>
    <row r="358" spans="1:8" ht="15.75" customHeight="1">
      <c r="A358" s="141">
        <v>318</v>
      </c>
      <c r="B358" s="142">
        <v>35</v>
      </c>
      <c r="C358" s="146" t="s">
        <v>6297</v>
      </c>
      <c r="D358" s="147" t="s">
        <v>15518</v>
      </c>
      <c r="E358" s="147" t="s">
        <v>15518</v>
      </c>
      <c r="F358" s="148"/>
      <c r="G358" s="149"/>
      <c r="H358" s="83">
        <v>15</v>
      </c>
    </row>
    <row r="359" spans="1:8" ht="15.75" customHeight="1">
      <c r="A359" s="136">
        <v>319</v>
      </c>
      <c r="B359" s="137">
        <v>36</v>
      </c>
      <c r="C359" s="146" t="s">
        <v>6298</v>
      </c>
      <c r="D359" s="147" t="s">
        <v>15518</v>
      </c>
      <c r="E359" s="147" t="s">
        <v>15518</v>
      </c>
      <c r="F359" s="148"/>
      <c r="G359" s="149"/>
      <c r="H359" s="83">
        <v>16</v>
      </c>
    </row>
    <row r="360" spans="1:8" ht="15.75" customHeight="1">
      <c r="A360" s="141">
        <v>320</v>
      </c>
      <c r="B360" s="142">
        <v>37</v>
      </c>
      <c r="C360" s="150" t="s">
        <v>6299</v>
      </c>
      <c r="D360" s="151" t="s">
        <v>15518</v>
      </c>
      <c r="E360" s="151" t="s">
        <v>15518</v>
      </c>
      <c r="F360" s="152"/>
      <c r="G360" s="153"/>
      <c r="H360" s="83">
        <v>17</v>
      </c>
    </row>
    <row r="361" spans="1:8" ht="15.75" customHeight="1">
      <c r="A361" s="136">
        <v>321</v>
      </c>
      <c r="B361" s="137">
        <v>38</v>
      </c>
      <c r="C361" s="119" t="s">
        <v>6300</v>
      </c>
      <c r="D361" s="118" t="s">
        <v>15518</v>
      </c>
      <c r="E361" s="118" t="s">
        <v>15518</v>
      </c>
      <c r="F361" s="120"/>
      <c r="G361" s="121"/>
      <c r="H361" s="83">
        <v>18</v>
      </c>
    </row>
    <row r="362" spans="1:8" ht="45.75" customHeight="1">
      <c r="A362" s="141">
        <v>322</v>
      </c>
      <c r="B362" s="142">
        <v>39</v>
      </c>
      <c r="C362" s="154" t="s">
        <v>6301</v>
      </c>
      <c r="D362" s="155" t="s">
        <v>15518</v>
      </c>
      <c r="E362" s="155" t="s">
        <v>15518</v>
      </c>
      <c r="F362" s="156"/>
      <c r="G362" s="157"/>
      <c r="H362" s="83">
        <v>19</v>
      </c>
    </row>
    <row r="363" spans="1:8" ht="50.25" customHeight="1">
      <c r="A363" s="136">
        <v>323</v>
      </c>
      <c r="B363" s="137">
        <v>40</v>
      </c>
      <c r="C363" s="98" t="s">
        <v>6302</v>
      </c>
      <c r="D363" s="99" t="s">
        <v>15518</v>
      </c>
      <c r="E363" s="155"/>
      <c r="F363" s="156"/>
      <c r="G363" s="157"/>
      <c r="H363" s="83">
        <v>20</v>
      </c>
    </row>
    <row r="364" spans="1:8" ht="15.75" customHeight="1">
      <c r="A364" s="158"/>
      <c r="B364" s="155"/>
      <c r="C364" s="159" t="s">
        <v>6303</v>
      </c>
      <c r="D364" s="155"/>
      <c r="E364" s="155"/>
      <c r="F364" s="156"/>
      <c r="G364" s="157"/>
    </row>
    <row r="365" spans="1:8" ht="34.5" customHeight="1">
      <c r="A365" s="158">
        <v>324</v>
      </c>
      <c r="B365" s="155">
        <v>46</v>
      </c>
      <c r="C365" s="154" t="s">
        <v>6304</v>
      </c>
      <c r="D365" s="155" t="s">
        <v>15518</v>
      </c>
      <c r="E365" s="155" t="s">
        <v>15518</v>
      </c>
      <c r="F365" s="156"/>
      <c r="G365" s="157"/>
      <c r="H365" s="83">
        <v>21</v>
      </c>
    </row>
    <row r="366" spans="1:8" ht="34.5" customHeight="1">
      <c r="A366" s="141">
        <v>325</v>
      </c>
      <c r="B366" s="142">
        <v>48</v>
      </c>
      <c r="C366" s="143" t="s">
        <v>6305</v>
      </c>
      <c r="D366" s="142" t="s">
        <v>15518</v>
      </c>
      <c r="E366" s="142" t="s">
        <v>15518</v>
      </c>
      <c r="F366" s="144"/>
      <c r="G366" s="145"/>
      <c r="H366" s="83">
        <v>22</v>
      </c>
    </row>
    <row r="367" spans="1:8" ht="34.5" customHeight="1">
      <c r="A367" s="158">
        <v>326</v>
      </c>
      <c r="B367" s="108">
        <v>49</v>
      </c>
      <c r="C367" s="98" t="s">
        <v>6306</v>
      </c>
      <c r="D367" s="100" t="s">
        <v>15518</v>
      </c>
      <c r="E367" s="144"/>
      <c r="F367" s="144"/>
      <c r="G367" s="145"/>
      <c r="H367" s="83">
        <v>23</v>
      </c>
    </row>
    <row r="368" spans="1:8" ht="34.5" customHeight="1">
      <c r="A368" s="141">
        <v>327</v>
      </c>
      <c r="B368" s="142">
        <v>50</v>
      </c>
      <c r="C368" s="143" t="s">
        <v>6307</v>
      </c>
      <c r="D368" s="142" t="s">
        <v>15518</v>
      </c>
      <c r="E368" s="142" t="s">
        <v>15518</v>
      </c>
      <c r="F368" s="144"/>
      <c r="G368" s="145"/>
      <c r="H368" s="83">
        <v>24</v>
      </c>
    </row>
    <row r="369" spans="1:8" ht="34.5" customHeight="1">
      <c r="A369" s="158">
        <v>328</v>
      </c>
      <c r="B369" s="108">
        <v>51</v>
      </c>
      <c r="C369" s="143" t="s">
        <v>6308</v>
      </c>
      <c r="D369" s="142" t="s">
        <v>15518</v>
      </c>
      <c r="E369" s="142" t="s">
        <v>15518</v>
      </c>
      <c r="F369" s="144"/>
      <c r="G369" s="145"/>
      <c r="H369" s="83">
        <v>25</v>
      </c>
    </row>
    <row r="370" spans="1:8" ht="34.5" customHeight="1">
      <c r="A370" s="141">
        <v>329</v>
      </c>
      <c r="B370" s="142">
        <v>52</v>
      </c>
      <c r="C370" s="143" t="s">
        <v>6309</v>
      </c>
      <c r="D370" s="142" t="s">
        <v>15518</v>
      </c>
      <c r="E370" s="142" t="s">
        <v>15518</v>
      </c>
      <c r="F370" s="144"/>
      <c r="G370" s="145"/>
      <c r="H370" s="83">
        <v>26</v>
      </c>
    </row>
    <row r="371" spans="1:8" ht="34.5" customHeight="1">
      <c r="A371" s="158">
        <v>330</v>
      </c>
      <c r="B371" s="108">
        <v>53</v>
      </c>
      <c r="C371" s="143" t="s">
        <v>6310</v>
      </c>
      <c r="D371" s="142" t="s">
        <v>15518</v>
      </c>
      <c r="E371" s="142" t="s">
        <v>15518</v>
      </c>
      <c r="F371" s="144"/>
      <c r="G371" s="145"/>
      <c r="H371" s="83">
        <v>27</v>
      </c>
    </row>
    <row r="372" spans="1:8" ht="34.5" customHeight="1">
      <c r="A372" s="141">
        <v>331</v>
      </c>
      <c r="B372" s="122">
        <v>54</v>
      </c>
      <c r="C372" s="123" t="s">
        <v>6311</v>
      </c>
      <c r="D372" s="122" t="s">
        <v>15518</v>
      </c>
      <c r="E372" s="122" t="s">
        <v>15518</v>
      </c>
      <c r="F372" s="124"/>
      <c r="G372" s="125"/>
      <c r="H372" s="83">
        <v>28</v>
      </c>
    </row>
    <row r="373" spans="1:8" ht="34.5" customHeight="1">
      <c r="A373" s="158">
        <v>332</v>
      </c>
      <c r="B373" s="97">
        <v>56</v>
      </c>
      <c r="C373" s="98" t="s">
        <v>6312</v>
      </c>
      <c r="D373" s="99" t="s">
        <v>15518</v>
      </c>
      <c r="E373" s="122"/>
      <c r="F373" s="124"/>
      <c r="G373" s="125"/>
      <c r="H373" s="83">
        <v>29</v>
      </c>
    </row>
    <row r="374" spans="1:8" ht="15.75" customHeight="1">
      <c r="A374" s="141"/>
      <c r="B374" s="122"/>
      <c r="C374" s="160" t="s">
        <v>6313</v>
      </c>
      <c r="D374" s="122"/>
      <c r="E374" s="122"/>
      <c r="F374" s="124"/>
      <c r="G374" s="125"/>
    </row>
    <row r="375" spans="1:8" ht="15.75" customHeight="1">
      <c r="A375" s="158">
        <v>333</v>
      </c>
      <c r="B375" s="127">
        <v>61</v>
      </c>
      <c r="C375" s="126" t="s">
        <v>6314</v>
      </c>
      <c r="D375" s="127" t="s">
        <v>15518</v>
      </c>
      <c r="E375" s="127" t="s">
        <v>15518</v>
      </c>
      <c r="F375" s="128"/>
      <c r="G375" s="129"/>
      <c r="H375" s="83">
        <v>30</v>
      </c>
    </row>
    <row r="376" spans="1:8" ht="32.25" customHeight="1">
      <c r="A376" s="141">
        <v>334</v>
      </c>
      <c r="B376" s="122">
        <v>63</v>
      </c>
      <c r="C376" s="123" t="s">
        <v>6315</v>
      </c>
      <c r="D376" s="122" t="s">
        <v>15518</v>
      </c>
      <c r="E376" s="122" t="s">
        <v>15518</v>
      </c>
      <c r="F376" s="124"/>
      <c r="G376" s="125"/>
      <c r="H376" s="83">
        <v>31</v>
      </c>
    </row>
    <row r="377" spans="1:8" ht="32.25" customHeight="1">
      <c r="A377" s="158">
        <v>335</v>
      </c>
      <c r="B377" s="97">
        <v>65</v>
      </c>
      <c r="C377" s="98" t="s">
        <v>6316</v>
      </c>
      <c r="D377" s="100" t="s">
        <v>15518</v>
      </c>
      <c r="E377" s="122"/>
      <c r="F377" s="124"/>
      <c r="G377" s="125"/>
      <c r="H377" s="83">
        <v>32</v>
      </c>
    </row>
    <row r="378" spans="1:8" ht="15.75" customHeight="1">
      <c r="A378" s="161"/>
      <c r="B378" s="122"/>
      <c r="C378" s="160" t="s">
        <v>6317</v>
      </c>
      <c r="D378" s="122"/>
      <c r="E378" s="122"/>
      <c r="F378" s="124"/>
      <c r="G378" s="125"/>
    </row>
    <row r="379" spans="1:8" ht="15.75" customHeight="1">
      <c r="A379" s="162">
        <v>336</v>
      </c>
      <c r="B379" s="163">
        <v>76</v>
      </c>
      <c r="C379" s="164" t="s">
        <v>6318</v>
      </c>
      <c r="D379" s="163" t="s">
        <v>15518</v>
      </c>
      <c r="E379" s="165" t="s">
        <v>15518</v>
      </c>
      <c r="F379" s="165"/>
      <c r="G379" s="166"/>
      <c r="H379" s="83">
        <v>33</v>
      </c>
    </row>
    <row r="380" spans="1:8" ht="15.75" customHeight="1">
      <c r="A380" s="162"/>
      <c r="B380" s="163"/>
      <c r="C380" s="167" t="s">
        <v>6319</v>
      </c>
      <c r="D380" s="163"/>
      <c r="E380" s="165"/>
      <c r="F380" s="165"/>
      <c r="G380" s="166"/>
    </row>
    <row r="381" spans="1:8" ht="15.75" customHeight="1">
      <c r="A381" s="168">
        <v>337</v>
      </c>
      <c r="B381" s="169">
        <v>77</v>
      </c>
      <c r="C381" s="170" t="s">
        <v>6320</v>
      </c>
      <c r="D381" s="169" t="s">
        <v>15518</v>
      </c>
      <c r="E381" s="171" t="s">
        <v>15518</v>
      </c>
      <c r="F381" s="171"/>
      <c r="G381" s="172"/>
      <c r="H381" s="83">
        <v>34</v>
      </c>
    </row>
    <row r="382" spans="1:8" ht="15.75" customHeight="1">
      <c r="A382" s="168">
        <v>338</v>
      </c>
      <c r="B382" s="97">
        <v>78</v>
      </c>
      <c r="C382" s="98" t="s">
        <v>6321</v>
      </c>
      <c r="D382" s="100" t="s">
        <v>15518</v>
      </c>
      <c r="E382" s="171"/>
      <c r="F382" s="171"/>
      <c r="G382" s="172"/>
      <c r="H382" s="83">
        <v>35</v>
      </c>
    </row>
    <row r="383" spans="1:8" ht="15.75" customHeight="1">
      <c r="A383" s="168">
        <v>339</v>
      </c>
      <c r="B383" s="169">
        <v>79</v>
      </c>
      <c r="C383" s="170" t="s">
        <v>6322</v>
      </c>
      <c r="D383" s="169" t="s">
        <v>15518</v>
      </c>
      <c r="E383" s="169" t="s">
        <v>15518</v>
      </c>
      <c r="F383" s="171"/>
      <c r="G383" s="172"/>
      <c r="H383" s="83">
        <v>36</v>
      </c>
    </row>
    <row r="384" spans="1:8" ht="15.75" customHeight="1">
      <c r="A384" s="168"/>
      <c r="B384" s="169"/>
      <c r="C384" s="173" t="s">
        <v>14769</v>
      </c>
      <c r="D384" s="169"/>
      <c r="E384" s="169"/>
      <c r="F384" s="171"/>
      <c r="G384" s="172"/>
    </row>
    <row r="385" spans="1:8" ht="31.5" customHeight="1">
      <c r="A385" s="141">
        <v>340</v>
      </c>
      <c r="B385" s="142">
        <v>88</v>
      </c>
      <c r="C385" s="143" t="s">
        <v>6323</v>
      </c>
      <c r="D385" s="142" t="s">
        <v>15518</v>
      </c>
      <c r="E385" s="142" t="s">
        <v>15518</v>
      </c>
      <c r="F385" s="144"/>
      <c r="G385" s="145"/>
      <c r="H385" s="83">
        <v>37</v>
      </c>
    </row>
    <row r="386" spans="1:8" ht="31.5" customHeight="1">
      <c r="A386" s="141">
        <v>341</v>
      </c>
      <c r="B386" s="142">
        <v>89</v>
      </c>
      <c r="C386" s="143" t="s">
        <v>6324</v>
      </c>
      <c r="D386" s="142" t="s">
        <v>15518</v>
      </c>
      <c r="E386" s="142" t="s">
        <v>15518</v>
      </c>
      <c r="F386" s="144"/>
      <c r="G386" s="145"/>
      <c r="H386" s="83">
        <v>38</v>
      </c>
    </row>
    <row r="387" spans="1:8" ht="20.25" customHeight="1">
      <c r="A387" s="141">
        <v>342</v>
      </c>
      <c r="B387" s="142">
        <v>92</v>
      </c>
      <c r="C387" s="143" t="s">
        <v>6325</v>
      </c>
      <c r="D387" s="142" t="s">
        <v>15518</v>
      </c>
      <c r="E387" s="144" t="s">
        <v>15518</v>
      </c>
      <c r="F387" s="144"/>
      <c r="G387" s="145"/>
      <c r="H387" s="83">
        <v>39</v>
      </c>
    </row>
    <row r="388" spans="1:8" ht="33" customHeight="1">
      <c r="A388" s="141">
        <v>343</v>
      </c>
      <c r="B388" s="142">
        <v>102</v>
      </c>
      <c r="C388" s="143" t="s">
        <v>6326</v>
      </c>
      <c r="D388" s="142" t="s">
        <v>15518</v>
      </c>
      <c r="E388" s="144" t="s">
        <v>15518</v>
      </c>
      <c r="F388" s="144"/>
      <c r="G388" s="145"/>
      <c r="H388" s="83">
        <v>40</v>
      </c>
    </row>
    <row r="389" spans="1:8" ht="33" customHeight="1">
      <c r="A389" s="141">
        <v>344</v>
      </c>
      <c r="B389" s="142">
        <v>104</v>
      </c>
      <c r="C389" s="143" t="s">
        <v>6327</v>
      </c>
      <c r="D389" s="142" t="s">
        <v>15518</v>
      </c>
      <c r="E389" s="144" t="s">
        <v>15518</v>
      </c>
      <c r="F389" s="144"/>
      <c r="G389" s="145"/>
      <c r="H389" s="83">
        <v>41</v>
      </c>
    </row>
    <row r="390" spans="1:8" ht="15.75" customHeight="1">
      <c r="A390" s="141"/>
      <c r="B390" s="142"/>
      <c r="C390" s="174" t="s">
        <v>6328</v>
      </c>
      <c r="D390" s="142"/>
      <c r="E390" s="144"/>
      <c r="F390" s="144"/>
      <c r="G390" s="145"/>
    </row>
    <row r="391" spans="1:8" ht="15.75" customHeight="1">
      <c r="A391" s="141">
        <v>345</v>
      </c>
      <c r="B391" s="175">
        <v>122</v>
      </c>
      <c r="C391" s="143" t="s">
        <v>6329</v>
      </c>
      <c r="D391" s="142" t="s">
        <v>15518</v>
      </c>
      <c r="E391" s="142" t="s">
        <v>15518</v>
      </c>
      <c r="F391" s="144"/>
      <c r="G391" s="145"/>
      <c r="H391" s="83">
        <v>42</v>
      </c>
    </row>
    <row r="392" spans="1:8" ht="15.75" customHeight="1">
      <c r="A392" s="141"/>
      <c r="B392" s="175"/>
      <c r="C392" s="174" t="s">
        <v>6330</v>
      </c>
      <c r="D392" s="142"/>
      <c r="E392" s="142"/>
      <c r="F392" s="144"/>
      <c r="G392" s="145"/>
    </row>
    <row r="393" spans="1:8" ht="15.75" customHeight="1">
      <c r="A393" s="141">
        <v>346</v>
      </c>
      <c r="B393" s="175">
        <v>148</v>
      </c>
      <c r="C393" s="143" t="s">
        <v>6331</v>
      </c>
      <c r="D393" s="142" t="s">
        <v>15518</v>
      </c>
      <c r="E393" s="142" t="s">
        <v>15518</v>
      </c>
      <c r="F393" s="176"/>
      <c r="G393" s="145"/>
      <c r="H393" s="83">
        <v>43</v>
      </c>
    </row>
    <row r="394" spans="1:8" ht="15.75" customHeight="1">
      <c r="A394" s="177">
        <v>347</v>
      </c>
      <c r="B394" s="178">
        <v>149</v>
      </c>
      <c r="C394" s="179" t="s">
        <v>6332</v>
      </c>
      <c r="D394" s="180" t="s">
        <v>15518</v>
      </c>
      <c r="E394" s="180" t="s">
        <v>15518</v>
      </c>
      <c r="F394" s="181"/>
      <c r="G394" s="182"/>
      <c r="H394" s="83">
        <v>44</v>
      </c>
    </row>
    <row r="395" spans="1:8" ht="33" customHeight="1">
      <c r="A395" s="141">
        <v>348</v>
      </c>
      <c r="B395" s="175">
        <v>150</v>
      </c>
      <c r="C395" s="183" t="s">
        <v>6333</v>
      </c>
      <c r="D395" s="82" t="s">
        <v>15518</v>
      </c>
      <c r="E395" s="180"/>
      <c r="F395" s="181"/>
      <c r="G395" s="182"/>
      <c r="H395" s="83">
        <v>45</v>
      </c>
    </row>
    <row r="396" spans="1:8" ht="15.75" customHeight="1">
      <c r="A396" s="177">
        <v>349</v>
      </c>
      <c r="B396" s="178">
        <v>151</v>
      </c>
      <c r="C396" s="143" t="s">
        <v>6334</v>
      </c>
      <c r="D396" s="142" t="s">
        <v>15518</v>
      </c>
      <c r="E396" s="142" t="s">
        <v>15518</v>
      </c>
      <c r="F396" s="142" t="s">
        <v>15518</v>
      </c>
      <c r="G396" s="145"/>
      <c r="H396" s="83">
        <v>46</v>
      </c>
    </row>
    <row r="397" spans="1:8" ht="15.75" customHeight="1">
      <c r="A397" s="90"/>
      <c r="B397" s="79"/>
      <c r="C397" s="184" t="s">
        <v>14355</v>
      </c>
      <c r="D397" s="90"/>
      <c r="E397" s="90"/>
      <c r="F397" s="90"/>
      <c r="G397" s="90"/>
    </row>
    <row r="398" spans="1:8" ht="15.75" customHeight="1">
      <c r="A398" s="90"/>
      <c r="B398" s="79"/>
      <c r="C398" s="184" t="s">
        <v>14166</v>
      </c>
      <c r="D398" s="90"/>
      <c r="E398" s="90"/>
      <c r="F398" s="90"/>
      <c r="G398" s="90"/>
    </row>
    <row r="399" spans="1:8" ht="15.75" customHeight="1">
      <c r="A399" s="185">
        <v>350</v>
      </c>
      <c r="B399" s="186">
        <v>171</v>
      </c>
      <c r="C399" s="187" t="s">
        <v>6335</v>
      </c>
      <c r="D399" s="186" t="s">
        <v>15518</v>
      </c>
      <c r="E399" s="186" t="s">
        <v>15518</v>
      </c>
      <c r="F399" s="186" t="s">
        <v>15518</v>
      </c>
      <c r="G399" s="188"/>
      <c r="H399" s="83">
        <v>47</v>
      </c>
    </row>
    <row r="400" spans="1:8" s="76" customFormat="1" ht="15.75" customHeight="1">
      <c r="A400" s="71"/>
      <c r="B400" s="71"/>
      <c r="C400" s="72" t="s">
        <v>11762</v>
      </c>
      <c r="D400" s="71"/>
      <c r="E400" s="71"/>
      <c r="F400" s="71"/>
      <c r="G400" s="71"/>
    </row>
    <row r="401" spans="1:8" s="76" customFormat="1" ht="15.75" customHeight="1">
      <c r="A401" s="71"/>
      <c r="B401" s="71"/>
      <c r="C401" s="72" t="s">
        <v>11763</v>
      </c>
      <c r="D401" s="71"/>
      <c r="E401" s="71"/>
      <c r="F401" s="71"/>
      <c r="G401" s="71"/>
    </row>
    <row r="402" spans="1:8" s="76" customFormat="1" ht="30.75" customHeight="1">
      <c r="A402" s="108">
        <v>351</v>
      </c>
      <c r="B402" s="108">
        <v>297</v>
      </c>
      <c r="C402" s="183" t="s">
        <v>6336</v>
      </c>
      <c r="D402" s="82" t="s">
        <v>15518</v>
      </c>
      <c r="E402" s="71"/>
      <c r="F402" s="71"/>
      <c r="G402" s="71"/>
      <c r="H402" s="76">
        <v>48</v>
      </c>
    </row>
    <row r="403" spans="1:8" s="76" customFormat="1" ht="15.75" customHeight="1">
      <c r="A403" s="108">
        <v>352</v>
      </c>
      <c r="B403" s="108">
        <v>298</v>
      </c>
      <c r="C403" s="183" t="s">
        <v>6337</v>
      </c>
      <c r="D403" s="82" t="s">
        <v>15518</v>
      </c>
      <c r="E403" s="71"/>
      <c r="F403" s="71"/>
      <c r="G403" s="71"/>
      <c r="H403" s="76">
        <v>49</v>
      </c>
    </row>
    <row r="404" spans="1:8" ht="15.75" customHeight="1">
      <c r="A404" s="79">
        <v>353</v>
      </c>
      <c r="B404" s="82">
        <v>318</v>
      </c>
      <c r="C404" s="81" t="s">
        <v>6338</v>
      </c>
      <c r="D404" s="82" t="s">
        <v>15518</v>
      </c>
      <c r="E404" s="82" t="s">
        <v>15518</v>
      </c>
      <c r="F404" s="82" t="s">
        <v>15518</v>
      </c>
      <c r="G404" s="82"/>
      <c r="H404" s="76">
        <v>50</v>
      </c>
    </row>
    <row r="405" spans="1:8" ht="15.75" customHeight="1">
      <c r="A405" s="79"/>
      <c r="B405" s="82"/>
      <c r="C405" s="88" t="s">
        <v>16750</v>
      </c>
      <c r="D405" s="82"/>
      <c r="E405" s="82"/>
      <c r="F405" s="80"/>
      <c r="G405" s="90"/>
    </row>
    <row r="406" spans="1:8" ht="15.75" customHeight="1">
      <c r="A406" s="79">
        <v>354</v>
      </c>
      <c r="B406" s="82">
        <v>328</v>
      </c>
      <c r="C406" s="81" t="s">
        <v>6339</v>
      </c>
      <c r="D406" s="82" t="s">
        <v>15518</v>
      </c>
      <c r="E406" s="82" t="s">
        <v>15518</v>
      </c>
      <c r="F406" s="80"/>
      <c r="G406" s="90"/>
      <c r="H406" s="83">
        <v>51</v>
      </c>
    </row>
    <row r="407" spans="1:8" ht="15.75" customHeight="1">
      <c r="A407" s="79">
        <v>355</v>
      </c>
      <c r="B407" s="82">
        <v>331</v>
      </c>
      <c r="C407" s="81" t="s">
        <v>6340</v>
      </c>
      <c r="D407" s="82" t="s">
        <v>15518</v>
      </c>
      <c r="E407" s="82" t="s">
        <v>15518</v>
      </c>
      <c r="F407" s="80"/>
      <c r="G407" s="90"/>
      <c r="H407" s="83">
        <v>52</v>
      </c>
    </row>
    <row r="408" spans="1:8" ht="15.75" customHeight="1">
      <c r="A408" s="79">
        <v>356</v>
      </c>
      <c r="B408" s="82">
        <v>335</v>
      </c>
      <c r="C408" s="81" t="s">
        <v>6341</v>
      </c>
      <c r="D408" s="82" t="s">
        <v>15518</v>
      </c>
      <c r="E408" s="82" t="s">
        <v>15518</v>
      </c>
      <c r="F408" s="80"/>
      <c r="G408" s="90"/>
      <c r="H408" s="83">
        <v>53</v>
      </c>
    </row>
    <row r="409" spans="1:8" ht="15.75" customHeight="1">
      <c r="A409" s="79"/>
      <c r="B409" s="82"/>
      <c r="C409" s="88" t="s">
        <v>11801</v>
      </c>
      <c r="D409" s="82"/>
      <c r="E409" s="82"/>
      <c r="F409" s="80"/>
      <c r="G409" s="90"/>
    </row>
    <row r="410" spans="1:8" ht="15.75" customHeight="1">
      <c r="A410" s="79">
        <v>357</v>
      </c>
      <c r="B410" s="82">
        <v>343</v>
      </c>
      <c r="C410" s="81" t="s">
        <v>6342</v>
      </c>
      <c r="D410" s="82" t="s">
        <v>15518</v>
      </c>
      <c r="E410" s="82" t="s">
        <v>15518</v>
      </c>
      <c r="F410" s="80"/>
      <c r="G410" s="90"/>
      <c r="H410" s="83">
        <v>54</v>
      </c>
    </row>
    <row r="411" spans="1:8" ht="15.75" customHeight="1">
      <c r="A411" s="79">
        <v>358</v>
      </c>
      <c r="B411" s="82">
        <v>347</v>
      </c>
      <c r="C411" s="81" t="s">
        <v>6343</v>
      </c>
      <c r="D411" s="82" t="s">
        <v>15518</v>
      </c>
      <c r="E411" s="82" t="s">
        <v>15518</v>
      </c>
      <c r="F411" s="82"/>
      <c r="G411" s="90"/>
      <c r="H411" s="83">
        <v>55</v>
      </c>
    </row>
    <row r="412" spans="1:8" ht="33.75" customHeight="1">
      <c r="A412" s="79">
        <v>359</v>
      </c>
      <c r="B412" s="97">
        <v>358</v>
      </c>
      <c r="C412" s="98" t="s">
        <v>6344</v>
      </c>
      <c r="D412" s="100" t="s">
        <v>15518</v>
      </c>
      <c r="E412" s="82"/>
      <c r="F412" s="82"/>
      <c r="G412" s="90"/>
      <c r="H412" s="83">
        <v>56</v>
      </c>
    </row>
    <row r="413" spans="1:8" ht="15.75" customHeight="1">
      <c r="A413" s="79"/>
      <c r="B413" s="82"/>
      <c r="C413" s="88" t="s">
        <v>12289</v>
      </c>
      <c r="D413" s="82"/>
      <c r="E413" s="82"/>
      <c r="F413" s="82"/>
      <c r="G413" s="90"/>
    </row>
    <row r="414" spans="1:8" ht="15.75" customHeight="1">
      <c r="A414" s="79">
        <v>360</v>
      </c>
      <c r="B414" s="82">
        <v>370</v>
      </c>
      <c r="C414" s="81" t="s">
        <v>6345</v>
      </c>
      <c r="D414" s="82" t="s">
        <v>15518</v>
      </c>
      <c r="E414" s="82" t="s">
        <v>15518</v>
      </c>
      <c r="F414" s="82"/>
      <c r="G414" s="90"/>
      <c r="H414" s="83">
        <v>57</v>
      </c>
    </row>
    <row r="415" spans="1:8" ht="15.75" customHeight="1">
      <c r="A415" s="79">
        <v>361</v>
      </c>
      <c r="B415" s="82">
        <v>371</v>
      </c>
      <c r="C415" s="81" t="s">
        <v>6346</v>
      </c>
      <c r="D415" s="82" t="s">
        <v>15518</v>
      </c>
      <c r="E415" s="82" t="s">
        <v>15518</v>
      </c>
      <c r="F415" s="82" t="s">
        <v>15518</v>
      </c>
      <c r="G415" s="90"/>
      <c r="H415" s="83">
        <v>58</v>
      </c>
    </row>
    <row r="416" spans="1:8" ht="15.75" customHeight="1">
      <c r="A416" s="79"/>
      <c r="B416" s="82"/>
      <c r="C416" s="88" t="s">
        <v>14030</v>
      </c>
      <c r="D416" s="82"/>
      <c r="E416" s="82"/>
      <c r="F416" s="82"/>
      <c r="G416" s="90"/>
    </row>
    <row r="417" spans="1:8" ht="15.75" customHeight="1">
      <c r="A417" s="79">
        <v>362</v>
      </c>
      <c r="B417" s="82">
        <v>385</v>
      </c>
      <c r="C417" s="189" t="s">
        <v>6347</v>
      </c>
      <c r="D417" s="324" t="s">
        <v>15518</v>
      </c>
      <c r="E417" s="82"/>
      <c r="F417" s="80"/>
      <c r="G417" s="90"/>
      <c r="H417" s="83">
        <v>59</v>
      </c>
    </row>
    <row r="418" spans="1:8" ht="15.75" customHeight="1">
      <c r="A418" s="79">
        <v>363</v>
      </c>
      <c r="B418" s="82">
        <v>398</v>
      </c>
      <c r="C418" s="81" t="s">
        <v>6348</v>
      </c>
      <c r="D418" s="82" t="s">
        <v>15518</v>
      </c>
      <c r="E418" s="82" t="s">
        <v>15518</v>
      </c>
      <c r="F418" s="80"/>
      <c r="G418" s="90"/>
      <c r="H418" s="83">
        <v>60</v>
      </c>
    </row>
    <row r="419" spans="1:8" ht="15.75" customHeight="1">
      <c r="A419" s="79">
        <v>364</v>
      </c>
      <c r="B419" s="82">
        <v>413</v>
      </c>
      <c r="C419" s="81" t="s">
        <v>6349</v>
      </c>
      <c r="D419" s="82" t="s">
        <v>15518</v>
      </c>
      <c r="E419" s="82" t="s">
        <v>15518</v>
      </c>
      <c r="F419" s="80"/>
      <c r="G419" s="90"/>
      <c r="H419" s="83">
        <v>61</v>
      </c>
    </row>
    <row r="420" spans="1:8" ht="15.75" customHeight="1">
      <c r="A420" s="79"/>
      <c r="B420" s="82"/>
      <c r="C420" s="88" t="s">
        <v>15350</v>
      </c>
      <c r="D420" s="82"/>
      <c r="E420" s="82"/>
      <c r="F420" s="80"/>
      <c r="G420" s="90"/>
    </row>
    <row r="421" spans="1:8" ht="15.75" customHeight="1">
      <c r="A421" s="79"/>
      <c r="B421" s="82"/>
      <c r="C421" s="88" t="s">
        <v>15351</v>
      </c>
      <c r="D421" s="82"/>
      <c r="E421" s="82"/>
      <c r="F421" s="80"/>
      <c r="G421" s="90"/>
    </row>
    <row r="422" spans="1:8" ht="15.75" customHeight="1">
      <c r="A422" s="79">
        <v>365</v>
      </c>
      <c r="B422" s="82">
        <v>419</v>
      </c>
      <c r="C422" s="89" t="s">
        <v>6350</v>
      </c>
      <c r="D422" s="82" t="s">
        <v>15518</v>
      </c>
      <c r="E422" s="82" t="s">
        <v>15518</v>
      </c>
      <c r="F422" s="80"/>
      <c r="G422" s="90"/>
      <c r="H422" s="83">
        <v>62</v>
      </c>
    </row>
    <row r="423" spans="1:8" ht="15.75" customHeight="1">
      <c r="A423" s="79"/>
      <c r="B423" s="82"/>
      <c r="C423" s="106" t="s">
        <v>13251</v>
      </c>
      <c r="D423" s="82"/>
      <c r="E423" s="82"/>
      <c r="F423" s="80"/>
      <c r="G423" s="90"/>
    </row>
    <row r="424" spans="1:8" ht="15.75" customHeight="1">
      <c r="A424" s="79">
        <v>366</v>
      </c>
      <c r="B424" s="82">
        <v>473</v>
      </c>
      <c r="C424" s="89" t="s">
        <v>6351</v>
      </c>
      <c r="D424" s="82" t="s">
        <v>15518</v>
      </c>
      <c r="E424" s="82" t="s">
        <v>15518</v>
      </c>
      <c r="F424" s="82" t="s">
        <v>15518</v>
      </c>
      <c r="G424" s="90"/>
      <c r="H424" s="83">
        <v>63</v>
      </c>
    </row>
    <row r="425" spans="1:8" ht="15.75" customHeight="1">
      <c r="A425" s="79">
        <v>367</v>
      </c>
      <c r="B425" s="82">
        <v>475</v>
      </c>
      <c r="C425" s="89" t="s">
        <v>6352</v>
      </c>
      <c r="D425" s="82" t="s">
        <v>15518</v>
      </c>
      <c r="E425" s="82" t="s">
        <v>15518</v>
      </c>
      <c r="F425" s="80"/>
      <c r="G425" s="90"/>
      <c r="H425" s="83">
        <v>64</v>
      </c>
    </row>
    <row r="426" spans="1:8" ht="15.75" customHeight="1">
      <c r="A426" s="79"/>
      <c r="B426" s="82"/>
      <c r="C426" s="106" t="s">
        <v>13256</v>
      </c>
      <c r="D426" s="82"/>
      <c r="E426" s="82"/>
      <c r="F426" s="80"/>
      <c r="G426" s="90"/>
    </row>
    <row r="427" spans="1:8" ht="15.75" customHeight="1">
      <c r="A427" s="79">
        <v>368</v>
      </c>
      <c r="B427" s="82">
        <v>479</v>
      </c>
      <c r="C427" s="89" t="s">
        <v>6353</v>
      </c>
      <c r="D427" s="82" t="s">
        <v>15518</v>
      </c>
      <c r="E427" s="82" t="s">
        <v>15518</v>
      </c>
      <c r="F427" s="82" t="s">
        <v>15518</v>
      </c>
      <c r="G427" s="90"/>
      <c r="H427" s="83">
        <v>65</v>
      </c>
    </row>
    <row r="428" spans="1:8" ht="15.75" customHeight="1">
      <c r="A428" s="79">
        <v>369</v>
      </c>
      <c r="B428" s="82">
        <v>480</v>
      </c>
      <c r="C428" s="89" t="s">
        <v>6354</v>
      </c>
      <c r="D428" s="82" t="s">
        <v>15518</v>
      </c>
      <c r="E428" s="82" t="s">
        <v>15518</v>
      </c>
      <c r="F428" s="82" t="s">
        <v>15518</v>
      </c>
      <c r="G428" s="90"/>
      <c r="H428" s="83">
        <v>66</v>
      </c>
    </row>
    <row r="429" spans="1:8" ht="15.75" customHeight="1">
      <c r="A429" s="79">
        <v>370</v>
      </c>
      <c r="B429" s="82">
        <v>482</v>
      </c>
      <c r="C429" s="89" t="s">
        <v>6355</v>
      </c>
      <c r="D429" s="82" t="s">
        <v>15518</v>
      </c>
      <c r="E429" s="82" t="s">
        <v>15518</v>
      </c>
      <c r="F429" s="82" t="s">
        <v>15518</v>
      </c>
      <c r="G429" s="90"/>
      <c r="H429" s="83">
        <v>67</v>
      </c>
    </row>
    <row r="430" spans="1:8" ht="15.75" customHeight="1">
      <c r="A430" s="79">
        <v>371</v>
      </c>
      <c r="B430" s="82">
        <v>484</v>
      </c>
      <c r="C430" s="89" t="s">
        <v>6356</v>
      </c>
      <c r="D430" s="82" t="s">
        <v>15518</v>
      </c>
      <c r="E430" s="82" t="s">
        <v>15518</v>
      </c>
      <c r="F430" s="82" t="s">
        <v>15518</v>
      </c>
      <c r="G430" s="90"/>
      <c r="H430" s="83">
        <v>68</v>
      </c>
    </row>
    <row r="431" spans="1:8" s="90" customFormat="1" ht="30.75" customHeight="1">
      <c r="A431" s="79">
        <v>372</v>
      </c>
      <c r="B431" s="82">
        <v>489</v>
      </c>
      <c r="C431" s="89" t="s">
        <v>6357</v>
      </c>
      <c r="D431" s="82" t="s">
        <v>15518</v>
      </c>
      <c r="E431" s="82" t="s">
        <v>15518</v>
      </c>
      <c r="F431" s="80"/>
      <c r="H431" s="83">
        <v>69</v>
      </c>
    </row>
    <row r="432" spans="1:8" ht="15.75" customHeight="1">
      <c r="A432" s="79">
        <v>373</v>
      </c>
      <c r="B432" s="82">
        <v>490</v>
      </c>
      <c r="C432" s="89" t="s">
        <v>6358</v>
      </c>
      <c r="D432" s="82" t="s">
        <v>15518</v>
      </c>
      <c r="E432" s="82" t="s">
        <v>15518</v>
      </c>
      <c r="F432" s="82" t="s">
        <v>15518</v>
      </c>
      <c r="G432" s="90"/>
      <c r="H432" s="83">
        <v>70</v>
      </c>
    </row>
    <row r="433" spans="1:8" ht="15.75" customHeight="1">
      <c r="A433" s="79">
        <v>374</v>
      </c>
      <c r="B433" s="82">
        <v>493</v>
      </c>
      <c r="C433" s="89" t="s">
        <v>6359</v>
      </c>
      <c r="D433" s="82" t="s">
        <v>15518</v>
      </c>
      <c r="E433" s="82" t="s">
        <v>15518</v>
      </c>
      <c r="F433" s="82" t="s">
        <v>15518</v>
      </c>
      <c r="G433" s="90"/>
      <c r="H433" s="83">
        <v>71</v>
      </c>
    </row>
    <row r="434" spans="1:8" ht="15.75" customHeight="1">
      <c r="A434" s="79">
        <v>375</v>
      </c>
      <c r="B434" s="82">
        <v>494</v>
      </c>
      <c r="C434" s="89" t="s">
        <v>6360</v>
      </c>
      <c r="D434" s="82" t="s">
        <v>15518</v>
      </c>
      <c r="E434" s="82" t="s">
        <v>15518</v>
      </c>
      <c r="F434" s="82" t="s">
        <v>15518</v>
      </c>
      <c r="G434" s="90"/>
      <c r="H434" s="83">
        <v>72</v>
      </c>
    </row>
    <row r="435" spans="1:8" ht="15.75" customHeight="1">
      <c r="A435" s="79">
        <v>376</v>
      </c>
      <c r="B435" s="82">
        <v>495</v>
      </c>
      <c r="C435" s="89" t="s">
        <v>6361</v>
      </c>
      <c r="D435" s="80" t="s">
        <v>15518</v>
      </c>
      <c r="E435" s="80" t="s">
        <v>15518</v>
      </c>
      <c r="F435" s="80" t="s">
        <v>15518</v>
      </c>
      <c r="G435" s="90"/>
      <c r="H435" s="83">
        <v>73</v>
      </c>
    </row>
    <row r="436" spans="1:8" ht="15.75" customHeight="1">
      <c r="A436" s="79">
        <v>377</v>
      </c>
      <c r="B436" s="82">
        <v>496</v>
      </c>
      <c r="C436" s="89" t="s">
        <v>6362</v>
      </c>
      <c r="D436" s="82" t="s">
        <v>15518</v>
      </c>
      <c r="E436" s="82" t="s">
        <v>15518</v>
      </c>
      <c r="F436" s="82" t="s">
        <v>15518</v>
      </c>
      <c r="G436" s="90"/>
      <c r="H436" s="83">
        <v>74</v>
      </c>
    </row>
    <row r="437" spans="1:8" ht="15.75" customHeight="1">
      <c r="A437" s="79"/>
      <c r="B437" s="82"/>
      <c r="C437" s="106" t="s">
        <v>15418</v>
      </c>
      <c r="D437" s="82"/>
      <c r="E437" s="82"/>
      <c r="F437" s="82"/>
      <c r="G437" s="90"/>
    </row>
    <row r="438" spans="1:8" ht="15.75" customHeight="1">
      <c r="A438" s="79">
        <v>378</v>
      </c>
      <c r="B438" s="82">
        <v>512</v>
      </c>
      <c r="C438" s="89" t="s">
        <v>6363</v>
      </c>
      <c r="D438" s="82" t="s">
        <v>15518</v>
      </c>
      <c r="E438" s="82" t="s">
        <v>15518</v>
      </c>
      <c r="F438" s="80"/>
      <c r="G438" s="90"/>
      <c r="H438" s="83">
        <v>75</v>
      </c>
    </row>
    <row r="439" spans="1:8" ht="15.75" customHeight="1">
      <c r="A439" s="79">
        <v>379</v>
      </c>
      <c r="B439" s="82">
        <v>513</v>
      </c>
      <c r="C439" s="89" t="s">
        <v>6364</v>
      </c>
      <c r="D439" s="80" t="s">
        <v>15518</v>
      </c>
      <c r="E439" s="80" t="s">
        <v>15518</v>
      </c>
      <c r="F439" s="80"/>
      <c r="G439" s="90"/>
      <c r="H439" s="83">
        <v>76</v>
      </c>
    </row>
    <row r="440" spans="1:8" ht="15.75" customHeight="1">
      <c r="A440" s="79">
        <v>380</v>
      </c>
      <c r="B440" s="82">
        <v>517</v>
      </c>
      <c r="C440" s="89" t="s">
        <v>6365</v>
      </c>
      <c r="D440" s="82" t="s">
        <v>15518</v>
      </c>
      <c r="E440" s="82" t="s">
        <v>15518</v>
      </c>
      <c r="F440" s="80"/>
      <c r="G440" s="90"/>
      <c r="H440" s="83">
        <v>77</v>
      </c>
    </row>
    <row r="441" spans="1:8" ht="15.75" customHeight="1">
      <c r="A441" s="79"/>
      <c r="B441" s="82"/>
      <c r="C441" s="106" t="s">
        <v>6366</v>
      </c>
      <c r="D441" s="82"/>
      <c r="E441" s="82"/>
      <c r="F441" s="80"/>
      <c r="G441" s="90"/>
    </row>
    <row r="442" spans="1:8" ht="15.75" customHeight="1">
      <c r="A442" s="79">
        <v>381</v>
      </c>
      <c r="B442" s="97">
        <v>529</v>
      </c>
      <c r="C442" s="190" t="s">
        <v>6367</v>
      </c>
      <c r="D442" s="100" t="s">
        <v>15518</v>
      </c>
      <c r="E442" s="82"/>
      <c r="F442" s="80"/>
      <c r="G442" s="90"/>
      <c r="H442" s="83">
        <v>78</v>
      </c>
    </row>
    <row r="443" spans="1:8" ht="15.75" customHeight="1">
      <c r="A443" s="79">
        <v>382</v>
      </c>
      <c r="B443" s="97">
        <v>530</v>
      </c>
      <c r="C443" s="190" t="s">
        <v>5704</v>
      </c>
      <c r="D443" s="100" t="s">
        <v>15518</v>
      </c>
      <c r="E443" s="82"/>
      <c r="F443" s="80"/>
      <c r="G443" s="90"/>
      <c r="H443" s="83">
        <v>79</v>
      </c>
    </row>
    <row r="444" spans="1:8" ht="30.75" customHeight="1">
      <c r="A444" s="79">
        <v>383</v>
      </c>
      <c r="B444" s="97">
        <v>531</v>
      </c>
      <c r="C444" s="190" t="s">
        <v>5705</v>
      </c>
      <c r="D444" s="100" t="s">
        <v>15518</v>
      </c>
      <c r="E444" s="82"/>
      <c r="F444" s="80"/>
      <c r="G444" s="90"/>
      <c r="H444" s="83">
        <v>80</v>
      </c>
    </row>
    <row r="445" spans="1:8" ht="15.75" customHeight="1">
      <c r="A445" s="79">
        <v>384</v>
      </c>
      <c r="B445" s="82">
        <v>534</v>
      </c>
      <c r="C445" s="89" t="s">
        <v>5706</v>
      </c>
      <c r="D445" s="82" t="s">
        <v>15518</v>
      </c>
      <c r="E445" s="80" t="s">
        <v>15518</v>
      </c>
      <c r="F445" s="80"/>
      <c r="G445" s="90"/>
      <c r="H445" s="83">
        <v>81</v>
      </c>
    </row>
    <row r="446" spans="1:8" ht="15.75" customHeight="1">
      <c r="A446" s="79">
        <v>385</v>
      </c>
      <c r="B446" s="97">
        <v>535</v>
      </c>
      <c r="C446" s="190" t="s">
        <v>5707</v>
      </c>
      <c r="D446" s="100" t="s">
        <v>15518</v>
      </c>
      <c r="E446" s="80"/>
      <c r="F446" s="80"/>
      <c r="G446" s="90"/>
      <c r="H446" s="83">
        <v>82</v>
      </c>
    </row>
    <row r="447" spans="1:8" ht="15.75" customHeight="1">
      <c r="A447" s="79">
        <v>386</v>
      </c>
      <c r="B447" s="97">
        <v>543</v>
      </c>
      <c r="C447" s="190" t="s">
        <v>5708</v>
      </c>
      <c r="D447" s="100" t="s">
        <v>15518</v>
      </c>
      <c r="E447" s="80"/>
      <c r="F447" s="80"/>
      <c r="G447" s="90"/>
      <c r="H447" s="83">
        <v>83</v>
      </c>
    </row>
    <row r="448" spans="1:8" ht="15.75" customHeight="1">
      <c r="A448" s="79">
        <v>387</v>
      </c>
      <c r="B448" s="97">
        <v>544</v>
      </c>
      <c r="C448" s="190" t="s">
        <v>5709</v>
      </c>
      <c r="D448" s="100" t="s">
        <v>15518</v>
      </c>
      <c r="E448" s="80"/>
      <c r="F448" s="80"/>
      <c r="G448" s="90"/>
      <c r="H448" s="83">
        <v>84</v>
      </c>
    </row>
    <row r="449" spans="1:8" ht="15.75" customHeight="1">
      <c r="A449" s="79">
        <v>388</v>
      </c>
      <c r="B449" s="97">
        <v>545</v>
      </c>
      <c r="C449" s="190" t="s">
        <v>5710</v>
      </c>
      <c r="D449" s="100" t="s">
        <v>15518</v>
      </c>
      <c r="E449" s="80"/>
      <c r="F449" s="80"/>
      <c r="G449" s="90"/>
      <c r="H449" s="83">
        <v>85</v>
      </c>
    </row>
    <row r="450" spans="1:8" ht="15.75" customHeight="1">
      <c r="A450" s="79"/>
      <c r="B450" s="82"/>
      <c r="C450" s="106" t="s">
        <v>5711</v>
      </c>
      <c r="D450" s="82"/>
      <c r="E450" s="80"/>
      <c r="F450" s="80"/>
      <c r="G450" s="90"/>
    </row>
    <row r="451" spans="1:8" ht="15.75" customHeight="1">
      <c r="A451" s="79">
        <v>389</v>
      </c>
      <c r="B451" s="82">
        <v>553</v>
      </c>
      <c r="C451" s="89" t="s">
        <v>5712</v>
      </c>
      <c r="D451" s="82" t="s">
        <v>15518</v>
      </c>
      <c r="E451" s="82" t="s">
        <v>15518</v>
      </c>
      <c r="F451" s="80"/>
      <c r="G451" s="90"/>
      <c r="H451" s="83">
        <v>86</v>
      </c>
    </row>
    <row r="452" spans="1:8" ht="15.75" customHeight="1">
      <c r="A452" s="79">
        <v>390</v>
      </c>
      <c r="B452" s="97">
        <v>559</v>
      </c>
      <c r="C452" s="190" t="s">
        <v>5713</v>
      </c>
      <c r="D452" s="100" t="s">
        <v>15518</v>
      </c>
      <c r="E452" s="82"/>
      <c r="F452" s="80"/>
      <c r="G452" s="90"/>
      <c r="H452" s="83">
        <v>87</v>
      </c>
    </row>
    <row r="453" spans="1:8" ht="15.75" customHeight="1">
      <c r="A453" s="79">
        <v>391</v>
      </c>
      <c r="B453" s="82">
        <v>560</v>
      </c>
      <c r="C453" s="89" t="s">
        <v>5714</v>
      </c>
      <c r="D453" s="82" t="s">
        <v>15518</v>
      </c>
      <c r="E453" s="82" t="s">
        <v>15518</v>
      </c>
      <c r="F453" s="80"/>
      <c r="G453" s="90"/>
      <c r="H453" s="83">
        <v>88</v>
      </c>
    </row>
    <row r="454" spans="1:8" ht="30" customHeight="1">
      <c r="A454" s="79">
        <v>392</v>
      </c>
      <c r="B454" s="82">
        <v>561</v>
      </c>
      <c r="C454" s="89" t="s">
        <v>5715</v>
      </c>
      <c r="D454" s="82" t="s">
        <v>15518</v>
      </c>
      <c r="E454" s="82" t="s">
        <v>15518</v>
      </c>
      <c r="F454" s="80" t="s">
        <v>15518</v>
      </c>
      <c r="G454" s="90"/>
      <c r="H454" s="83">
        <v>89</v>
      </c>
    </row>
    <row r="455" spans="1:8" ht="34.5" customHeight="1">
      <c r="A455" s="79">
        <v>393</v>
      </c>
      <c r="B455" s="97">
        <v>562</v>
      </c>
      <c r="C455" s="190" t="s">
        <v>5716</v>
      </c>
      <c r="D455" s="100" t="s">
        <v>15518</v>
      </c>
      <c r="E455" s="82"/>
      <c r="F455" s="80"/>
      <c r="G455" s="90"/>
      <c r="H455" s="83">
        <v>90</v>
      </c>
    </row>
    <row r="456" spans="1:8" ht="32.25" customHeight="1">
      <c r="A456" s="79">
        <v>394</v>
      </c>
      <c r="B456" s="97">
        <v>563</v>
      </c>
      <c r="C456" s="190" t="s">
        <v>5717</v>
      </c>
      <c r="D456" s="100" t="s">
        <v>15518</v>
      </c>
      <c r="E456" s="82"/>
      <c r="F456" s="80"/>
      <c r="G456" s="90"/>
      <c r="H456" s="83">
        <v>91</v>
      </c>
    </row>
    <row r="457" spans="1:8" ht="15.75" customHeight="1">
      <c r="A457" s="79">
        <v>395</v>
      </c>
      <c r="B457" s="82">
        <v>565</v>
      </c>
      <c r="C457" s="89" t="s">
        <v>5718</v>
      </c>
      <c r="D457" s="82" t="s">
        <v>15518</v>
      </c>
      <c r="E457" s="82" t="s">
        <v>15518</v>
      </c>
      <c r="F457" s="82" t="s">
        <v>15518</v>
      </c>
      <c r="G457" s="90"/>
      <c r="H457" s="83">
        <v>92</v>
      </c>
    </row>
    <row r="458" spans="1:8" ht="15.75" customHeight="1">
      <c r="A458" s="79">
        <v>396</v>
      </c>
      <c r="B458" s="82">
        <v>566</v>
      </c>
      <c r="C458" s="89" t="s">
        <v>5719</v>
      </c>
      <c r="D458" s="82" t="s">
        <v>15518</v>
      </c>
      <c r="E458" s="82" t="s">
        <v>15518</v>
      </c>
      <c r="F458" s="82" t="s">
        <v>15518</v>
      </c>
      <c r="G458" s="90"/>
      <c r="H458" s="83">
        <v>93</v>
      </c>
    </row>
    <row r="459" spans="1:8" ht="15.75" customHeight="1">
      <c r="A459" s="79">
        <v>397</v>
      </c>
      <c r="B459" s="82">
        <v>567</v>
      </c>
      <c r="C459" s="89" t="s">
        <v>5720</v>
      </c>
      <c r="D459" s="82" t="s">
        <v>15518</v>
      </c>
      <c r="E459" s="82" t="s">
        <v>15518</v>
      </c>
      <c r="F459" s="82" t="s">
        <v>15518</v>
      </c>
      <c r="G459" s="90"/>
      <c r="H459" s="83">
        <v>94</v>
      </c>
    </row>
    <row r="460" spans="1:8" ht="33" customHeight="1">
      <c r="A460" s="79">
        <v>398</v>
      </c>
      <c r="B460" s="82">
        <v>568</v>
      </c>
      <c r="C460" s="89" t="s">
        <v>5721</v>
      </c>
      <c r="D460" s="82" t="s">
        <v>15518</v>
      </c>
      <c r="E460" s="82" t="s">
        <v>15518</v>
      </c>
      <c r="F460" s="80"/>
      <c r="G460" s="90"/>
      <c r="H460" s="83">
        <v>95</v>
      </c>
    </row>
    <row r="461" spans="1:8" ht="15.75" customHeight="1">
      <c r="A461" s="79">
        <v>399</v>
      </c>
      <c r="B461" s="82">
        <v>569</v>
      </c>
      <c r="C461" s="89" t="s">
        <v>6371</v>
      </c>
      <c r="D461" s="82" t="s">
        <v>15518</v>
      </c>
      <c r="E461" s="82" t="s">
        <v>15518</v>
      </c>
      <c r="F461" s="80" t="s">
        <v>15518</v>
      </c>
      <c r="G461" s="90"/>
      <c r="H461" s="83">
        <v>96</v>
      </c>
    </row>
    <row r="462" spans="1:8" ht="15.75" customHeight="1">
      <c r="A462" s="79">
        <v>400</v>
      </c>
      <c r="B462" s="82">
        <v>570</v>
      </c>
      <c r="C462" s="89" t="s">
        <v>6372</v>
      </c>
      <c r="D462" s="82" t="s">
        <v>15518</v>
      </c>
      <c r="E462" s="82" t="s">
        <v>15518</v>
      </c>
      <c r="F462" s="80"/>
      <c r="G462" s="90"/>
      <c r="H462" s="83">
        <v>97</v>
      </c>
    </row>
    <row r="463" spans="1:8" ht="15.75" customHeight="1">
      <c r="A463" s="79"/>
      <c r="B463" s="82"/>
      <c r="C463" s="106" t="s">
        <v>13851</v>
      </c>
      <c r="D463" s="82"/>
      <c r="E463" s="82"/>
      <c r="F463" s="80"/>
      <c r="G463" s="90"/>
    </row>
    <row r="464" spans="1:8" ht="15.75" customHeight="1">
      <c r="A464" s="79"/>
      <c r="B464" s="82"/>
      <c r="C464" s="106" t="s">
        <v>6373</v>
      </c>
      <c r="D464" s="82"/>
      <c r="E464" s="82"/>
      <c r="F464" s="80"/>
      <c r="G464" s="90"/>
    </row>
    <row r="465" spans="1:8" ht="15.75" customHeight="1">
      <c r="A465" s="79">
        <v>401</v>
      </c>
      <c r="B465" s="82">
        <v>574</v>
      </c>
      <c r="C465" s="89" t="s">
        <v>6374</v>
      </c>
      <c r="D465" s="82" t="s">
        <v>15518</v>
      </c>
      <c r="E465" s="82" t="s">
        <v>15518</v>
      </c>
      <c r="F465" s="82" t="s">
        <v>15518</v>
      </c>
      <c r="G465" s="90"/>
      <c r="H465" s="83">
        <v>98</v>
      </c>
    </row>
    <row r="466" spans="1:8" ht="15.75" customHeight="1">
      <c r="A466" s="79">
        <v>402</v>
      </c>
      <c r="B466" s="82">
        <v>596</v>
      </c>
      <c r="C466" s="89" t="s">
        <v>13538</v>
      </c>
      <c r="D466" s="82" t="s">
        <v>15518</v>
      </c>
      <c r="E466" s="80" t="s">
        <v>15518</v>
      </c>
      <c r="F466" s="80"/>
      <c r="G466" s="90"/>
      <c r="H466" s="83">
        <v>99</v>
      </c>
    </row>
    <row r="467" spans="1:8" ht="15.75" customHeight="1">
      <c r="A467" s="79">
        <v>403</v>
      </c>
      <c r="B467" s="82">
        <v>598</v>
      </c>
      <c r="C467" s="89" t="s">
        <v>6375</v>
      </c>
      <c r="D467" s="80" t="s">
        <v>15518</v>
      </c>
      <c r="E467" s="80" t="s">
        <v>15518</v>
      </c>
      <c r="F467" s="80"/>
      <c r="G467" s="90"/>
      <c r="H467" s="83">
        <v>100</v>
      </c>
    </row>
    <row r="468" spans="1:8" ht="15.75" customHeight="1">
      <c r="A468" s="79">
        <v>404</v>
      </c>
      <c r="B468" s="97">
        <v>604</v>
      </c>
      <c r="C468" s="190" t="s">
        <v>6376</v>
      </c>
      <c r="D468" s="100" t="s">
        <v>15518</v>
      </c>
      <c r="E468" s="80"/>
      <c r="F468" s="80"/>
      <c r="G468" s="90"/>
      <c r="H468" s="83">
        <v>101</v>
      </c>
    </row>
    <row r="469" spans="1:8" ht="15.75" customHeight="1">
      <c r="A469" s="79">
        <v>405</v>
      </c>
      <c r="B469" s="82">
        <v>605</v>
      </c>
      <c r="C469" s="89" t="s">
        <v>6377</v>
      </c>
      <c r="D469" s="82" t="s">
        <v>15518</v>
      </c>
      <c r="E469" s="82" t="s">
        <v>15518</v>
      </c>
      <c r="F469" s="80" t="s">
        <v>15518</v>
      </c>
      <c r="G469" s="90"/>
      <c r="H469" s="83">
        <v>102</v>
      </c>
    </row>
    <row r="470" spans="1:8" ht="15.75" customHeight="1">
      <c r="A470" s="79">
        <v>406</v>
      </c>
      <c r="B470" s="82">
        <v>608</v>
      </c>
      <c r="C470" s="89" t="s">
        <v>6378</v>
      </c>
      <c r="D470" s="82" t="s">
        <v>15518</v>
      </c>
      <c r="E470" s="82" t="s">
        <v>15518</v>
      </c>
      <c r="F470" s="82" t="s">
        <v>15518</v>
      </c>
      <c r="G470" s="90"/>
      <c r="H470" s="83">
        <v>103</v>
      </c>
    </row>
    <row r="471" spans="1:8" ht="15.75" customHeight="1">
      <c r="A471" s="79">
        <v>407</v>
      </c>
      <c r="B471" s="82">
        <v>609</v>
      </c>
      <c r="C471" s="89" t="s">
        <v>6379</v>
      </c>
      <c r="D471" s="82" t="s">
        <v>15518</v>
      </c>
      <c r="E471" s="82" t="s">
        <v>15518</v>
      </c>
      <c r="F471" s="82" t="s">
        <v>15518</v>
      </c>
      <c r="G471" s="90"/>
      <c r="H471" s="83">
        <v>104</v>
      </c>
    </row>
    <row r="472" spans="1:8" ht="15.75" customHeight="1">
      <c r="A472" s="79"/>
      <c r="B472" s="82"/>
      <c r="C472" s="106" t="s">
        <v>6380</v>
      </c>
      <c r="D472" s="82"/>
      <c r="E472" s="82"/>
      <c r="F472" s="82"/>
      <c r="G472" s="90"/>
    </row>
    <row r="473" spans="1:8" ht="15.75" customHeight="1">
      <c r="A473" s="79">
        <v>408</v>
      </c>
      <c r="B473" s="82">
        <v>620</v>
      </c>
      <c r="C473" s="89" t="s">
        <v>6381</v>
      </c>
      <c r="D473" s="82" t="s">
        <v>15518</v>
      </c>
      <c r="E473" s="82" t="s">
        <v>15518</v>
      </c>
      <c r="F473" s="82" t="s">
        <v>15518</v>
      </c>
      <c r="G473" s="90"/>
      <c r="H473" s="83">
        <v>105</v>
      </c>
    </row>
    <row r="474" spans="1:8" ht="29.25" customHeight="1">
      <c r="A474" s="79">
        <v>409</v>
      </c>
      <c r="B474" s="82">
        <v>625</v>
      </c>
      <c r="C474" s="89" t="s">
        <v>6382</v>
      </c>
      <c r="D474" s="82" t="s">
        <v>15518</v>
      </c>
      <c r="E474" s="82" t="s">
        <v>15518</v>
      </c>
      <c r="F474" s="80"/>
      <c r="G474" s="90"/>
      <c r="H474" s="83">
        <v>106</v>
      </c>
    </row>
    <row r="475" spans="1:8" ht="15.75" customHeight="1">
      <c r="A475" s="79">
        <v>410</v>
      </c>
      <c r="B475" s="82">
        <v>626</v>
      </c>
      <c r="C475" s="89" t="s">
        <v>6383</v>
      </c>
      <c r="D475" s="80" t="s">
        <v>15518</v>
      </c>
      <c r="E475" s="80" t="s">
        <v>15518</v>
      </c>
      <c r="F475" s="80"/>
      <c r="G475" s="90"/>
      <c r="H475" s="83">
        <v>107</v>
      </c>
    </row>
    <row r="476" spans="1:8" ht="15.75" customHeight="1">
      <c r="A476" s="79">
        <v>411</v>
      </c>
      <c r="B476" s="97">
        <v>628</v>
      </c>
      <c r="C476" s="190" t="s">
        <v>6384</v>
      </c>
      <c r="D476" s="100" t="s">
        <v>15518</v>
      </c>
      <c r="E476" s="80"/>
      <c r="F476" s="80"/>
      <c r="G476" s="90"/>
      <c r="H476" s="83">
        <v>108</v>
      </c>
    </row>
    <row r="477" spans="1:8" ht="15.75" customHeight="1">
      <c r="A477" s="79">
        <v>412</v>
      </c>
      <c r="B477" s="82">
        <v>629</v>
      </c>
      <c r="C477" s="89" t="s">
        <v>6385</v>
      </c>
      <c r="D477" s="82" t="s">
        <v>15518</v>
      </c>
      <c r="E477" s="80" t="s">
        <v>15518</v>
      </c>
      <c r="F477" s="80"/>
      <c r="G477" s="90"/>
      <c r="H477" s="83">
        <v>109</v>
      </c>
    </row>
    <row r="478" spans="1:8" ht="33.75" customHeight="1">
      <c r="A478" s="79">
        <v>413</v>
      </c>
      <c r="B478" s="97">
        <v>630</v>
      </c>
      <c r="C478" s="190" t="s">
        <v>6386</v>
      </c>
      <c r="D478" s="100" t="s">
        <v>15518</v>
      </c>
      <c r="E478" s="80"/>
      <c r="F478" s="80"/>
      <c r="G478" s="90"/>
      <c r="H478" s="83">
        <v>110</v>
      </c>
    </row>
    <row r="479" spans="1:8" ht="15.75" customHeight="1">
      <c r="A479" s="79">
        <v>414</v>
      </c>
      <c r="B479" s="82">
        <v>632</v>
      </c>
      <c r="C479" s="89" t="s">
        <v>6387</v>
      </c>
      <c r="D479" s="82" t="s">
        <v>15518</v>
      </c>
      <c r="E479" s="82" t="s">
        <v>15518</v>
      </c>
      <c r="F479" s="80"/>
      <c r="G479" s="90"/>
      <c r="H479" s="83">
        <v>111</v>
      </c>
    </row>
    <row r="480" spans="1:8" ht="15.75" customHeight="1">
      <c r="A480" s="79">
        <v>415</v>
      </c>
      <c r="B480" s="97">
        <v>633</v>
      </c>
      <c r="C480" s="190" t="s">
        <v>6388</v>
      </c>
      <c r="D480" s="100" t="s">
        <v>15518</v>
      </c>
      <c r="E480" s="82"/>
      <c r="F480" s="80"/>
      <c r="G480" s="90"/>
      <c r="H480" s="83">
        <v>112</v>
      </c>
    </row>
    <row r="481" spans="1:8" ht="15.75" customHeight="1">
      <c r="A481" s="79">
        <v>416</v>
      </c>
      <c r="B481" s="97">
        <v>635</v>
      </c>
      <c r="C481" s="190" t="s">
        <v>6389</v>
      </c>
      <c r="D481" s="100" t="s">
        <v>15518</v>
      </c>
      <c r="E481" s="82"/>
      <c r="F481" s="80"/>
      <c r="G481" s="90"/>
      <c r="H481" s="83">
        <v>113</v>
      </c>
    </row>
    <row r="482" spans="1:8" ht="15.75" customHeight="1">
      <c r="A482" s="79">
        <v>417</v>
      </c>
      <c r="B482" s="82">
        <v>637</v>
      </c>
      <c r="C482" s="89" t="s">
        <v>6390</v>
      </c>
      <c r="D482" s="82" t="s">
        <v>15518</v>
      </c>
      <c r="E482" s="82" t="s">
        <v>15518</v>
      </c>
      <c r="F482" s="80"/>
      <c r="G482" s="90"/>
      <c r="H482" s="83">
        <v>114</v>
      </c>
    </row>
    <row r="483" spans="1:8" ht="15.75" customHeight="1">
      <c r="A483" s="79">
        <v>418</v>
      </c>
      <c r="B483" s="82">
        <v>638</v>
      </c>
      <c r="C483" s="89" t="s">
        <v>6391</v>
      </c>
      <c r="D483" s="82" t="s">
        <v>15518</v>
      </c>
      <c r="E483" s="82" t="s">
        <v>15518</v>
      </c>
      <c r="F483" s="80"/>
      <c r="G483" s="90"/>
      <c r="H483" s="83">
        <v>115</v>
      </c>
    </row>
    <row r="484" spans="1:8" ht="15.75" customHeight="1">
      <c r="A484" s="79"/>
      <c r="B484" s="82"/>
      <c r="C484" s="106" t="s">
        <v>6392</v>
      </c>
      <c r="D484" s="82"/>
      <c r="E484" s="82"/>
      <c r="F484" s="80"/>
      <c r="G484" s="90"/>
    </row>
    <row r="485" spans="1:8" ht="15.75" customHeight="1">
      <c r="A485" s="79">
        <v>419</v>
      </c>
      <c r="B485" s="82">
        <v>640</v>
      </c>
      <c r="C485" s="89" t="s">
        <v>6393</v>
      </c>
      <c r="D485" s="82" t="s">
        <v>15518</v>
      </c>
      <c r="E485" s="82" t="s">
        <v>15518</v>
      </c>
      <c r="F485" s="82" t="s">
        <v>15518</v>
      </c>
      <c r="G485" s="90"/>
      <c r="H485" s="83">
        <v>116</v>
      </c>
    </row>
    <row r="486" spans="1:8" ht="15.75" customHeight="1">
      <c r="A486" s="79">
        <v>420</v>
      </c>
      <c r="B486" s="82">
        <v>641</v>
      </c>
      <c r="C486" s="89" t="s">
        <v>6394</v>
      </c>
      <c r="D486" s="82" t="s">
        <v>15518</v>
      </c>
      <c r="E486" s="82" t="s">
        <v>15518</v>
      </c>
      <c r="F486" s="82" t="s">
        <v>15518</v>
      </c>
      <c r="G486" s="90"/>
      <c r="H486" s="83">
        <v>117</v>
      </c>
    </row>
    <row r="487" spans="1:8" ht="15.75" customHeight="1">
      <c r="A487" s="79">
        <v>421</v>
      </c>
      <c r="B487" s="82">
        <v>645</v>
      </c>
      <c r="C487" s="89" t="s">
        <v>6395</v>
      </c>
      <c r="D487" s="82" t="s">
        <v>15518</v>
      </c>
      <c r="E487" s="82" t="s">
        <v>15518</v>
      </c>
      <c r="F487" s="80"/>
      <c r="G487" s="90"/>
      <c r="H487" s="83">
        <v>118</v>
      </c>
    </row>
    <row r="488" spans="1:8" ht="15.75" customHeight="1">
      <c r="A488" s="79">
        <v>422</v>
      </c>
      <c r="B488" s="82">
        <v>646</v>
      </c>
      <c r="C488" s="89" t="s">
        <v>6396</v>
      </c>
      <c r="D488" s="82" t="s">
        <v>15518</v>
      </c>
      <c r="E488" s="82" t="s">
        <v>15518</v>
      </c>
      <c r="F488" s="80"/>
      <c r="G488" s="90"/>
      <c r="H488" s="83">
        <v>119</v>
      </c>
    </row>
    <row r="489" spans="1:8" ht="15.75" customHeight="1">
      <c r="A489" s="79">
        <v>423</v>
      </c>
      <c r="B489" s="82">
        <v>647</v>
      </c>
      <c r="C489" s="89" t="s">
        <v>6397</v>
      </c>
      <c r="D489" s="82" t="s">
        <v>15518</v>
      </c>
      <c r="E489" s="82" t="s">
        <v>15518</v>
      </c>
      <c r="F489" s="80"/>
      <c r="G489" s="90"/>
      <c r="H489" s="83">
        <v>120</v>
      </c>
    </row>
    <row r="490" spans="1:8" ht="15.75" customHeight="1">
      <c r="A490" s="79">
        <v>424</v>
      </c>
      <c r="B490" s="82">
        <v>648</v>
      </c>
      <c r="C490" s="89" t="s">
        <v>6398</v>
      </c>
      <c r="D490" s="82" t="s">
        <v>15518</v>
      </c>
      <c r="E490" s="82" t="s">
        <v>15518</v>
      </c>
      <c r="F490" s="80"/>
      <c r="G490" s="90"/>
      <c r="H490" s="83">
        <v>121</v>
      </c>
    </row>
    <row r="491" spans="1:8" ht="15.75" customHeight="1">
      <c r="A491" s="79">
        <v>425</v>
      </c>
      <c r="B491" s="82">
        <v>653</v>
      </c>
      <c r="C491" s="89" t="s">
        <v>6399</v>
      </c>
      <c r="D491" s="82" t="s">
        <v>15518</v>
      </c>
      <c r="E491" s="82" t="s">
        <v>15518</v>
      </c>
      <c r="F491" s="80"/>
      <c r="G491" s="90"/>
      <c r="H491" s="83">
        <v>122</v>
      </c>
    </row>
    <row r="492" spans="1:8" ht="15.75" customHeight="1">
      <c r="A492" s="79">
        <v>426</v>
      </c>
      <c r="B492" s="82">
        <v>654</v>
      </c>
      <c r="C492" s="89" t="s">
        <v>6400</v>
      </c>
      <c r="D492" s="82" t="s">
        <v>15518</v>
      </c>
      <c r="E492" s="82" t="s">
        <v>15518</v>
      </c>
      <c r="F492" s="80" t="s">
        <v>15518</v>
      </c>
      <c r="G492" s="90"/>
      <c r="H492" s="83">
        <v>123</v>
      </c>
    </row>
    <row r="493" spans="1:8" ht="15.75" customHeight="1">
      <c r="A493" s="79">
        <v>427</v>
      </c>
      <c r="B493" s="82">
        <v>655</v>
      </c>
      <c r="C493" s="89" t="s">
        <v>6401</v>
      </c>
      <c r="D493" s="82" t="s">
        <v>15518</v>
      </c>
      <c r="E493" s="82" t="s">
        <v>15518</v>
      </c>
      <c r="F493" s="80"/>
      <c r="G493" s="90"/>
      <c r="H493" s="83">
        <v>124</v>
      </c>
    </row>
    <row r="494" spans="1:8" ht="15.75" customHeight="1">
      <c r="A494" s="79">
        <v>428</v>
      </c>
      <c r="B494" s="97">
        <v>657</v>
      </c>
      <c r="C494" s="190" t="s">
        <v>6402</v>
      </c>
      <c r="D494" s="100" t="s">
        <v>15518</v>
      </c>
      <c r="E494" s="82"/>
      <c r="F494" s="80"/>
      <c r="G494" s="90"/>
      <c r="H494" s="83">
        <v>125</v>
      </c>
    </row>
    <row r="495" spans="1:8" ht="15.75" customHeight="1">
      <c r="A495" s="79">
        <v>429</v>
      </c>
      <c r="B495" s="97">
        <v>658</v>
      </c>
      <c r="C495" s="190" t="s">
        <v>6403</v>
      </c>
      <c r="D495" s="100" t="s">
        <v>15518</v>
      </c>
      <c r="E495" s="82"/>
      <c r="F495" s="80"/>
      <c r="G495" s="90"/>
      <c r="H495" s="83">
        <v>126</v>
      </c>
    </row>
    <row r="496" spans="1:8" ht="15.75" customHeight="1">
      <c r="A496" s="79">
        <v>430</v>
      </c>
      <c r="B496" s="82">
        <v>659</v>
      </c>
      <c r="C496" s="89" t="s">
        <v>6404</v>
      </c>
      <c r="D496" s="82" t="s">
        <v>15518</v>
      </c>
      <c r="E496" s="82" t="s">
        <v>15518</v>
      </c>
      <c r="F496" s="80"/>
      <c r="G496" s="90"/>
      <c r="H496" s="83">
        <v>127</v>
      </c>
    </row>
    <row r="497" spans="1:8" ht="15.75" customHeight="1">
      <c r="A497" s="79">
        <v>431</v>
      </c>
      <c r="B497" s="82">
        <v>666</v>
      </c>
      <c r="C497" s="89" t="s">
        <v>6405</v>
      </c>
      <c r="D497" s="82" t="s">
        <v>15518</v>
      </c>
      <c r="E497" s="82" t="s">
        <v>15518</v>
      </c>
      <c r="F497" s="80"/>
      <c r="G497" s="90"/>
      <c r="H497" s="83">
        <v>128</v>
      </c>
    </row>
    <row r="498" spans="1:8" ht="15.75" customHeight="1">
      <c r="A498" s="79">
        <v>432</v>
      </c>
      <c r="B498" s="97">
        <v>670</v>
      </c>
      <c r="C498" s="190" t="s">
        <v>6406</v>
      </c>
      <c r="D498" s="100" t="s">
        <v>15518</v>
      </c>
      <c r="E498" s="82"/>
      <c r="F498" s="80"/>
      <c r="G498" s="90"/>
      <c r="H498" s="83">
        <v>129</v>
      </c>
    </row>
    <row r="499" spans="1:8" ht="15.75" customHeight="1">
      <c r="A499" s="79">
        <v>433</v>
      </c>
      <c r="B499" s="82">
        <v>675</v>
      </c>
      <c r="C499" s="89" t="s">
        <v>6407</v>
      </c>
      <c r="D499" s="82" t="s">
        <v>15518</v>
      </c>
      <c r="E499" s="82" t="s">
        <v>15518</v>
      </c>
      <c r="F499" s="80"/>
      <c r="G499" s="90"/>
      <c r="H499" s="83">
        <v>130</v>
      </c>
    </row>
    <row r="500" spans="1:8" ht="15.75" customHeight="1">
      <c r="A500" s="79">
        <v>434</v>
      </c>
      <c r="B500" s="82">
        <v>676</v>
      </c>
      <c r="C500" s="89" t="s">
        <v>6408</v>
      </c>
      <c r="D500" s="82" t="s">
        <v>15518</v>
      </c>
      <c r="E500" s="82" t="s">
        <v>15518</v>
      </c>
      <c r="F500" s="80" t="s">
        <v>15518</v>
      </c>
      <c r="G500" s="90"/>
      <c r="H500" s="83">
        <v>131</v>
      </c>
    </row>
    <row r="501" spans="1:8" ht="15.75" customHeight="1">
      <c r="A501" s="79">
        <v>435</v>
      </c>
      <c r="B501" s="82">
        <v>677</v>
      </c>
      <c r="C501" s="89" t="s">
        <v>6409</v>
      </c>
      <c r="D501" s="82" t="s">
        <v>15518</v>
      </c>
      <c r="E501" s="82" t="s">
        <v>15518</v>
      </c>
      <c r="F501" s="80"/>
      <c r="G501" s="90"/>
      <c r="H501" s="83">
        <v>132</v>
      </c>
    </row>
    <row r="502" spans="1:8" ht="15.75" customHeight="1">
      <c r="A502" s="79">
        <v>436</v>
      </c>
      <c r="B502" s="82">
        <v>678</v>
      </c>
      <c r="C502" s="89" t="s">
        <v>6410</v>
      </c>
      <c r="D502" s="80" t="s">
        <v>15518</v>
      </c>
      <c r="E502" s="80" t="s">
        <v>15518</v>
      </c>
      <c r="F502" s="80"/>
      <c r="G502" s="90"/>
      <c r="H502" s="83">
        <v>133</v>
      </c>
    </row>
    <row r="503" spans="1:8" ht="18" customHeight="1">
      <c r="A503" s="79"/>
      <c r="B503" s="82"/>
      <c r="C503" s="106" t="s">
        <v>17223</v>
      </c>
      <c r="D503" s="80"/>
      <c r="E503" s="80"/>
      <c r="F503" s="80"/>
      <c r="G503" s="90"/>
    </row>
    <row r="504" spans="1:8" ht="18" customHeight="1">
      <c r="A504" s="79"/>
      <c r="B504" s="82"/>
      <c r="C504" s="106" t="s">
        <v>7288</v>
      </c>
      <c r="D504" s="80"/>
      <c r="E504" s="80"/>
      <c r="F504" s="80"/>
      <c r="G504" s="90"/>
    </row>
    <row r="505" spans="1:8" ht="32.25" customHeight="1">
      <c r="A505" s="79">
        <v>437</v>
      </c>
      <c r="B505" s="82">
        <v>679</v>
      </c>
      <c r="C505" s="89" t="s">
        <v>7289</v>
      </c>
      <c r="D505" s="82" t="s">
        <v>15518</v>
      </c>
      <c r="E505" s="82" t="s">
        <v>15518</v>
      </c>
      <c r="F505" s="82" t="s">
        <v>15518</v>
      </c>
      <c r="G505" s="90"/>
      <c r="H505" s="83">
        <v>134</v>
      </c>
    </row>
    <row r="506" spans="1:8" ht="31.5" customHeight="1">
      <c r="A506" s="79">
        <v>438</v>
      </c>
      <c r="B506" s="82">
        <v>680</v>
      </c>
      <c r="C506" s="89" t="s">
        <v>7290</v>
      </c>
      <c r="D506" s="82" t="s">
        <v>15518</v>
      </c>
      <c r="E506" s="82" t="s">
        <v>15518</v>
      </c>
      <c r="F506" s="82" t="s">
        <v>15518</v>
      </c>
      <c r="G506" s="90"/>
      <c r="H506" s="83">
        <v>135</v>
      </c>
    </row>
    <row r="507" spans="1:8" ht="31.5" customHeight="1">
      <c r="A507" s="79">
        <v>439</v>
      </c>
      <c r="B507" s="82">
        <v>681</v>
      </c>
      <c r="C507" s="89" t="s">
        <v>7291</v>
      </c>
      <c r="D507" s="82" t="s">
        <v>15518</v>
      </c>
      <c r="E507" s="82" t="s">
        <v>15518</v>
      </c>
      <c r="F507" s="82" t="s">
        <v>15518</v>
      </c>
      <c r="G507" s="90"/>
      <c r="H507" s="83">
        <v>136</v>
      </c>
    </row>
    <row r="508" spans="1:8" ht="31.5" customHeight="1">
      <c r="A508" s="79">
        <v>440</v>
      </c>
      <c r="B508" s="82">
        <v>682</v>
      </c>
      <c r="C508" s="89" t="s">
        <v>8324</v>
      </c>
      <c r="D508" s="82" t="s">
        <v>15518</v>
      </c>
      <c r="E508" s="82" t="s">
        <v>15518</v>
      </c>
      <c r="F508" s="82" t="s">
        <v>15518</v>
      </c>
      <c r="G508" s="90"/>
      <c r="H508" s="83">
        <v>137</v>
      </c>
    </row>
    <row r="509" spans="1:8" ht="21.75" customHeight="1">
      <c r="A509" s="79">
        <v>441</v>
      </c>
      <c r="B509" s="82">
        <v>686</v>
      </c>
      <c r="C509" s="89" t="s">
        <v>8325</v>
      </c>
      <c r="D509" s="82" t="s">
        <v>15518</v>
      </c>
      <c r="E509" s="82" t="s">
        <v>15518</v>
      </c>
      <c r="F509" s="80"/>
      <c r="G509" s="90"/>
      <c r="H509" s="83">
        <v>138</v>
      </c>
    </row>
    <row r="510" spans="1:8" ht="21.75" customHeight="1">
      <c r="A510" s="79">
        <v>442</v>
      </c>
      <c r="B510" s="82">
        <v>687</v>
      </c>
      <c r="C510" s="89" t="s">
        <v>8326</v>
      </c>
      <c r="D510" s="82" t="s">
        <v>15518</v>
      </c>
      <c r="E510" s="82" t="s">
        <v>15518</v>
      </c>
      <c r="F510" s="82" t="s">
        <v>15518</v>
      </c>
      <c r="G510" s="90"/>
      <c r="H510" s="83">
        <v>139</v>
      </c>
    </row>
    <row r="511" spans="1:8" ht="21.75" customHeight="1">
      <c r="A511" s="79">
        <v>443</v>
      </c>
      <c r="B511" s="82">
        <v>688</v>
      </c>
      <c r="C511" s="89" t="s">
        <v>8327</v>
      </c>
      <c r="D511" s="82" t="s">
        <v>15518</v>
      </c>
      <c r="E511" s="82" t="s">
        <v>15518</v>
      </c>
      <c r="F511" s="82" t="s">
        <v>15518</v>
      </c>
      <c r="G511" s="90"/>
      <c r="H511" s="83">
        <v>140</v>
      </c>
    </row>
    <row r="512" spans="1:8" ht="21.75" customHeight="1">
      <c r="A512" s="79">
        <v>444</v>
      </c>
      <c r="B512" s="82">
        <v>689</v>
      </c>
      <c r="C512" s="89" t="s">
        <v>8328</v>
      </c>
      <c r="D512" s="82" t="s">
        <v>15518</v>
      </c>
      <c r="E512" s="82" t="s">
        <v>15518</v>
      </c>
      <c r="F512" s="82" t="s">
        <v>15518</v>
      </c>
      <c r="G512" s="90"/>
      <c r="H512" s="83">
        <v>141</v>
      </c>
    </row>
    <row r="513" spans="1:8" ht="21.75" customHeight="1">
      <c r="A513" s="79">
        <v>445</v>
      </c>
      <c r="B513" s="82">
        <v>690</v>
      </c>
      <c r="C513" s="89" t="s">
        <v>8329</v>
      </c>
      <c r="D513" s="82" t="s">
        <v>15518</v>
      </c>
      <c r="E513" s="82" t="s">
        <v>15518</v>
      </c>
      <c r="F513" s="82" t="s">
        <v>15518</v>
      </c>
      <c r="G513" s="90"/>
      <c r="H513" s="83">
        <v>142</v>
      </c>
    </row>
    <row r="514" spans="1:8" ht="21.75" customHeight="1">
      <c r="A514" s="79">
        <v>446</v>
      </c>
      <c r="B514" s="82">
        <v>691</v>
      </c>
      <c r="C514" s="89" t="s">
        <v>8330</v>
      </c>
      <c r="D514" s="82" t="s">
        <v>15518</v>
      </c>
      <c r="E514" s="82" t="s">
        <v>15518</v>
      </c>
      <c r="F514" s="80"/>
      <c r="G514" s="90"/>
      <c r="H514" s="83">
        <v>143</v>
      </c>
    </row>
    <row r="515" spans="1:8" ht="21.75" customHeight="1">
      <c r="A515" s="79">
        <v>447</v>
      </c>
      <c r="B515" s="82">
        <v>692</v>
      </c>
      <c r="C515" s="89" t="s">
        <v>8331</v>
      </c>
      <c r="D515" s="82" t="s">
        <v>15518</v>
      </c>
      <c r="E515" s="82" t="s">
        <v>15518</v>
      </c>
      <c r="F515" s="80"/>
      <c r="G515" s="90"/>
      <c r="H515" s="83">
        <v>144</v>
      </c>
    </row>
    <row r="516" spans="1:8" ht="31.5" customHeight="1">
      <c r="A516" s="79">
        <v>448</v>
      </c>
      <c r="B516" s="82">
        <v>693</v>
      </c>
      <c r="C516" s="89" t="s">
        <v>8332</v>
      </c>
      <c r="D516" s="82" t="s">
        <v>15518</v>
      </c>
      <c r="E516" s="82" t="s">
        <v>15518</v>
      </c>
      <c r="F516" s="80"/>
      <c r="G516" s="90"/>
      <c r="H516" s="83">
        <v>145</v>
      </c>
    </row>
    <row r="517" spans="1:8" ht="21.75" customHeight="1">
      <c r="A517" s="79">
        <v>449</v>
      </c>
      <c r="B517" s="82">
        <v>694</v>
      </c>
      <c r="C517" s="89" t="s">
        <v>8333</v>
      </c>
      <c r="D517" s="82" t="s">
        <v>15518</v>
      </c>
      <c r="E517" s="82" t="s">
        <v>15518</v>
      </c>
      <c r="F517" s="80"/>
      <c r="G517" s="90"/>
      <c r="H517" s="83">
        <v>146</v>
      </c>
    </row>
    <row r="518" spans="1:8" ht="21.75" customHeight="1">
      <c r="A518" s="79">
        <v>450</v>
      </c>
      <c r="B518" s="82">
        <v>695</v>
      </c>
      <c r="C518" s="89" t="s">
        <v>8334</v>
      </c>
      <c r="D518" s="82" t="s">
        <v>15518</v>
      </c>
      <c r="E518" s="82" t="s">
        <v>15518</v>
      </c>
      <c r="F518" s="80"/>
      <c r="G518" s="90"/>
      <c r="H518" s="83">
        <v>147</v>
      </c>
    </row>
    <row r="519" spans="1:8" ht="21.75" customHeight="1">
      <c r="A519" s="79">
        <v>451</v>
      </c>
      <c r="B519" s="82">
        <v>696</v>
      </c>
      <c r="C519" s="89" t="s">
        <v>8335</v>
      </c>
      <c r="D519" s="80" t="s">
        <v>15518</v>
      </c>
      <c r="E519" s="80" t="s">
        <v>15518</v>
      </c>
      <c r="F519" s="80"/>
      <c r="G519" s="90"/>
      <c r="H519" s="83">
        <v>148</v>
      </c>
    </row>
    <row r="520" spans="1:8" ht="21.75" customHeight="1">
      <c r="A520" s="79">
        <v>452</v>
      </c>
      <c r="B520" s="82">
        <v>697</v>
      </c>
      <c r="C520" s="89" t="s">
        <v>8336</v>
      </c>
      <c r="D520" s="82" t="s">
        <v>15518</v>
      </c>
      <c r="E520" s="82" t="s">
        <v>15518</v>
      </c>
      <c r="F520" s="82" t="s">
        <v>15518</v>
      </c>
      <c r="G520" s="90"/>
      <c r="H520" s="83">
        <v>149</v>
      </c>
    </row>
    <row r="521" spans="1:8" ht="21.75" customHeight="1">
      <c r="A521" s="79">
        <v>453</v>
      </c>
      <c r="B521" s="82">
        <v>698</v>
      </c>
      <c r="C521" s="89" t="s">
        <v>8337</v>
      </c>
      <c r="D521" s="82" t="s">
        <v>15518</v>
      </c>
      <c r="E521" s="82" t="s">
        <v>15518</v>
      </c>
      <c r="F521" s="82" t="s">
        <v>15518</v>
      </c>
      <c r="G521" s="90"/>
      <c r="H521" s="83">
        <v>150</v>
      </c>
    </row>
    <row r="522" spans="1:8" ht="21.75" customHeight="1">
      <c r="A522" s="79">
        <v>454</v>
      </c>
      <c r="B522" s="82">
        <v>699</v>
      </c>
      <c r="C522" s="89" t="s">
        <v>8338</v>
      </c>
      <c r="D522" s="82" t="s">
        <v>15518</v>
      </c>
      <c r="E522" s="82" t="s">
        <v>15518</v>
      </c>
      <c r="F522" s="82" t="s">
        <v>15518</v>
      </c>
      <c r="G522" s="90"/>
      <c r="H522" s="83">
        <v>151</v>
      </c>
    </row>
    <row r="523" spans="1:8" ht="21.75" customHeight="1">
      <c r="A523" s="79">
        <v>455</v>
      </c>
      <c r="B523" s="82">
        <v>700</v>
      </c>
      <c r="C523" s="89" t="s">
        <v>8339</v>
      </c>
      <c r="D523" s="80" t="s">
        <v>15518</v>
      </c>
      <c r="E523" s="80" t="s">
        <v>15518</v>
      </c>
      <c r="F523" s="80"/>
      <c r="G523" s="90"/>
      <c r="H523" s="83">
        <v>152</v>
      </c>
    </row>
    <row r="524" spans="1:8" ht="21.75" customHeight="1">
      <c r="A524" s="79"/>
      <c r="B524" s="82"/>
      <c r="C524" s="106" t="s">
        <v>8340</v>
      </c>
      <c r="D524" s="80"/>
      <c r="E524" s="80"/>
      <c r="F524" s="80"/>
      <c r="G524" s="90"/>
    </row>
    <row r="525" spans="1:8" ht="21.75" customHeight="1">
      <c r="A525" s="79">
        <v>456</v>
      </c>
      <c r="B525" s="82">
        <v>701</v>
      </c>
      <c r="C525" s="89" t="s">
        <v>8341</v>
      </c>
      <c r="D525" s="80" t="s">
        <v>15518</v>
      </c>
      <c r="E525" s="80" t="s">
        <v>15518</v>
      </c>
      <c r="F525" s="80"/>
      <c r="G525" s="90"/>
      <c r="H525" s="83">
        <v>153</v>
      </c>
    </row>
    <row r="526" spans="1:8" ht="21.75" customHeight="1">
      <c r="A526" s="79">
        <v>457</v>
      </c>
      <c r="B526" s="82">
        <v>702</v>
      </c>
      <c r="C526" s="89" t="s">
        <v>8342</v>
      </c>
      <c r="D526" s="82" t="s">
        <v>15518</v>
      </c>
      <c r="E526" s="82" t="s">
        <v>15518</v>
      </c>
      <c r="F526" s="80"/>
      <c r="G526" s="90"/>
      <c r="H526" s="83">
        <v>154</v>
      </c>
    </row>
    <row r="527" spans="1:8" ht="21.75" customHeight="1">
      <c r="A527" s="79">
        <v>458</v>
      </c>
      <c r="B527" s="82">
        <v>703</v>
      </c>
      <c r="C527" s="89" t="s">
        <v>8343</v>
      </c>
      <c r="D527" s="82" t="s">
        <v>15518</v>
      </c>
      <c r="E527" s="82" t="s">
        <v>15518</v>
      </c>
      <c r="F527" s="80"/>
      <c r="G527" s="90"/>
      <c r="H527" s="83">
        <v>155</v>
      </c>
    </row>
    <row r="528" spans="1:8" ht="21.75" customHeight="1">
      <c r="A528" s="79">
        <v>459</v>
      </c>
      <c r="B528" s="108">
        <v>712</v>
      </c>
      <c r="C528" s="191" t="s">
        <v>8344</v>
      </c>
      <c r="D528" s="82" t="s">
        <v>15518</v>
      </c>
      <c r="E528" s="82"/>
      <c r="F528" s="80"/>
      <c r="G528" s="90"/>
      <c r="H528" s="83">
        <v>156</v>
      </c>
    </row>
    <row r="529" spans="1:8" ht="21.75" customHeight="1">
      <c r="A529" s="79">
        <v>460</v>
      </c>
      <c r="B529" s="82">
        <v>713</v>
      </c>
      <c r="C529" s="89" t="s">
        <v>8345</v>
      </c>
      <c r="D529" s="82" t="s">
        <v>15518</v>
      </c>
      <c r="E529" s="80" t="s">
        <v>15518</v>
      </c>
      <c r="F529" s="80"/>
      <c r="G529" s="90"/>
      <c r="H529" s="83">
        <v>157</v>
      </c>
    </row>
    <row r="530" spans="1:8" ht="15.75" customHeight="1">
      <c r="A530" s="90"/>
      <c r="B530" s="79"/>
      <c r="C530" s="111" t="s">
        <v>14246</v>
      </c>
      <c r="D530" s="90"/>
      <c r="E530" s="90"/>
      <c r="F530" s="90"/>
      <c r="G530" s="90"/>
    </row>
    <row r="531" spans="1:8" ht="15.75" customHeight="1">
      <c r="A531" s="90"/>
      <c r="B531" s="79"/>
      <c r="C531" s="192" t="s">
        <v>8346</v>
      </c>
      <c r="D531" s="90"/>
      <c r="E531" s="90"/>
      <c r="F531" s="90"/>
      <c r="G531" s="90"/>
    </row>
    <row r="532" spans="1:8" ht="15.75" customHeight="1">
      <c r="A532" s="90">
        <v>461</v>
      </c>
      <c r="B532" s="325">
        <v>714</v>
      </c>
      <c r="C532" s="326" t="s">
        <v>8347</v>
      </c>
      <c r="D532" s="327" t="s">
        <v>15518</v>
      </c>
      <c r="E532" s="328" t="s">
        <v>15518</v>
      </c>
      <c r="F532" s="328"/>
      <c r="G532" s="328"/>
      <c r="H532" s="83">
        <v>158</v>
      </c>
    </row>
    <row r="533" spans="1:8" ht="15.75" customHeight="1">
      <c r="A533" s="90">
        <v>462</v>
      </c>
      <c r="B533" s="325">
        <v>715</v>
      </c>
      <c r="C533" s="326" t="s">
        <v>8348</v>
      </c>
      <c r="D533" s="327" t="s">
        <v>15518</v>
      </c>
      <c r="E533" s="328"/>
      <c r="F533" s="328"/>
      <c r="G533" s="328"/>
      <c r="H533" s="83">
        <v>159</v>
      </c>
    </row>
    <row r="534" spans="1:8" ht="15.75" customHeight="1">
      <c r="A534" s="90">
        <v>463</v>
      </c>
      <c r="B534" s="325">
        <v>716</v>
      </c>
      <c r="C534" s="326" t="s">
        <v>8349</v>
      </c>
      <c r="D534" s="327" t="s">
        <v>15518</v>
      </c>
      <c r="E534" s="327" t="s">
        <v>15518</v>
      </c>
      <c r="F534" s="328"/>
      <c r="G534" s="328"/>
      <c r="H534" s="83">
        <v>160</v>
      </c>
    </row>
    <row r="535" spans="1:8" ht="15.75" customHeight="1">
      <c r="A535" s="90">
        <v>464</v>
      </c>
      <c r="B535" s="325">
        <v>717</v>
      </c>
      <c r="C535" s="326" t="s">
        <v>8350</v>
      </c>
      <c r="D535" s="327" t="s">
        <v>15518</v>
      </c>
      <c r="E535" s="327" t="s">
        <v>15518</v>
      </c>
      <c r="F535" s="328"/>
      <c r="G535" s="328"/>
      <c r="H535" s="83">
        <v>161</v>
      </c>
    </row>
    <row r="536" spans="1:8" ht="15.75" customHeight="1">
      <c r="A536" s="90">
        <v>465</v>
      </c>
      <c r="B536" s="325">
        <v>718</v>
      </c>
      <c r="C536" s="326" t="s">
        <v>8351</v>
      </c>
      <c r="D536" s="327" t="s">
        <v>15518</v>
      </c>
      <c r="E536" s="327" t="s">
        <v>15518</v>
      </c>
      <c r="F536" s="328"/>
      <c r="G536" s="328"/>
      <c r="H536" s="83">
        <v>162</v>
      </c>
    </row>
    <row r="537" spans="1:8" ht="15.75" customHeight="1">
      <c r="A537" s="90">
        <v>466</v>
      </c>
      <c r="B537" s="325">
        <v>719</v>
      </c>
      <c r="C537" s="326" t="s">
        <v>8352</v>
      </c>
      <c r="D537" s="327" t="s">
        <v>15518</v>
      </c>
      <c r="E537" s="327" t="s">
        <v>15518</v>
      </c>
      <c r="F537" s="328" t="s">
        <v>15518</v>
      </c>
      <c r="G537" s="328"/>
      <c r="H537" s="83">
        <v>163</v>
      </c>
    </row>
    <row r="538" spans="1:8" ht="15.75" customHeight="1">
      <c r="A538" s="90">
        <v>467</v>
      </c>
      <c r="B538" s="325">
        <v>720</v>
      </c>
      <c r="C538" s="326" t="s">
        <v>8353</v>
      </c>
      <c r="D538" s="327" t="s">
        <v>15518</v>
      </c>
      <c r="E538" s="327" t="s">
        <v>15518</v>
      </c>
      <c r="F538" s="328"/>
      <c r="G538" s="328"/>
      <c r="H538" s="83">
        <v>164</v>
      </c>
    </row>
    <row r="539" spans="1:8" ht="15.75" customHeight="1">
      <c r="A539" s="90">
        <v>468</v>
      </c>
      <c r="B539" s="325">
        <v>721</v>
      </c>
      <c r="C539" s="326" t="s">
        <v>8354</v>
      </c>
      <c r="D539" s="327" t="s">
        <v>15518</v>
      </c>
      <c r="E539" s="327" t="s">
        <v>15518</v>
      </c>
      <c r="F539" s="328"/>
      <c r="G539" s="328"/>
      <c r="H539" s="83">
        <v>165</v>
      </c>
    </row>
    <row r="540" spans="1:8" ht="15.75" customHeight="1">
      <c r="A540" s="90">
        <v>469</v>
      </c>
      <c r="B540" s="325">
        <v>722</v>
      </c>
      <c r="C540" s="81" t="s">
        <v>8355</v>
      </c>
      <c r="D540" s="82" t="s">
        <v>15518</v>
      </c>
      <c r="E540" s="82" t="s">
        <v>15518</v>
      </c>
      <c r="F540" s="80"/>
      <c r="G540" s="90"/>
      <c r="H540" s="83">
        <v>166</v>
      </c>
    </row>
    <row r="541" spans="1:8" ht="15.75" customHeight="1">
      <c r="A541" s="90"/>
      <c r="B541" s="325"/>
      <c r="C541" s="329" t="s">
        <v>8356</v>
      </c>
      <c r="D541" s="327"/>
      <c r="E541" s="327"/>
      <c r="F541" s="328"/>
      <c r="G541" s="328"/>
    </row>
    <row r="542" spans="1:8" ht="31.5" customHeight="1">
      <c r="A542" s="90">
        <v>470</v>
      </c>
      <c r="B542" s="97">
        <v>723</v>
      </c>
      <c r="C542" s="98" t="s">
        <v>8357</v>
      </c>
      <c r="D542" s="100" t="s">
        <v>15518</v>
      </c>
      <c r="E542" s="327"/>
      <c r="F542" s="328"/>
      <c r="G542" s="328"/>
      <c r="H542" s="83">
        <v>167</v>
      </c>
    </row>
    <row r="543" spans="1:8" ht="15.75" customHeight="1">
      <c r="A543" s="90">
        <v>471</v>
      </c>
      <c r="B543" s="97">
        <v>724</v>
      </c>
      <c r="C543" s="98" t="s">
        <v>8358</v>
      </c>
      <c r="D543" s="100" t="s">
        <v>15518</v>
      </c>
      <c r="E543" s="327"/>
      <c r="F543" s="328"/>
      <c r="G543" s="328"/>
      <c r="H543" s="83">
        <v>168</v>
      </c>
    </row>
    <row r="544" spans="1:8" ht="15.75" customHeight="1">
      <c r="A544" s="90">
        <v>472</v>
      </c>
      <c r="B544" s="82">
        <v>727</v>
      </c>
      <c r="C544" s="81" t="s">
        <v>8359</v>
      </c>
      <c r="D544" s="82" t="s">
        <v>15518</v>
      </c>
      <c r="E544" s="82" t="s">
        <v>15518</v>
      </c>
      <c r="F544" s="80"/>
      <c r="G544" s="90"/>
      <c r="H544" s="83">
        <v>169</v>
      </c>
    </row>
    <row r="545" spans="1:8" ht="15.75" customHeight="1">
      <c r="A545" s="79"/>
      <c r="B545" s="82"/>
      <c r="C545" s="88" t="s">
        <v>8360</v>
      </c>
      <c r="D545" s="82"/>
      <c r="E545" s="82"/>
      <c r="F545" s="80"/>
      <c r="G545" s="90"/>
    </row>
    <row r="546" spans="1:8" ht="15.75" customHeight="1">
      <c r="A546" s="79">
        <v>473</v>
      </c>
      <c r="B546" s="82">
        <v>738</v>
      </c>
      <c r="C546" s="81" t="s">
        <v>8361</v>
      </c>
      <c r="D546" s="82" t="s">
        <v>15518</v>
      </c>
      <c r="E546" s="82" t="s">
        <v>15518</v>
      </c>
      <c r="F546" s="80"/>
      <c r="G546" s="90"/>
      <c r="H546" s="83">
        <v>170</v>
      </c>
    </row>
    <row r="547" spans="1:8" ht="15.75" customHeight="1">
      <c r="A547" s="79">
        <v>474</v>
      </c>
      <c r="B547" s="82">
        <v>742</v>
      </c>
      <c r="C547" s="81" t="s">
        <v>8362</v>
      </c>
      <c r="D547" s="82" t="s">
        <v>15518</v>
      </c>
      <c r="E547" s="82" t="s">
        <v>15518</v>
      </c>
      <c r="F547" s="80"/>
      <c r="G547" s="90"/>
      <c r="H547" s="83">
        <v>171</v>
      </c>
    </row>
    <row r="548" spans="1:8" ht="15.75" customHeight="1">
      <c r="A548" s="79">
        <v>475</v>
      </c>
      <c r="B548" s="97">
        <v>744</v>
      </c>
      <c r="C548" s="98" t="s">
        <v>8363</v>
      </c>
      <c r="D548" s="100" t="s">
        <v>15518</v>
      </c>
      <c r="E548" s="82"/>
      <c r="F548" s="80"/>
      <c r="G548" s="90"/>
      <c r="H548" s="83">
        <v>172</v>
      </c>
    </row>
    <row r="549" spans="1:8" ht="15.75" customHeight="1">
      <c r="A549" s="79"/>
      <c r="B549" s="82"/>
      <c r="C549" s="88" t="s">
        <v>8364</v>
      </c>
      <c r="D549" s="82"/>
      <c r="E549" s="82"/>
      <c r="F549" s="80"/>
      <c r="G549" s="90"/>
    </row>
    <row r="550" spans="1:8" ht="15.75" customHeight="1">
      <c r="A550" s="79">
        <v>476</v>
      </c>
      <c r="B550" s="107">
        <v>745</v>
      </c>
      <c r="C550" s="81" t="s">
        <v>8365</v>
      </c>
      <c r="D550" s="82" t="s">
        <v>15518</v>
      </c>
      <c r="E550" s="82"/>
      <c r="F550" s="80"/>
      <c r="G550" s="90"/>
      <c r="H550" s="83">
        <v>173</v>
      </c>
    </row>
    <row r="551" spans="1:8" ht="15.75" customHeight="1">
      <c r="A551" s="79">
        <v>477</v>
      </c>
      <c r="B551" s="107">
        <v>746</v>
      </c>
      <c r="C551" s="81" t="s">
        <v>8366</v>
      </c>
      <c r="D551" s="82" t="s">
        <v>15518</v>
      </c>
      <c r="E551" s="82"/>
      <c r="F551" s="80"/>
      <c r="G551" s="90"/>
      <c r="H551" s="83">
        <v>174</v>
      </c>
    </row>
    <row r="552" spans="1:8" ht="15.75" customHeight="1">
      <c r="A552" s="79">
        <v>478</v>
      </c>
      <c r="B552" s="107">
        <v>747</v>
      </c>
      <c r="C552" s="81" t="s">
        <v>8367</v>
      </c>
      <c r="D552" s="82" t="s">
        <v>15518</v>
      </c>
      <c r="E552" s="82"/>
      <c r="F552" s="80"/>
      <c r="G552" s="90"/>
      <c r="H552" s="83">
        <v>175</v>
      </c>
    </row>
    <row r="553" spans="1:8" ht="34.5" customHeight="1">
      <c r="A553" s="79">
        <v>479</v>
      </c>
      <c r="B553" s="107">
        <v>748</v>
      </c>
      <c r="C553" s="81" t="s">
        <v>8368</v>
      </c>
      <c r="D553" s="82" t="s">
        <v>15518</v>
      </c>
      <c r="E553" s="82"/>
      <c r="F553" s="80"/>
      <c r="G553" s="90"/>
      <c r="H553" s="83">
        <v>176</v>
      </c>
    </row>
    <row r="554" spans="1:8" ht="15.75" customHeight="1">
      <c r="A554" s="79">
        <v>480</v>
      </c>
      <c r="B554" s="107">
        <v>749</v>
      </c>
      <c r="C554" s="81" t="s">
        <v>8369</v>
      </c>
      <c r="D554" s="82" t="s">
        <v>15518</v>
      </c>
      <c r="E554" s="82" t="s">
        <v>15518</v>
      </c>
      <c r="F554" s="80"/>
      <c r="G554" s="80"/>
      <c r="H554" s="83">
        <v>177</v>
      </c>
    </row>
    <row r="555" spans="1:8" ht="15.75" customHeight="1">
      <c r="A555" s="79">
        <v>481</v>
      </c>
      <c r="B555" s="107">
        <v>750</v>
      </c>
      <c r="C555" s="81" t="s">
        <v>8370</v>
      </c>
      <c r="D555" s="82" t="s">
        <v>15518</v>
      </c>
      <c r="E555" s="82" t="s">
        <v>15518</v>
      </c>
      <c r="F555" s="80"/>
      <c r="G555" s="80"/>
      <c r="H555" s="83">
        <v>178</v>
      </c>
    </row>
    <row r="556" spans="1:8" ht="15.75" customHeight="1">
      <c r="A556" s="79">
        <v>482</v>
      </c>
      <c r="B556" s="107">
        <v>751</v>
      </c>
      <c r="C556" s="81" t="s">
        <v>8371</v>
      </c>
      <c r="D556" s="82" t="s">
        <v>15518</v>
      </c>
      <c r="E556" s="82" t="s">
        <v>15518</v>
      </c>
      <c r="F556" s="80"/>
      <c r="G556" s="80"/>
      <c r="H556" s="83">
        <v>179</v>
      </c>
    </row>
    <row r="557" spans="1:8" ht="15.75" customHeight="1">
      <c r="A557" s="79">
        <v>483</v>
      </c>
      <c r="B557" s="107">
        <v>752</v>
      </c>
      <c r="C557" s="81" t="s">
        <v>8372</v>
      </c>
      <c r="D557" s="82" t="s">
        <v>15518</v>
      </c>
      <c r="E557" s="82"/>
      <c r="F557" s="80"/>
      <c r="G557" s="80"/>
      <c r="H557" s="83">
        <v>180</v>
      </c>
    </row>
    <row r="558" spans="1:8" ht="15.75" customHeight="1">
      <c r="A558" s="90"/>
      <c r="B558" s="107"/>
      <c r="C558" s="88" t="s">
        <v>8373</v>
      </c>
      <c r="D558" s="82"/>
      <c r="E558" s="80"/>
      <c r="F558" s="80"/>
      <c r="G558" s="80"/>
    </row>
    <row r="559" spans="1:8" ht="15.75" customHeight="1">
      <c r="A559" s="90">
        <v>484</v>
      </c>
      <c r="B559" s="107">
        <v>753</v>
      </c>
      <c r="C559" s="81" t="s">
        <v>8374</v>
      </c>
      <c r="D559" s="82" t="s">
        <v>15518</v>
      </c>
      <c r="E559" s="80" t="s">
        <v>15518</v>
      </c>
      <c r="F559" s="80"/>
      <c r="G559" s="80"/>
      <c r="H559" s="83">
        <v>181</v>
      </c>
    </row>
    <row r="560" spans="1:8" ht="15.75" customHeight="1">
      <c r="A560" s="90">
        <v>485</v>
      </c>
      <c r="B560" s="107">
        <v>754</v>
      </c>
      <c r="C560" s="81" t="s">
        <v>8375</v>
      </c>
      <c r="D560" s="82" t="s">
        <v>15518</v>
      </c>
      <c r="E560" s="80"/>
      <c r="F560" s="80"/>
      <c r="G560" s="80"/>
      <c r="H560" s="83">
        <v>182</v>
      </c>
    </row>
    <row r="561" spans="1:8" ht="15.75" customHeight="1">
      <c r="A561" s="90">
        <v>486</v>
      </c>
      <c r="B561" s="107">
        <v>755</v>
      </c>
      <c r="C561" s="81" t="s">
        <v>8376</v>
      </c>
      <c r="D561" s="82" t="s">
        <v>15518</v>
      </c>
      <c r="E561" s="82" t="s">
        <v>15518</v>
      </c>
      <c r="F561" s="80"/>
      <c r="G561" s="80"/>
      <c r="H561" s="83">
        <v>183</v>
      </c>
    </row>
    <row r="562" spans="1:8" ht="15.75" customHeight="1">
      <c r="A562" s="90">
        <v>487</v>
      </c>
      <c r="B562" s="107">
        <v>756</v>
      </c>
      <c r="C562" s="81" t="s">
        <v>8377</v>
      </c>
      <c r="D562" s="82" t="s">
        <v>15518</v>
      </c>
      <c r="E562" s="82" t="s">
        <v>15518</v>
      </c>
      <c r="F562" s="80"/>
      <c r="G562" s="80"/>
      <c r="H562" s="83">
        <v>184</v>
      </c>
    </row>
    <row r="563" spans="1:8" ht="15.75" customHeight="1">
      <c r="A563" s="90">
        <v>488</v>
      </c>
      <c r="B563" s="107">
        <v>757</v>
      </c>
      <c r="C563" s="81" t="s">
        <v>8378</v>
      </c>
      <c r="D563" s="82" t="s">
        <v>15518</v>
      </c>
      <c r="E563" s="82" t="s">
        <v>15518</v>
      </c>
      <c r="F563" s="80"/>
      <c r="G563" s="80"/>
      <c r="H563" s="83">
        <v>185</v>
      </c>
    </row>
    <row r="564" spans="1:8" ht="15.75" customHeight="1">
      <c r="A564" s="90">
        <v>489</v>
      </c>
      <c r="B564" s="107">
        <v>758</v>
      </c>
      <c r="C564" s="81" t="s">
        <v>8379</v>
      </c>
      <c r="D564" s="82" t="s">
        <v>15518</v>
      </c>
      <c r="E564" s="82"/>
      <c r="F564" s="80"/>
      <c r="G564" s="80"/>
      <c r="H564" s="83">
        <v>186</v>
      </c>
    </row>
    <row r="565" spans="1:8" ht="15.75" customHeight="1">
      <c r="A565" s="90"/>
      <c r="B565" s="107"/>
      <c r="C565" s="88" t="s">
        <v>8380</v>
      </c>
      <c r="D565" s="82"/>
      <c r="E565" s="80"/>
      <c r="F565" s="80"/>
      <c r="G565" s="80"/>
    </row>
    <row r="566" spans="1:8" ht="15.75" customHeight="1">
      <c r="A566" s="90">
        <v>490</v>
      </c>
      <c r="B566" s="107">
        <v>759</v>
      </c>
      <c r="C566" s="81" t="s">
        <v>8381</v>
      </c>
      <c r="D566" s="82" t="s">
        <v>15518</v>
      </c>
      <c r="E566" s="80" t="s">
        <v>15518</v>
      </c>
      <c r="F566" s="80"/>
      <c r="G566" s="80"/>
      <c r="H566" s="83">
        <v>187</v>
      </c>
    </row>
    <row r="567" spans="1:8" ht="33.75" customHeight="1">
      <c r="A567" s="90">
        <v>491</v>
      </c>
      <c r="B567" s="107">
        <v>760</v>
      </c>
      <c r="C567" s="81" t="s">
        <v>8382</v>
      </c>
      <c r="D567" s="82" t="s">
        <v>15518</v>
      </c>
      <c r="E567" s="80"/>
      <c r="F567" s="80"/>
      <c r="G567" s="80"/>
      <c r="H567" s="83">
        <v>188</v>
      </c>
    </row>
    <row r="568" spans="1:8" ht="15.75" customHeight="1">
      <c r="A568" s="90">
        <v>492</v>
      </c>
      <c r="B568" s="107">
        <v>761</v>
      </c>
      <c r="C568" s="81" t="s">
        <v>8383</v>
      </c>
      <c r="D568" s="82" t="s">
        <v>15518</v>
      </c>
      <c r="E568" s="82" t="s">
        <v>15518</v>
      </c>
      <c r="F568" s="80"/>
      <c r="G568" s="80"/>
      <c r="H568" s="83">
        <v>189</v>
      </c>
    </row>
    <row r="569" spans="1:8" ht="15.75" customHeight="1">
      <c r="A569" s="90">
        <v>493</v>
      </c>
      <c r="B569" s="107">
        <v>762</v>
      </c>
      <c r="C569" s="81" t="s">
        <v>8384</v>
      </c>
      <c r="D569" s="82" t="s">
        <v>15518</v>
      </c>
      <c r="E569" s="82" t="s">
        <v>15518</v>
      </c>
      <c r="F569" s="80"/>
      <c r="G569" s="80"/>
      <c r="H569" s="83">
        <v>190</v>
      </c>
    </row>
    <row r="570" spans="1:8" ht="15.75" customHeight="1">
      <c r="A570" s="90">
        <v>494</v>
      </c>
      <c r="B570" s="107">
        <v>763</v>
      </c>
      <c r="C570" s="81" t="s">
        <v>8385</v>
      </c>
      <c r="D570" s="82" t="s">
        <v>15518</v>
      </c>
      <c r="E570" s="82" t="s">
        <v>15518</v>
      </c>
      <c r="F570" s="80"/>
      <c r="G570" s="80"/>
      <c r="H570" s="83">
        <v>191</v>
      </c>
    </row>
    <row r="571" spans="1:8" ht="15.75" customHeight="1">
      <c r="A571" s="90">
        <v>495</v>
      </c>
      <c r="B571" s="107">
        <v>764</v>
      </c>
      <c r="C571" s="81" t="s">
        <v>8386</v>
      </c>
      <c r="D571" s="82" t="s">
        <v>15518</v>
      </c>
      <c r="E571" s="82" t="s">
        <v>15518</v>
      </c>
      <c r="F571" s="80"/>
      <c r="G571" s="80"/>
      <c r="H571" s="83">
        <v>192</v>
      </c>
    </row>
    <row r="572" spans="1:8" ht="15.75" customHeight="1">
      <c r="A572" s="90">
        <v>496</v>
      </c>
      <c r="B572" s="107">
        <v>765</v>
      </c>
      <c r="C572" s="81" t="s">
        <v>8387</v>
      </c>
      <c r="D572" s="82" t="s">
        <v>15518</v>
      </c>
      <c r="E572" s="82" t="s">
        <v>15518</v>
      </c>
      <c r="F572" s="80"/>
      <c r="G572" s="80"/>
      <c r="H572" s="83">
        <v>193</v>
      </c>
    </row>
    <row r="573" spans="1:8" ht="15.75" customHeight="1">
      <c r="A573" s="90">
        <v>497</v>
      </c>
      <c r="B573" s="107">
        <v>766</v>
      </c>
      <c r="C573" s="81" t="s">
        <v>8388</v>
      </c>
      <c r="D573" s="82" t="s">
        <v>15518</v>
      </c>
      <c r="E573" s="82" t="s">
        <v>15518</v>
      </c>
      <c r="F573" s="80"/>
      <c r="G573" s="80"/>
      <c r="H573" s="83">
        <v>194</v>
      </c>
    </row>
    <row r="574" spans="1:8" ht="15.75" customHeight="1">
      <c r="A574" s="90">
        <v>498</v>
      </c>
      <c r="B574" s="107">
        <v>767</v>
      </c>
      <c r="C574" s="81" t="s">
        <v>8389</v>
      </c>
      <c r="D574" s="82" t="s">
        <v>15518</v>
      </c>
      <c r="E574" s="82" t="s">
        <v>15518</v>
      </c>
      <c r="F574" s="80"/>
      <c r="G574" s="80"/>
      <c r="H574" s="83">
        <v>195</v>
      </c>
    </row>
    <row r="575" spans="1:8" ht="15.75" customHeight="1">
      <c r="A575" s="90">
        <v>499</v>
      </c>
      <c r="B575" s="107">
        <v>768</v>
      </c>
      <c r="C575" s="81" t="s">
        <v>8390</v>
      </c>
      <c r="D575" s="82" t="s">
        <v>15518</v>
      </c>
      <c r="E575" s="82" t="s">
        <v>15518</v>
      </c>
      <c r="F575" s="80"/>
      <c r="G575" s="80"/>
      <c r="H575" s="83">
        <v>196</v>
      </c>
    </row>
    <row r="576" spans="1:8" ht="15.75" customHeight="1">
      <c r="A576" s="90">
        <v>500</v>
      </c>
      <c r="B576" s="107">
        <v>769</v>
      </c>
      <c r="C576" s="81" t="s">
        <v>8391</v>
      </c>
      <c r="D576" s="82" t="s">
        <v>15518</v>
      </c>
      <c r="E576" s="82" t="s">
        <v>15518</v>
      </c>
      <c r="F576" s="80"/>
      <c r="G576" s="80"/>
      <c r="H576" s="83">
        <v>197</v>
      </c>
    </row>
    <row r="577" spans="1:8" ht="15.75" customHeight="1">
      <c r="A577" s="90">
        <v>501</v>
      </c>
      <c r="B577" s="107">
        <v>770</v>
      </c>
      <c r="C577" s="81" t="s">
        <v>8392</v>
      </c>
      <c r="D577" s="82" t="s">
        <v>15518</v>
      </c>
      <c r="E577" s="82" t="s">
        <v>15518</v>
      </c>
      <c r="F577" s="80"/>
      <c r="G577" s="80"/>
      <c r="H577" s="83">
        <v>198</v>
      </c>
    </row>
    <row r="578" spans="1:8" ht="15.75" customHeight="1">
      <c r="A578" s="90">
        <v>502</v>
      </c>
      <c r="B578" s="107">
        <v>771</v>
      </c>
      <c r="C578" s="81" t="s">
        <v>8393</v>
      </c>
      <c r="D578" s="82" t="s">
        <v>15518</v>
      </c>
      <c r="E578" s="82"/>
      <c r="F578" s="80"/>
      <c r="G578" s="80"/>
      <c r="H578" s="83">
        <v>199</v>
      </c>
    </row>
    <row r="579" spans="1:8" ht="15.75" customHeight="1">
      <c r="A579" s="90"/>
      <c r="B579" s="107"/>
      <c r="C579" s="88" t="s">
        <v>8394</v>
      </c>
      <c r="D579" s="82"/>
      <c r="E579" s="80"/>
      <c r="F579" s="80"/>
      <c r="G579" s="80"/>
    </row>
    <row r="580" spans="1:8" ht="15.75" customHeight="1">
      <c r="A580" s="90">
        <v>503</v>
      </c>
      <c r="B580" s="107">
        <v>772</v>
      </c>
      <c r="C580" s="81" t="s">
        <v>8395</v>
      </c>
      <c r="D580" s="82" t="s">
        <v>15518</v>
      </c>
      <c r="E580" s="82" t="s">
        <v>15518</v>
      </c>
      <c r="F580" s="80"/>
      <c r="G580" s="80"/>
      <c r="H580" s="83">
        <v>200</v>
      </c>
    </row>
    <row r="581" spans="1:8" ht="15.75" customHeight="1">
      <c r="A581" s="90">
        <v>504</v>
      </c>
      <c r="B581" s="107">
        <v>773</v>
      </c>
      <c r="C581" s="81" t="s">
        <v>8396</v>
      </c>
      <c r="D581" s="82" t="s">
        <v>15518</v>
      </c>
      <c r="E581" s="82" t="s">
        <v>15518</v>
      </c>
      <c r="F581" s="80"/>
      <c r="G581" s="80"/>
      <c r="H581" s="83">
        <v>201</v>
      </c>
    </row>
    <row r="582" spans="1:8" ht="15.75" customHeight="1">
      <c r="A582" s="90">
        <v>505</v>
      </c>
      <c r="B582" s="107">
        <v>774</v>
      </c>
      <c r="C582" s="81" t="s">
        <v>8397</v>
      </c>
      <c r="D582" s="80" t="s">
        <v>15518</v>
      </c>
      <c r="E582" s="82"/>
      <c r="F582" s="80"/>
      <c r="G582" s="80"/>
      <c r="H582" s="83">
        <v>202</v>
      </c>
    </row>
    <row r="583" spans="1:8" ht="15.75" customHeight="1">
      <c r="A583" s="90"/>
      <c r="B583" s="79"/>
      <c r="C583" s="72" t="s">
        <v>8398</v>
      </c>
      <c r="D583" s="90"/>
      <c r="E583" s="90"/>
      <c r="F583" s="90"/>
      <c r="G583" s="90"/>
    </row>
    <row r="584" spans="1:8" ht="15.75" customHeight="1">
      <c r="A584" s="90">
        <v>506</v>
      </c>
      <c r="B584" s="107">
        <v>775</v>
      </c>
      <c r="C584" s="81" t="s">
        <v>8399</v>
      </c>
      <c r="D584" s="82" t="s">
        <v>15518</v>
      </c>
      <c r="E584" s="82" t="s">
        <v>15518</v>
      </c>
      <c r="F584" s="80"/>
      <c r="G584" s="80"/>
      <c r="H584" s="83">
        <v>203</v>
      </c>
    </row>
    <row r="585" spans="1:8" ht="15.75" customHeight="1">
      <c r="A585" s="90">
        <v>507</v>
      </c>
      <c r="B585" s="107">
        <v>776</v>
      </c>
      <c r="C585" s="81" t="s">
        <v>8400</v>
      </c>
      <c r="D585" s="82" t="s">
        <v>15518</v>
      </c>
      <c r="E585" s="82" t="s">
        <v>15518</v>
      </c>
      <c r="F585" s="80"/>
      <c r="G585" s="80"/>
      <c r="H585" s="83">
        <v>204</v>
      </c>
    </row>
    <row r="586" spans="1:8" ht="15.75" customHeight="1">
      <c r="A586" s="90">
        <v>508</v>
      </c>
      <c r="B586" s="107">
        <v>777</v>
      </c>
      <c r="C586" s="81" t="s">
        <v>8401</v>
      </c>
      <c r="D586" s="82" t="s">
        <v>15518</v>
      </c>
      <c r="E586" s="82"/>
      <c r="F586" s="80"/>
      <c r="G586" s="80"/>
      <c r="H586" s="83">
        <v>205</v>
      </c>
    </row>
    <row r="587" spans="1:8" ht="15.75" customHeight="1">
      <c r="A587" s="90">
        <v>509</v>
      </c>
      <c r="B587" s="107">
        <v>778</v>
      </c>
      <c r="C587" s="81" t="s">
        <v>8402</v>
      </c>
      <c r="D587" s="82" t="s">
        <v>15518</v>
      </c>
      <c r="E587" s="82" t="s">
        <v>15518</v>
      </c>
      <c r="F587" s="80"/>
      <c r="G587" s="80"/>
      <c r="H587" s="83">
        <v>206</v>
      </c>
    </row>
    <row r="588" spans="1:8" ht="15.75" customHeight="1">
      <c r="A588" s="90">
        <v>510</v>
      </c>
      <c r="B588" s="107">
        <v>779</v>
      </c>
      <c r="C588" s="81" t="s">
        <v>8403</v>
      </c>
      <c r="D588" s="82" t="s">
        <v>15518</v>
      </c>
      <c r="E588" s="82" t="s">
        <v>15518</v>
      </c>
      <c r="F588" s="80"/>
      <c r="G588" s="80"/>
      <c r="H588" s="83">
        <v>207</v>
      </c>
    </row>
    <row r="589" spans="1:8" ht="15.75" customHeight="1">
      <c r="A589" s="90">
        <v>511</v>
      </c>
      <c r="B589" s="107">
        <v>780</v>
      </c>
      <c r="C589" s="81" t="s">
        <v>8404</v>
      </c>
      <c r="D589" s="82" t="s">
        <v>15518</v>
      </c>
      <c r="E589" s="82" t="s">
        <v>15518</v>
      </c>
      <c r="F589" s="80"/>
      <c r="G589" s="80"/>
      <c r="H589" s="83">
        <v>208</v>
      </c>
    </row>
    <row r="590" spans="1:8" ht="15.75" customHeight="1">
      <c r="A590" s="90">
        <v>512</v>
      </c>
      <c r="B590" s="107">
        <v>781</v>
      </c>
      <c r="C590" s="81" t="s">
        <v>8405</v>
      </c>
      <c r="D590" s="82" t="s">
        <v>15518</v>
      </c>
      <c r="E590" s="82" t="s">
        <v>15518</v>
      </c>
      <c r="F590" s="80"/>
      <c r="G590" s="80"/>
      <c r="H590" s="83">
        <v>209</v>
      </c>
    </row>
    <row r="591" spans="1:8" ht="15.75" customHeight="1">
      <c r="A591" s="90">
        <v>513</v>
      </c>
      <c r="B591" s="107">
        <v>782</v>
      </c>
      <c r="C591" s="81" t="s">
        <v>8406</v>
      </c>
      <c r="D591" s="82" t="s">
        <v>15518</v>
      </c>
      <c r="E591" s="82"/>
      <c r="F591" s="80"/>
      <c r="G591" s="80"/>
      <c r="H591" s="83">
        <v>210</v>
      </c>
    </row>
    <row r="592" spans="1:8" ht="15.75" customHeight="1">
      <c r="A592" s="90">
        <v>514</v>
      </c>
      <c r="B592" s="107">
        <v>783</v>
      </c>
      <c r="C592" s="81" t="s">
        <v>8407</v>
      </c>
      <c r="D592" s="82" t="s">
        <v>15518</v>
      </c>
      <c r="E592" s="82"/>
      <c r="F592" s="80"/>
      <c r="G592" s="80"/>
      <c r="H592" s="83">
        <v>211</v>
      </c>
    </row>
    <row r="593" spans="1:8" ht="15.75" customHeight="1">
      <c r="A593" s="90">
        <v>515</v>
      </c>
      <c r="B593" s="107">
        <v>784</v>
      </c>
      <c r="C593" s="81" t="s">
        <v>8408</v>
      </c>
      <c r="D593" s="82" t="s">
        <v>15518</v>
      </c>
      <c r="E593" s="82" t="s">
        <v>15518</v>
      </c>
      <c r="F593" s="80"/>
      <c r="G593" s="80"/>
      <c r="H593" s="83">
        <v>212</v>
      </c>
    </row>
    <row r="594" spans="1:8" ht="15.75" customHeight="1">
      <c r="A594" s="90">
        <v>516</v>
      </c>
      <c r="B594" s="107">
        <v>785</v>
      </c>
      <c r="C594" s="81" t="s">
        <v>8409</v>
      </c>
      <c r="D594" s="82" t="s">
        <v>15518</v>
      </c>
      <c r="E594" s="82" t="s">
        <v>15518</v>
      </c>
      <c r="F594" s="80"/>
      <c r="G594" s="80"/>
      <c r="H594" s="83">
        <v>213</v>
      </c>
    </row>
    <row r="595" spans="1:8" ht="15.75" customHeight="1">
      <c r="A595" s="90">
        <v>517</v>
      </c>
      <c r="B595" s="107">
        <v>786</v>
      </c>
      <c r="C595" s="81" t="s">
        <v>8410</v>
      </c>
      <c r="D595" s="82" t="s">
        <v>15518</v>
      </c>
      <c r="E595" s="82" t="s">
        <v>15518</v>
      </c>
      <c r="F595" s="80"/>
      <c r="G595" s="80"/>
      <c r="H595" s="83">
        <v>214</v>
      </c>
    </row>
    <row r="596" spans="1:8" ht="15.75" customHeight="1">
      <c r="A596" s="90"/>
      <c r="B596" s="330"/>
      <c r="C596" s="331" t="s">
        <v>8411</v>
      </c>
      <c r="D596" s="100"/>
      <c r="E596" s="82"/>
      <c r="F596" s="80"/>
      <c r="G596" s="80"/>
    </row>
    <row r="597" spans="1:8" ht="15.75" customHeight="1">
      <c r="A597" s="90">
        <v>518</v>
      </c>
      <c r="B597" s="332">
        <v>788</v>
      </c>
      <c r="C597" s="98" t="s">
        <v>8412</v>
      </c>
      <c r="D597" s="100" t="s">
        <v>15518</v>
      </c>
      <c r="E597" s="82"/>
      <c r="F597" s="80"/>
      <c r="G597" s="80"/>
      <c r="H597" s="83">
        <v>215</v>
      </c>
    </row>
    <row r="598" spans="1:8" ht="15.75" customHeight="1">
      <c r="A598" s="90">
        <v>519</v>
      </c>
      <c r="B598" s="333">
        <v>789</v>
      </c>
      <c r="C598" s="98" t="s">
        <v>8413</v>
      </c>
      <c r="D598" s="100" t="s">
        <v>15518</v>
      </c>
      <c r="E598" s="82"/>
      <c r="F598" s="80"/>
      <c r="G598" s="80"/>
      <c r="H598" s="83">
        <v>216</v>
      </c>
    </row>
    <row r="599" spans="1:8" ht="15.75" customHeight="1">
      <c r="A599" s="90">
        <v>520</v>
      </c>
      <c r="B599" s="333">
        <v>790</v>
      </c>
      <c r="C599" s="98" t="s">
        <v>8414</v>
      </c>
      <c r="D599" s="100" t="s">
        <v>15518</v>
      </c>
      <c r="E599" s="82"/>
      <c r="F599" s="80"/>
      <c r="G599" s="80"/>
      <c r="H599" s="83">
        <v>217</v>
      </c>
    </row>
    <row r="600" spans="1:8" ht="15.75" customHeight="1">
      <c r="A600" s="90">
        <v>521</v>
      </c>
      <c r="B600" s="333">
        <v>791</v>
      </c>
      <c r="C600" s="98" t="s">
        <v>8415</v>
      </c>
      <c r="D600" s="100" t="s">
        <v>15518</v>
      </c>
      <c r="E600" s="82"/>
      <c r="F600" s="80"/>
      <c r="G600" s="80"/>
      <c r="H600" s="83">
        <v>218</v>
      </c>
    </row>
    <row r="601" spans="1:8" ht="15.75" customHeight="1">
      <c r="A601" s="90">
        <v>522</v>
      </c>
      <c r="B601" s="334">
        <v>792</v>
      </c>
      <c r="C601" s="98" t="s">
        <v>8416</v>
      </c>
      <c r="D601" s="100" t="s">
        <v>15518</v>
      </c>
      <c r="E601" s="82"/>
      <c r="F601" s="80"/>
      <c r="G601" s="80"/>
      <c r="H601" s="83">
        <v>219</v>
      </c>
    </row>
    <row r="602" spans="1:8" ht="15.75" customHeight="1">
      <c r="A602" s="90"/>
      <c r="B602" s="325"/>
      <c r="C602" s="88" t="s">
        <v>17875</v>
      </c>
      <c r="D602" s="327"/>
      <c r="E602" s="327"/>
      <c r="F602" s="328"/>
      <c r="G602" s="328"/>
    </row>
    <row r="603" spans="1:8" ht="15.75" customHeight="1">
      <c r="A603" s="79">
        <v>523</v>
      </c>
      <c r="B603" s="107">
        <v>793</v>
      </c>
      <c r="C603" s="81" t="s">
        <v>7310</v>
      </c>
      <c r="D603" s="82" t="s">
        <v>15518</v>
      </c>
      <c r="E603" s="82" t="s">
        <v>15518</v>
      </c>
      <c r="F603" s="80"/>
      <c r="G603" s="90"/>
      <c r="H603" s="83">
        <v>220</v>
      </c>
    </row>
    <row r="604" spans="1:8" ht="15.75" customHeight="1">
      <c r="A604" s="79">
        <v>524</v>
      </c>
      <c r="B604" s="107">
        <v>794</v>
      </c>
      <c r="C604" s="81" t="s">
        <v>7311</v>
      </c>
      <c r="D604" s="82" t="s">
        <v>15518</v>
      </c>
      <c r="E604" s="82" t="s">
        <v>15518</v>
      </c>
      <c r="F604" s="80"/>
      <c r="G604" s="90"/>
      <c r="H604" s="83">
        <v>221</v>
      </c>
    </row>
    <row r="605" spans="1:8" ht="15.75" customHeight="1">
      <c r="A605" s="79">
        <v>525</v>
      </c>
      <c r="B605" s="107">
        <v>795</v>
      </c>
      <c r="C605" s="81" t="s">
        <v>7312</v>
      </c>
      <c r="D605" s="82" t="s">
        <v>15518</v>
      </c>
      <c r="E605" s="82" t="s">
        <v>15518</v>
      </c>
      <c r="F605" s="80"/>
      <c r="G605" s="90"/>
      <c r="H605" s="83">
        <v>222</v>
      </c>
    </row>
    <row r="606" spans="1:8" ht="35.25" customHeight="1">
      <c r="A606" s="79">
        <v>526</v>
      </c>
      <c r="B606" s="107">
        <v>796</v>
      </c>
      <c r="C606" s="98" t="s">
        <v>7313</v>
      </c>
      <c r="D606" s="100" t="s">
        <v>15518</v>
      </c>
      <c r="E606" s="82"/>
      <c r="F606" s="80"/>
      <c r="G606" s="90"/>
      <c r="H606" s="83">
        <v>223</v>
      </c>
    </row>
    <row r="607" spans="1:8" ht="35.25" customHeight="1">
      <c r="A607" s="79">
        <v>527</v>
      </c>
      <c r="B607" s="107">
        <v>797</v>
      </c>
      <c r="C607" s="98" t="s">
        <v>7314</v>
      </c>
      <c r="D607" s="100" t="s">
        <v>15518</v>
      </c>
      <c r="E607" s="82"/>
      <c r="F607" s="80"/>
      <c r="G607" s="90"/>
      <c r="H607" s="83">
        <v>224</v>
      </c>
    </row>
    <row r="608" spans="1:8" ht="15.75" customHeight="1">
      <c r="A608" s="79">
        <v>528</v>
      </c>
      <c r="B608" s="107">
        <v>803</v>
      </c>
      <c r="C608" s="81" t="s">
        <v>7315</v>
      </c>
      <c r="D608" s="82" t="s">
        <v>15518</v>
      </c>
      <c r="E608" s="82" t="s">
        <v>15518</v>
      </c>
      <c r="F608" s="80"/>
      <c r="G608" s="90"/>
      <c r="H608" s="83">
        <v>225</v>
      </c>
    </row>
    <row r="609" spans="1:8" ht="15.75" customHeight="1">
      <c r="A609" s="79">
        <v>529</v>
      </c>
      <c r="B609" s="97">
        <v>84</v>
      </c>
      <c r="C609" s="98" t="s">
        <v>7316</v>
      </c>
      <c r="D609" s="100" t="s">
        <v>15518</v>
      </c>
      <c r="E609" s="82"/>
      <c r="F609" s="80"/>
      <c r="G609" s="90"/>
      <c r="H609" s="83">
        <v>226</v>
      </c>
    </row>
    <row r="610" spans="1:8" ht="15.75" customHeight="1">
      <c r="A610" s="79">
        <v>530</v>
      </c>
      <c r="B610" s="107">
        <v>805</v>
      </c>
      <c r="C610" s="81" t="s">
        <v>7317</v>
      </c>
      <c r="D610" s="82" t="s">
        <v>15518</v>
      </c>
      <c r="E610" s="82" t="s">
        <v>15518</v>
      </c>
      <c r="F610" s="80"/>
      <c r="G610" s="90"/>
      <c r="H610" s="83">
        <v>227</v>
      </c>
    </row>
    <row r="611" spans="1:8" ht="15.75" customHeight="1">
      <c r="A611" s="79">
        <v>531</v>
      </c>
      <c r="B611" s="107">
        <v>806</v>
      </c>
      <c r="C611" s="81" t="s">
        <v>7318</v>
      </c>
      <c r="D611" s="82" t="s">
        <v>15518</v>
      </c>
      <c r="E611" s="82" t="s">
        <v>15518</v>
      </c>
      <c r="F611" s="80"/>
      <c r="G611" s="90"/>
      <c r="H611" s="83">
        <v>228</v>
      </c>
    </row>
    <row r="612" spans="1:8" ht="15.75" customHeight="1">
      <c r="A612" s="79"/>
      <c r="B612" s="107"/>
      <c r="C612" s="88" t="s">
        <v>7319</v>
      </c>
      <c r="D612" s="82"/>
      <c r="E612" s="82"/>
      <c r="F612" s="80"/>
      <c r="G612" s="90"/>
    </row>
    <row r="613" spans="1:8" ht="31.5" customHeight="1">
      <c r="A613" s="335">
        <v>532</v>
      </c>
      <c r="B613" s="336">
        <v>807</v>
      </c>
      <c r="C613" s="337" t="s">
        <v>7320</v>
      </c>
      <c r="D613" s="338" t="s">
        <v>15518</v>
      </c>
      <c r="E613" s="338" t="s">
        <v>15518</v>
      </c>
      <c r="F613" s="339" t="s">
        <v>15518</v>
      </c>
      <c r="G613" s="340"/>
      <c r="H613" s="83">
        <v>229</v>
      </c>
    </row>
    <row r="614" spans="1:8" ht="19.5" customHeight="1">
      <c r="A614" s="341">
        <v>533</v>
      </c>
      <c r="B614" s="107">
        <v>808</v>
      </c>
      <c r="C614" s="81" t="s">
        <v>7321</v>
      </c>
      <c r="D614" s="82" t="s">
        <v>15518</v>
      </c>
      <c r="E614" s="82" t="s">
        <v>15518</v>
      </c>
      <c r="F614" s="80"/>
      <c r="G614" s="80"/>
      <c r="H614" s="83">
        <v>230</v>
      </c>
    </row>
    <row r="615" spans="1:8" ht="19.5" customHeight="1">
      <c r="A615" s="335">
        <v>534</v>
      </c>
      <c r="B615" s="107">
        <v>809</v>
      </c>
      <c r="C615" s="81" t="s">
        <v>7322</v>
      </c>
      <c r="D615" s="82" t="s">
        <v>15518</v>
      </c>
      <c r="E615" s="82" t="s">
        <v>15518</v>
      </c>
      <c r="F615" s="80"/>
      <c r="G615" s="80"/>
      <c r="H615" s="83">
        <v>231</v>
      </c>
    </row>
    <row r="616" spans="1:8" ht="19.5" customHeight="1">
      <c r="A616" s="341">
        <v>535</v>
      </c>
      <c r="B616" s="107">
        <v>810</v>
      </c>
      <c r="C616" s="81" t="s">
        <v>7323</v>
      </c>
      <c r="D616" s="82" t="s">
        <v>15518</v>
      </c>
      <c r="E616" s="82" t="s">
        <v>15518</v>
      </c>
      <c r="F616" s="80"/>
      <c r="G616" s="80"/>
      <c r="H616" s="83">
        <v>232</v>
      </c>
    </row>
    <row r="617" spans="1:8" ht="19.5" customHeight="1">
      <c r="A617" s="335">
        <v>536</v>
      </c>
      <c r="B617" s="107">
        <v>811</v>
      </c>
      <c r="C617" s="81" t="s">
        <v>7324</v>
      </c>
      <c r="D617" s="82" t="s">
        <v>15518</v>
      </c>
      <c r="E617" s="82" t="s">
        <v>15518</v>
      </c>
      <c r="F617" s="80"/>
      <c r="G617" s="80"/>
      <c r="H617" s="83">
        <v>233</v>
      </c>
    </row>
    <row r="618" spans="1:8" ht="36" customHeight="1">
      <c r="A618" s="341">
        <v>537</v>
      </c>
      <c r="B618" s="107">
        <v>812</v>
      </c>
      <c r="C618" s="81" t="s">
        <v>7325</v>
      </c>
      <c r="D618" s="82" t="s">
        <v>15518</v>
      </c>
      <c r="E618" s="82"/>
      <c r="F618" s="80"/>
      <c r="G618" s="80"/>
      <c r="H618" s="83">
        <v>234</v>
      </c>
    </row>
    <row r="619" spans="1:8" ht="29.25" customHeight="1">
      <c r="A619" s="335">
        <v>538</v>
      </c>
      <c r="B619" s="107">
        <v>813</v>
      </c>
      <c r="C619" s="81" t="s">
        <v>7326</v>
      </c>
      <c r="D619" s="82" t="s">
        <v>15518</v>
      </c>
      <c r="E619" s="82"/>
      <c r="F619" s="80"/>
      <c r="G619" s="80"/>
      <c r="H619" s="83">
        <v>235</v>
      </c>
    </row>
    <row r="620" spans="1:8" ht="29.25" customHeight="1">
      <c r="A620" s="341">
        <v>539</v>
      </c>
      <c r="B620" s="107">
        <v>814</v>
      </c>
      <c r="C620" s="81" t="s">
        <v>7327</v>
      </c>
      <c r="D620" s="82" t="s">
        <v>15518</v>
      </c>
      <c r="E620" s="82"/>
      <c r="F620" s="80"/>
      <c r="G620" s="80"/>
      <c r="H620" s="83">
        <v>236</v>
      </c>
    </row>
    <row r="621" spans="1:8" ht="15.75" customHeight="1">
      <c r="A621" s="79"/>
      <c r="B621" s="107"/>
      <c r="C621" s="88" t="s">
        <v>17881</v>
      </c>
      <c r="D621" s="82"/>
      <c r="E621" s="82"/>
      <c r="F621" s="80"/>
      <c r="G621" s="90"/>
    </row>
    <row r="622" spans="1:8" ht="15.75" customHeight="1">
      <c r="A622" s="90">
        <v>541</v>
      </c>
      <c r="B622" s="107">
        <v>815</v>
      </c>
      <c r="C622" s="81" t="s">
        <v>7328</v>
      </c>
      <c r="D622" s="82" t="s">
        <v>15518</v>
      </c>
      <c r="E622" s="82" t="s">
        <v>15518</v>
      </c>
      <c r="F622" s="80"/>
      <c r="G622" s="80"/>
      <c r="H622" s="83">
        <v>237</v>
      </c>
    </row>
    <row r="623" spans="1:8" ht="14.25" customHeight="1">
      <c r="A623" s="79">
        <v>542</v>
      </c>
      <c r="B623" s="107">
        <v>816</v>
      </c>
      <c r="C623" s="81" t="s">
        <v>7329</v>
      </c>
      <c r="D623" s="82" t="s">
        <v>15518</v>
      </c>
      <c r="E623" s="82" t="s">
        <v>15518</v>
      </c>
      <c r="F623" s="80"/>
      <c r="G623" s="80"/>
      <c r="H623" s="83">
        <v>238</v>
      </c>
    </row>
    <row r="624" spans="1:8" ht="15.75" customHeight="1">
      <c r="A624" s="79">
        <v>540</v>
      </c>
      <c r="B624" s="107">
        <v>817</v>
      </c>
      <c r="C624" s="81" t="s">
        <v>7330</v>
      </c>
      <c r="D624" s="82" t="s">
        <v>15518</v>
      </c>
      <c r="E624" s="82" t="s">
        <v>15518</v>
      </c>
      <c r="F624" s="80"/>
      <c r="G624" s="90"/>
      <c r="H624" s="83">
        <v>239</v>
      </c>
    </row>
    <row r="625" spans="1:8" ht="30.75" customHeight="1">
      <c r="A625" s="90">
        <v>543</v>
      </c>
      <c r="B625" s="107">
        <v>818</v>
      </c>
      <c r="C625" s="81" t="s">
        <v>6413</v>
      </c>
      <c r="D625" s="82" t="s">
        <v>15518</v>
      </c>
      <c r="E625" s="82"/>
      <c r="F625" s="80"/>
      <c r="G625" s="80"/>
      <c r="H625" s="83">
        <v>240</v>
      </c>
    </row>
    <row r="626" spans="1:8" ht="15.75" customHeight="1">
      <c r="A626" s="79">
        <v>544</v>
      </c>
      <c r="B626" s="107">
        <v>819</v>
      </c>
      <c r="C626" s="81" t="s">
        <v>6414</v>
      </c>
      <c r="D626" s="82" t="s">
        <v>15518</v>
      </c>
      <c r="E626" s="82" t="s">
        <v>15518</v>
      </c>
      <c r="F626" s="80"/>
      <c r="G626" s="80"/>
      <c r="H626" s="83">
        <v>241</v>
      </c>
    </row>
    <row r="627" spans="1:8" ht="15.75" customHeight="1">
      <c r="A627" s="90">
        <v>545</v>
      </c>
      <c r="B627" s="107">
        <v>820</v>
      </c>
      <c r="C627" s="81" t="s">
        <v>6415</v>
      </c>
      <c r="D627" s="82" t="s">
        <v>15518</v>
      </c>
      <c r="E627" s="82" t="s">
        <v>15518</v>
      </c>
      <c r="F627" s="80"/>
      <c r="G627" s="80"/>
      <c r="H627" s="83">
        <v>242</v>
      </c>
    </row>
    <row r="628" spans="1:8" ht="15.75" customHeight="1">
      <c r="A628" s="79">
        <v>546</v>
      </c>
      <c r="B628" s="107">
        <v>821</v>
      </c>
      <c r="C628" s="81" t="s">
        <v>6416</v>
      </c>
      <c r="D628" s="82" t="s">
        <v>15518</v>
      </c>
      <c r="E628" s="82" t="s">
        <v>15518</v>
      </c>
      <c r="F628" s="80"/>
      <c r="G628" s="80"/>
      <c r="H628" s="83">
        <v>243</v>
      </c>
    </row>
    <row r="629" spans="1:8" ht="33" customHeight="1">
      <c r="A629" s="90">
        <v>547</v>
      </c>
      <c r="B629" s="107">
        <v>822</v>
      </c>
      <c r="C629" s="98" t="s">
        <v>6417</v>
      </c>
      <c r="D629" s="100" t="s">
        <v>15518</v>
      </c>
      <c r="E629" s="82"/>
      <c r="F629" s="80"/>
      <c r="G629" s="80"/>
      <c r="H629" s="83">
        <v>244</v>
      </c>
    </row>
    <row r="630" spans="1:8" ht="15.75" customHeight="1">
      <c r="A630" s="79">
        <v>548</v>
      </c>
      <c r="B630" s="107">
        <v>823</v>
      </c>
      <c r="C630" s="81" t="s">
        <v>6418</v>
      </c>
      <c r="D630" s="82" t="s">
        <v>15518</v>
      </c>
      <c r="E630" s="80" t="s">
        <v>15518</v>
      </c>
      <c r="F630" s="80"/>
      <c r="G630" s="80"/>
      <c r="H630" s="83">
        <v>245</v>
      </c>
    </row>
    <row r="631" spans="1:8" ht="15.75" customHeight="1">
      <c r="A631" s="90">
        <v>549</v>
      </c>
      <c r="B631" s="107">
        <v>824</v>
      </c>
      <c r="C631" s="81" t="s">
        <v>6419</v>
      </c>
      <c r="D631" s="82" t="s">
        <v>15518</v>
      </c>
      <c r="E631" s="80"/>
      <c r="F631" s="80"/>
      <c r="G631" s="80"/>
      <c r="H631" s="83">
        <v>246</v>
      </c>
    </row>
    <row r="632" spans="1:8" ht="15.75" customHeight="1">
      <c r="A632" s="79">
        <v>550</v>
      </c>
      <c r="B632" s="107">
        <v>825</v>
      </c>
      <c r="C632" s="98" t="s">
        <v>6420</v>
      </c>
      <c r="D632" s="100" t="s">
        <v>15518</v>
      </c>
      <c r="E632" s="80"/>
      <c r="F632" s="80"/>
      <c r="G632" s="80"/>
      <c r="H632" s="83">
        <v>247</v>
      </c>
    </row>
    <row r="633" spans="1:8" ht="15.75" customHeight="1">
      <c r="A633" s="90">
        <v>551</v>
      </c>
      <c r="B633" s="107">
        <v>826</v>
      </c>
      <c r="C633" s="81" t="s">
        <v>6421</v>
      </c>
      <c r="D633" s="82" t="s">
        <v>15518</v>
      </c>
      <c r="E633" s="82" t="s">
        <v>15518</v>
      </c>
      <c r="F633" s="80"/>
      <c r="G633" s="80"/>
      <c r="H633" s="83">
        <v>248</v>
      </c>
    </row>
    <row r="634" spans="1:8" ht="15.75" customHeight="1">
      <c r="A634" s="79">
        <v>552</v>
      </c>
      <c r="B634" s="107">
        <v>827</v>
      </c>
      <c r="C634" s="81" t="s">
        <v>6422</v>
      </c>
      <c r="D634" s="82" t="s">
        <v>15518</v>
      </c>
      <c r="E634" s="82" t="s">
        <v>15518</v>
      </c>
      <c r="F634" s="80"/>
      <c r="G634" s="80"/>
      <c r="H634" s="83">
        <v>249</v>
      </c>
    </row>
    <row r="635" spans="1:8" ht="15.75" customHeight="1">
      <c r="A635" s="90">
        <v>553</v>
      </c>
      <c r="B635" s="107">
        <v>828</v>
      </c>
      <c r="C635" s="81" t="s">
        <v>6423</v>
      </c>
      <c r="D635" s="82" t="s">
        <v>15518</v>
      </c>
      <c r="E635" s="82" t="s">
        <v>15518</v>
      </c>
      <c r="F635" s="80"/>
      <c r="G635" s="80"/>
      <c r="H635" s="83">
        <v>250</v>
      </c>
    </row>
    <row r="636" spans="1:8" ht="35.25" customHeight="1">
      <c r="A636" s="79">
        <v>554</v>
      </c>
      <c r="B636" s="107">
        <v>829</v>
      </c>
      <c r="C636" s="81" t="s">
        <v>6424</v>
      </c>
      <c r="D636" s="82" t="s">
        <v>15518</v>
      </c>
      <c r="E636" s="82"/>
      <c r="F636" s="80"/>
      <c r="G636" s="80"/>
      <c r="H636" s="83">
        <v>251</v>
      </c>
    </row>
    <row r="637" spans="1:8" ht="15.75" customHeight="1">
      <c r="A637" s="90">
        <v>555</v>
      </c>
      <c r="B637" s="107">
        <v>830</v>
      </c>
      <c r="C637" s="81" t="s">
        <v>6425</v>
      </c>
      <c r="D637" s="82" t="s">
        <v>15518</v>
      </c>
      <c r="E637" s="82"/>
      <c r="F637" s="80"/>
      <c r="G637" s="80"/>
      <c r="H637" s="83">
        <v>252</v>
      </c>
    </row>
    <row r="638" spans="1:8" ht="32.25" customHeight="1">
      <c r="A638" s="79">
        <v>556</v>
      </c>
      <c r="B638" s="107">
        <v>831</v>
      </c>
      <c r="C638" s="81" t="s">
        <v>6426</v>
      </c>
      <c r="D638" s="82" t="s">
        <v>15518</v>
      </c>
      <c r="E638" s="82"/>
      <c r="F638" s="80"/>
      <c r="G638" s="80"/>
      <c r="H638" s="83">
        <v>253</v>
      </c>
    </row>
    <row r="639" spans="1:8" ht="15.75" customHeight="1">
      <c r="A639" s="90">
        <v>557</v>
      </c>
      <c r="B639" s="107">
        <v>832</v>
      </c>
      <c r="C639" s="81" t="s">
        <v>6427</v>
      </c>
      <c r="D639" s="82" t="s">
        <v>15518</v>
      </c>
      <c r="E639" s="82" t="s">
        <v>15518</v>
      </c>
      <c r="F639" s="80"/>
      <c r="G639" s="80"/>
      <c r="H639" s="83">
        <v>254</v>
      </c>
    </row>
    <row r="640" spans="1:8" ht="15.75" customHeight="1">
      <c r="A640" s="79">
        <v>558</v>
      </c>
      <c r="B640" s="107">
        <v>833</v>
      </c>
      <c r="C640" s="81" t="s">
        <v>6428</v>
      </c>
      <c r="D640" s="82" t="s">
        <v>15518</v>
      </c>
      <c r="E640" s="82" t="s">
        <v>15518</v>
      </c>
      <c r="F640" s="80"/>
      <c r="G640" s="80"/>
      <c r="H640" s="83">
        <v>255</v>
      </c>
    </row>
    <row r="641" spans="1:8" ht="15.75" customHeight="1">
      <c r="A641" s="90">
        <v>559</v>
      </c>
      <c r="B641" s="107">
        <v>834</v>
      </c>
      <c r="C641" s="81" t="s">
        <v>6429</v>
      </c>
      <c r="D641" s="82" t="s">
        <v>15518</v>
      </c>
      <c r="E641" s="82" t="s">
        <v>15518</v>
      </c>
      <c r="F641" s="80"/>
      <c r="G641" s="80"/>
      <c r="H641" s="83">
        <v>256</v>
      </c>
    </row>
    <row r="642" spans="1:8" ht="15.75" customHeight="1">
      <c r="A642" s="79">
        <v>560</v>
      </c>
      <c r="B642" s="107">
        <v>835</v>
      </c>
      <c r="C642" s="81" t="s">
        <v>6430</v>
      </c>
      <c r="D642" s="82" t="s">
        <v>15518</v>
      </c>
      <c r="E642" s="82" t="s">
        <v>15518</v>
      </c>
      <c r="F642" s="80"/>
      <c r="G642" s="80"/>
      <c r="H642" s="83">
        <v>257</v>
      </c>
    </row>
    <row r="643" spans="1:8" ht="15.75" customHeight="1">
      <c r="A643" s="90">
        <v>561</v>
      </c>
      <c r="B643" s="107">
        <v>836</v>
      </c>
      <c r="C643" s="81" t="s">
        <v>6431</v>
      </c>
      <c r="D643" s="82" t="s">
        <v>15518</v>
      </c>
      <c r="E643" s="82" t="s">
        <v>15518</v>
      </c>
      <c r="F643" s="80"/>
      <c r="G643" s="80"/>
      <c r="H643" s="83">
        <v>258</v>
      </c>
    </row>
    <row r="644" spans="1:8" ht="15.75" customHeight="1">
      <c r="A644" s="79">
        <v>562</v>
      </c>
      <c r="B644" s="107">
        <v>837</v>
      </c>
      <c r="C644" s="81" t="s">
        <v>6432</v>
      </c>
      <c r="D644" s="82" t="s">
        <v>15518</v>
      </c>
      <c r="E644" s="82" t="s">
        <v>15518</v>
      </c>
      <c r="F644" s="80"/>
      <c r="G644" s="80"/>
      <c r="H644" s="83">
        <v>259</v>
      </c>
    </row>
    <row r="645" spans="1:8" ht="15.75" customHeight="1">
      <c r="A645" s="90">
        <v>563</v>
      </c>
      <c r="B645" s="107">
        <v>838</v>
      </c>
      <c r="C645" s="81" t="s">
        <v>6433</v>
      </c>
      <c r="D645" s="82" t="s">
        <v>15518</v>
      </c>
      <c r="E645" s="82" t="s">
        <v>15518</v>
      </c>
      <c r="F645" s="80"/>
      <c r="G645" s="80"/>
      <c r="H645" s="83">
        <v>260</v>
      </c>
    </row>
    <row r="646" spans="1:8" ht="15.75" customHeight="1">
      <c r="A646" s="79">
        <v>564</v>
      </c>
      <c r="B646" s="107">
        <v>839</v>
      </c>
      <c r="C646" s="81" t="s">
        <v>6434</v>
      </c>
      <c r="D646" s="82" t="s">
        <v>15518</v>
      </c>
      <c r="E646" s="82" t="s">
        <v>15518</v>
      </c>
      <c r="F646" s="80"/>
      <c r="G646" s="80"/>
      <c r="H646" s="83">
        <v>261</v>
      </c>
    </row>
    <row r="647" spans="1:8" ht="15.75" customHeight="1">
      <c r="A647" s="90">
        <v>565</v>
      </c>
      <c r="B647" s="107">
        <v>840</v>
      </c>
      <c r="C647" s="81" t="s">
        <v>6435</v>
      </c>
      <c r="D647" s="82" t="s">
        <v>15518</v>
      </c>
      <c r="E647" s="82" t="s">
        <v>15518</v>
      </c>
      <c r="F647" s="80"/>
      <c r="G647" s="80"/>
      <c r="H647" s="83">
        <v>262</v>
      </c>
    </row>
    <row r="648" spans="1:8" ht="15.75" customHeight="1">
      <c r="A648" s="79">
        <v>566</v>
      </c>
      <c r="B648" s="107">
        <v>841</v>
      </c>
      <c r="C648" s="81" t="s">
        <v>6436</v>
      </c>
      <c r="D648" s="82" t="s">
        <v>15518</v>
      </c>
      <c r="E648" s="80"/>
      <c r="F648" s="80"/>
      <c r="G648" s="80"/>
      <c r="H648" s="83">
        <v>263</v>
      </c>
    </row>
    <row r="649" spans="1:8" ht="15.75" customHeight="1">
      <c r="A649" s="90">
        <v>567</v>
      </c>
      <c r="B649" s="107">
        <v>842</v>
      </c>
      <c r="C649" s="81" t="s">
        <v>6437</v>
      </c>
      <c r="D649" s="82" t="s">
        <v>15518</v>
      </c>
      <c r="E649" s="82" t="s">
        <v>15518</v>
      </c>
      <c r="F649" s="80"/>
      <c r="G649" s="80"/>
      <c r="H649" s="83">
        <v>264</v>
      </c>
    </row>
    <row r="650" spans="1:8" ht="32.25" customHeight="1">
      <c r="A650" s="79">
        <v>568</v>
      </c>
      <c r="B650" s="107">
        <v>843</v>
      </c>
      <c r="C650" s="81" t="s">
        <v>6438</v>
      </c>
      <c r="D650" s="82" t="s">
        <v>15518</v>
      </c>
      <c r="E650" s="82" t="s">
        <v>15518</v>
      </c>
      <c r="F650" s="80"/>
      <c r="G650" s="80"/>
      <c r="H650" s="83">
        <v>265</v>
      </c>
    </row>
    <row r="651" spans="1:8" ht="15.75" customHeight="1">
      <c r="A651" s="90">
        <v>569</v>
      </c>
      <c r="B651" s="107">
        <v>844</v>
      </c>
      <c r="C651" s="81" t="s">
        <v>6439</v>
      </c>
      <c r="D651" s="82" t="s">
        <v>15518</v>
      </c>
      <c r="E651" s="82"/>
      <c r="F651" s="80"/>
      <c r="G651" s="80"/>
      <c r="H651" s="83">
        <v>266</v>
      </c>
    </row>
    <row r="652" spans="1:8" ht="15.75" customHeight="1">
      <c r="A652" s="79">
        <v>570</v>
      </c>
      <c r="B652" s="107">
        <v>845</v>
      </c>
      <c r="C652" s="81" t="s">
        <v>6440</v>
      </c>
      <c r="D652" s="82" t="s">
        <v>15518</v>
      </c>
      <c r="E652" s="82" t="s">
        <v>15518</v>
      </c>
      <c r="F652" s="80"/>
      <c r="G652" s="80"/>
      <c r="H652" s="83">
        <v>267</v>
      </c>
    </row>
    <row r="653" spans="1:8" ht="15.75" customHeight="1">
      <c r="A653" s="90">
        <v>571</v>
      </c>
      <c r="B653" s="107">
        <v>846</v>
      </c>
      <c r="C653" s="81" t="s">
        <v>6441</v>
      </c>
      <c r="D653" s="82" t="s">
        <v>15518</v>
      </c>
      <c r="E653" s="82" t="s">
        <v>15518</v>
      </c>
      <c r="F653" s="80"/>
      <c r="G653" s="80"/>
      <c r="H653" s="83">
        <v>268</v>
      </c>
    </row>
    <row r="654" spans="1:8" ht="32.25" customHeight="1">
      <c r="A654" s="79">
        <v>572</v>
      </c>
      <c r="B654" s="107">
        <v>847</v>
      </c>
      <c r="C654" s="81" t="s">
        <v>6442</v>
      </c>
      <c r="D654" s="82" t="s">
        <v>15518</v>
      </c>
      <c r="E654" s="82" t="s">
        <v>15518</v>
      </c>
      <c r="F654" s="80"/>
      <c r="G654" s="80"/>
      <c r="H654" s="83">
        <v>269</v>
      </c>
    </row>
    <row r="655" spans="1:8" ht="15.75" customHeight="1">
      <c r="A655" s="90">
        <v>573</v>
      </c>
      <c r="B655" s="107">
        <v>848</v>
      </c>
      <c r="C655" s="81" t="s">
        <v>6443</v>
      </c>
      <c r="D655" s="82" t="s">
        <v>15518</v>
      </c>
      <c r="E655" s="82"/>
      <c r="F655" s="80"/>
      <c r="G655" s="80"/>
      <c r="H655" s="83">
        <v>270</v>
      </c>
    </row>
    <row r="656" spans="1:8" ht="15.75" customHeight="1">
      <c r="A656" s="79">
        <v>574</v>
      </c>
      <c r="B656" s="107">
        <v>849</v>
      </c>
      <c r="C656" s="81" t="s">
        <v>6444</v>
      </c>
      <c r="D656" s="82" t="s">
        <v>15518</v>
      </c>
      <c r="E656" s="82"/>
      <c r="F656" s="80"/>
      <c r="G656" s="80"/>
      <c r="H656" s="83">
        <v>271</v>
      </c>
    </row>
    <row r="657" spans="1:8" ht="15.75" customHeight="1">
      <c r="A657" s="90">
        <v>575</v>
      </c>
      <c r="B657" s="107">
        <v>850</v>
      </c>
      <c r="C657" s="81" t="s">
        <v>6445</v>
      </c>
      <c r="D657" s="82" t="s">
        <v>15518</v>
      </c>
      <c r="E657" s="82" t="s">
        <v>15518</v>
      </c>
      <c r="F657" s="80"/>
      <c r="G657" s="80"/>
      <c r="H657" s="83">
        <v>272</v>
      </c>
    </row>
    <row r="658" spans="1:8" ht="15.75" customHeight="1">
      <c r="A658" s="79">
        <v>576</v>
      </c>
      <c r="B658" s="107">
        <v>851</v>
      </c>
      <c r="C658" s="81" t="s">
        <v>6446</v>
      </c>
      <c r="D658" s="82" t="s">
        <v>15518</v>
      </c>
      <c r="E658" s="82" t="s">
        <v>15518</v>
      </c>
      <c r="F658" s="80"/>
      <c r="G658" s="80"/>
      <c r="H658" s="83">
        <v>273</v>
      </c>
    </row>
    <row r="659" spans="1:8" ht="15.75" customHeight="1">
      <c r="A659" s="90">
        <v>577</v>
      </c>
      <c r="B659" s="107">
        <v>852</v>
      </c>
      <c r="C659" s="81" t="s">
        <v>6447</v>
      </c>
      <c r="D659" s="82" t="s">
        <v>15518</v>
      </c>
      <c r="E659" s="82"/>
      <c r="F659" s="80"/>
      <c r="G659" s="80"/>
      <c r="H659" s="83">
        <v>274</v>
      </c>
    </row>
    <row r="660" spans="1:8" ht="15.75" customHeight="1">
      <c r="A660" s="79">
        <v>578</v>
      </c>
      <c r="B660" s="107">
        <v>853</v>
      </c>
      <c r="C660" s="81" t="s">
        <v>6448</v>
      </c>
      <c r="D660" s="82" t="s">
        <v>15518</v>
      </c>
      <c r="E660" s="82"/>
      <c r="F660" s="80"/>
      <c r="G660" s="80"/>
      <c r="H660" s="83">
        <v>275</v>
      </c>
    </row>
    <row r="661" spans="1:8" ht="21" customHeight="1">
      <c r="A661" s="90">
        <v>579</v>
      </c>
      <c r="B661" s="107">
        <v>854</v>
      </c>
      <c r="C661" s="81" t="s">
        <v>6449</v>
      </c>
      <c r="D661" s="82" t="s">
        <v>15518</v>
      </c>
      <c r="E661" s="82"/>
      <c r="F661" s="80"/>
      <c r="G661" s="80"/>
      <c r="H661" s="83">
        <v>276</v>
      </c>
    </row>
    <row r="662" spans="1:8" ht="15.75" customHeight="1">
      <c r="A662" s="79">
        <v>580</v>
      </c>
      <c r="B662" s="107">
        <v>856</v>
      </c>
      <c r="C662" s="81" t="s">
        <v>6450</v>
      </c>
      <c r="D662" s="82" t="s">
        <v>15518</v>
      </c>
      <c r="E662" s="82"/>
      <c r="F662" s="80"/>
      <c r="G662" s="80"/>
      <c r="H662" s="83">
        <v>277</v>
      </c>
    </row>
    <row r="663" spans="1:8" ht="15.75" customHeight="1">
      <c r="A663" s="90">
        <v>581</v>
      </c>
      <c r="B663" s="107">
        <v>857</v>
      </c>
      <c r="C663" s="81" t="s">
        <v>6451</v>
      </c>
      <c r="D663" s="82" t="s">
        <v>15518</v>
      </c>
      <c r="E663" s="82"/>
      <c r="F663" s="80"/>
      <c r="G663" s="80"/>
      <c r="H663" s="83">
        <v>278</v>
      </c>
    </row>
    <row r="664" spans="1:8" ht="15.75" customHeight="1">
      <c r="A664" s="79">
        <v>582</v>
      </c>
      <c r="B664" s="107">
        <v>858</v>
      </c>
      <c r="C664" s="81" t="s">
        <v>6452</v>
      </c>
      <c r="D664" s="82" t="s">
        <v>15518</v>
      </c>
      <c r="E664" s="82"/>
      <c r="F664" s="80"/>
      <c r="G664" s="80"/>
      <c r="H664" s="83">
        <v>279</v>
      </c>
    </row>
    <row r="665" spans="1:8" ht="15.75" customHeight="1">
      <c r="A665" s="90">
        <v>583</v>
      </c>
      <c r="B665" s="107">
        <v>859</v>
      </c>
      <c r="C665" s="81" t="s">
        <v>6453</v>
      </c>
      <c r="D665" s="82" t="s">
        <v>15518</v>
      </c>
      <c r="E665" s="82"/>
      <c r="F665" s="80"/>
      <c r="G665" s="80"/>
      <c r="H665" s="83">
        <v>280</v>
      </c>
    </row>
    <row r="666" spans="1:8" ht="15.75" customHeight="1">
      <c r="A666" s="79">
        <v>584</v>
      </c>
      <c r="B666" s="107">
        <v>860</v>
      </c>
      <c r="C666" s="81" t="s">
        <v>6454</v>
      </c>
      <c r="D666" s="82" t="s">
        <v>15518</v>
      </c>
      <c r="E666" s="82" t="s">
        <v>15518</v>
      </c>
      <c r="F666" s="80" t="s">
        <v>15518</v>
      </c>
      <c r="G666" s="80"/>
      <c r="H666" s="83">
        <v>281</v>
      </c>
    </row>
    <row r="667" spans="1:8" ht="15.75" customHeight="1">
      <c r="A667" s="90">
        <v>585</v>
      </c>
      <c r="B667" s="107">
        <v>861</v>
      </c>
      <c r="C667" s="81" t="s">
        <v>6455</v>
      </c>
      <c r="D667" s="82" t="s">
        <v>15518</v>
      </c>
      <c r="E667" s="82" t="s">
        <v>15518</v>
      </c>
      <c r="F667" s="80"/>
      <c r="G667" s="80"/>
      <c r="H667" s="83">
        <v>282</v>
      </c>
    </row>
    <row r="668" spans="1:8" ht="15.75" customHeight="1">
      <c r="A668" s="79">
        <v>586</v>
      </c>
      <c r="B668" s="107">
        <v>862</v>
      </c>
      <c r="C668" s="81" t="s">
        <v>6456</v>
      </c>
      <c r="D668" s="82" t="s">
        <v>15518</v>
      </c>
      <c r="E668" s="82" t="s">
        <v>15518</v>
      </c>
      <c r="F668" s="82" t="s">
        <v>15518</v>
      </c>
      <c r="G668" s="80"/>
      <c r="H668" s="83">
        <v>283</v>
      </c>
    </row>
    <row r="669" spans="1:8" ht="15.75" customHeight="1">
      <c r="A669" s="90">
        <v>587</v>
      </c>
      <c r="B669" s="107">
        <v>863</v>
      </c>
      <c r="C669" s="81" t="s">
        <v>6457</v>
      </c>
      <c r="D669" s="82" t="s">
        <v>15518</v>
      </c>
      <c r="E669" s="82" t="s">
        <v>15518</v>
      </c>
      <c r="F669" s="82" t="s">
        <v>15518</v>
      </c>
      <c r="G669" s="80"/>
      <c r="H669" s="83">
        <v>284</v>
      </c>
    </row>
    <row r="670" spans="1:8" ht="15.75" customHeight="1">
      <c r="A670" s="79">
        <v>588</v>
      </c>
      <c r="B670" s="107">
        <v>864</v>
      </c>
      <c r="C670" s="81" t="s">
        <v>6458</v>
      </c>
      <c r="D670" s="82" t="s">
        <v>15518</v>
      </c>
      <c r="E670" s="82" t="s">
        <v>15518</v>
      </c>
      <c r="F670" s="80"/>
      <c r="G670" s="80"/>
      <c r="H670" s="83">
        <v>285</v>
      </c>
    </row>
    <row r="671" spans="1:8" ht="15.75" customHeight="1">
      <c r="A671" s="79"/>
      <c r="B671" s="107"/>
      <c r="C671" s="88" t="s">
        <v>6459</v>
      </c>
      <c r="D671" s="82"/>
      <c r="E671" s="82"/>
      <c r="F671" s="80"/>
      <c r="G671" s="90"/>
    </row>
    <row r="672" spans="1:8" ht="15.75" customHeight="1">
      <c r="A672" s="90">
        <v>589</v>
      </c>
      <c r="B672" s="107">
        <v>865</v>
      </c>
      <c r="C672" s="81" t="s">
        <v>6460</v>
      </c>
      <c r="D672" s="82" t="s">
        <v>15518</v>
      </c>
      <c r="E672" s="82" t="s">
        <v>15518</v>
      </c>
      <c r="F672" s="80"/>
      <c r="G672" s="80"/>
      <c r="H672" s="83">
        <v>286</v>
      </c>
    </row>
    <row r="673" spans="1:8" ht="15.75" customHeight="1">
      <c r="A673" s="90">
        <v>590</v>
      </c>
      <c r="B673" s="107">
        <v>866</v>
      </c>
      <c r="C673" s="81" t="s">
        <v>6461</v>
      </c>
      <c r="D673" s="82" t="s">
        <v>15518</v>
      </c>
      <c r="E673" s="82" t="s">
        <v>15518</v>
      </c>
      <c r="F673" s="80"/>
      <c r="G673" s="80"/>
      <c r="H673" s="83">
        <v>287</v>
      </c>
    </row>
    <row r="674" spans="1:8" ht="15.75" customHeight="1">
      <c r="A674" s="90">
        <v>591</v>
      </c>
      <c r="B674" s="107">
        <v>867</v>
      </c>
      <c r="C674" s="81" t="s">
        <v>6462</v>
      </c>
      <c r="D674" s="82" t="s">
        <v>15518</v>
      </c>
      <c r="E674" s="82"/>
      <c r="F674" s="80"/>
      <c r="G674" s="80"/>
      <c r="H674" s="83">
        <v>288</v>
      </c>
    </row>
    <row r="675" spans="1:8" ht="15.75" customHeight="1">
      <c r="A675" s="90">
        <v>592</v>
      </c>
      <c r="B675" s="107">
        <v>868</v>
      </c>
      <c r="C675" s="81" t="s">
        <v>6463</v>
      </c>
      <c r="D675" s="82" t="s">
        <v>15518</v>
      </c>
      <c r="E675" s="82"/>
      <c r="F675" s="80"/>
      <c r="G675" s="80"/>
      <c r="H675" s="83">
        <v>289</v>
      </c>
    </row>
    <row r="676" spans="1:8" ht="33.75" customHeight="1">
      <c r="A676" s="90">
        <v>593</v>
      </c>
      <c r="B676" s="107">
        <v>869</v>
      </c>
      <c r="C676" s="81" t="s">
        <v>6464</v>
      </c>
      <c r="D676" s="82" t="s">
        <v>15518</v>
      </c>
      <c r="E676" s="82"/>
      <c r="F676" s="80"/>
      <c r="G676" s="80"/>
      <c r="H676" s="83">
        <v>290</v>
      </c>
    </row>
    <row r="677" spans="1:8" ht="32.25" customHeight="1">
      <c r="A677" s="90">
        <v>594</v>
      </c>
      <c r="B677" s="107">
        <v>870</v>
      </c>
      <c r="C677" s="81" t="s">
        <v>6465</v>
      </c>
      <c r="D677" s="82" t="s">
        <v>15518</v>
      </c>
      <c r="E677" s="82" t="s">
        <v>15518</v>
      </c>
      <c r="F677" s="80"/>
      <c r="G677" s="80"/>
      <c r="H677" s="83">
        <v>291</v>
      </c>
    </row>
    <row r="678" spans="1:8" ht="15.75" customHeight="1">
      <c r="A678" s="90">
        <v>595</v>
      </c>
      <c r="B678" s="107">
        <v>871</v>
      </c>
      <c r="C678" s="81" t="s">
        <v>6466</v>
      </c>
      <c r="D678" s="82" t="s">
        <v>15518</v>
      </c>
      <c r="E678" s="82" t="s">
        <v>15518</v>
      </c>
      <c r="F678" s="80"/>
      <c r="G678" s="80"/>
      <c r="H678" s="83">
        <v>292</v>
      </c>
    </row>
    <row r="679" spans="1:8" ht="15.75" customHeight="1">
      <c r="A679" s="90">
        <v>596</v>
      </c>
      <c r="B679" s="107">
        <v>872</v>
      </c>
      <c r="C679" s="81" t="s">
        <v>6467</v>
      </c>
      <c r="D679" s="82" t="s">
        <v>15518</v>
      </c>
      <c r="E679" s="82"/>
      <c r="F679" s="80"/>
      <c r="G679" s="80"/>
      <c r="H679" s="83">
        <v>293</v>
      </c>
    </row>
    <row r="680" spans="1:8" ht="29.25" customHeight="1">
      <c r="A680" s="90">
        <v>597</v>
      </c>
      <c r="B680" s="107">
        <v>873</v>
      </c>
      <c r="C680" s="81" t="s">
        <v>6468</v>
      </c>
      <c r="D680" s="82" t="s">
        <v>15518</v>
      </c>
      <c r="E680" s="82"/>
      <c r="F680" s="80"/>
      <c r="G680" s="80"/>
      <c r="H680" s="83">
        <v>294</v>
      </c>
    </row>
    <row r="681" spans="1:8" ht="15.75" customHeight="1">
      <c r="A681" s="90">
        <v>598</v>
      </c>
      <c r="B681" s="107">
        <v>874</v>
      </c>
      <c r="C681" s="81" t="s">
        <v>6469</v>
      </c>
      <c r="D681" s="82" t="s">
        <v>15518</v>
      </c>
      <c r="E681" s="82" t="s">
        <v>15518</v>
      </c>
      <c r="F681" s="80"/>
      <c r="G681" s="80"/>
      <c r="H681" s="83">
        <v>295</v>
      </c>
    </row>
    <row r="682" spans="1:8" ht="15.75" customHeight="1">
      <c r="A682" s="90">
        <v>599</v>
      </c>
      <c r="B682" s="107">
        <v>875</v>
      </c>
      <c r="C682" s="81" t="s">
        <v>7377</v>
      </c>
      <c r="D682" s="82" t="s">
        <v>15518</v>
      </c>
      <c r="E682" s="82" t="s">
        <v>15518</v>
      </c>
      <c r="F682" s="80"/>
      <c r="G682" s="80"/>
      <c r="H682" s="83">
        <v>296</v>
      </c>
    </row>
    <row r="683" spans="1:8" ht="15.75" customHeight="1">
      <c r="A683" s="90">
        <v>600</v>
      </c>
      <c r="B683" s="107">
        <v>876</v>
      </c>
      <c r="C683" s="81" t="s">
        <v>7378</v>
      </c>
      <c r="D683" s="82" t="s">
        <v>15518</v>
      </c>
      <c r="E683" s="82" t="s">
        <v>15518</v>
      </c>
      <c r="F683" s="80"/>
      <c r="G683" s="80"/>
      <c r="H683" s="83">
        <v>297</v>
      </c>
    </row>
    <row r="684" spans="1:8" ht="15.75" customHeight="1">
      <c r="A684" s="90">
        <v>601</v>
      </c>
      <c r="B684" s="107">
        <v>877</v>
      </c>
      <c r="C684" s="81" t="s">
        <v>7379</v>
      </c>
      <c r="D684" s="82" t="s">
        <v>15518</v>
      </c>
      <c r="E684" s="82" t="s">
        <v>15518</v>
      </c>
      <c r="F684" s="80"/>
      <c r="G684" s="80"/>
      <c r="H684" s="83">
        <v>298</v>
      </c>
    </row>
    <row r="685" spans="1:8" ht="15.75" customHeight="1">
      <c r="A685" s="90">
        <v>602</v>
      </c>
      <c r="B685" s="107">
        <v>878</v>
      </c>
      <c r="C685" s="81" t="s">
        <v>7380</v>
      </c>
      <c r="D685" s="82" t="s">
        <v>15518</v>
      </c>
      <c r="E685" s="82" t="s">
        <v>15518</v>
      </c>
      <c r="F685" s="80"/>
      <c r="G685" s="80"/>
      <c r="H685" s="83">
        <v>299</v>
      </c>
    </row>
    <row r="686" spans="1:8" ht="15.75" customHeight="1">
      <c r="A686" s="90">
        <v>603</v>
      </c>
      <c r="B686" s="107">
        <v>879</v>
      </c>
      <c r="C686" s="81" t="s">
        <v>7381</v>
      </c>
      <c r="D686" s="82" t="s">
        <v>15518</v>
      </c>
      <c r="E686" s="82" t="s">
        <v>15518</v>
      </c>
      <c r="F686" s="80"/>
      <c r="G686" s="80"/>
      <c r="H686" s="83">
        <v>300</v>
      </c>
    </row>
    <row r="687" spans="1:8" ht="15.75" customHeight="1">
      <c r="A687" s="90">
        <v>604</v>
      </c>
      <c r="B687" s="107">
        <v>880</v>
      </c>
      <c r="C687" s="81" t="s">
        <v>7382</v>
      </c>
      <c r="D687" s="82" t="s">
        <v>15518</v>
      </c>
      <c r="E687" s="82" t="s">
        <v>15518</v>
      </c>
      <c r="F687" s="80"/>
      <c r="G687" s="80"/>
      <c r="H687" s="83">
        <v>301</v>
      </c>
    </row>
    <row r="688" spans="1:8" ht="15.75" customHeight="1">
      <c r="A688" s="90"/>
      <c r="B688" s="342"/>
      <c r="C688" s="329" t="s">
        <v>17883</v>
      </c>
      <c r="D688" s="327"/>
      <c r="E688" s="327"/>
      <c r="F688" s="328"/>
      <c r="G688" s="328"/>
    </row>
    <row r="689" spans="1:8" ht="15.75" customHeight="1">
      <c r="A689" s="79">
        <v>605</v>
      </c>
      <c r="B689" s="107">
        <v>881</v>
      </c>
      <c r="C689" s="81" t="s">
        <v>7383</v>
      </c>
      <c r="D689" s="82" t="s">
        <v>15518</v>
      </c>
      <c r="E689" s="80" t="s">
        <v>15518</v>
      </c>
      <c r="F689" s="80"/>
      <c r="G689" s="90"/>
      <c r="H689" s="83">
        <v>302</v>
      </c>
    </row>
    <row r="690" spans="1:8" ht="15.75" customHeight="1">
      <c r="A690" s="79">
        <v>606</v>
      </c>
      <c r="B690" s="97">
        <v>882</v>
      </c>
      <c r="C690" s="98" t="s">
        <v>17884</v>
      </c>
      <c r="D690" s="100" t="s">
        <v>15518</v>
      </c>
      <c r="E690" s="80"/>
      <c r="F690" s="80"/>
      <c r="G690" s="90"/>
      <c r="H690" s="83">
        <v>303</v>
      </c>
    </row>
    <row r="691" spans="1:8" ht="15.75" customHeight="1">
      <c r="A691" s="79">
        <v>607</v>
      </c>
      <c r="B691" s="97">
        <v>884</v>
      </c>
      <c r="C691" s="98" t="s">
        <v>7384</v>
      </c>
      <c r="D691" s="100" t="s">
        <v>15518</v>
      </c>
      <c r="E691" s="80"/>
      <c r="F691" s="80"/>
      <c r="G691" s="90"/>
      <c r="H691" s="83">
        <v>304</v>
      </c>
    </row>
    <row r="692" spans="1:8" ht="15.75" customHeight="1">
      <c r="A692" s="79">
        <v>608</v>
      </c>
      <c r="B692" s="343">
        <v>885</v>
      </c>
      <c r="C692" s="344" t="s">
        <v>7385</v>
      </c>
      <c r="D692" s="345" t="s">
        <v>15518</v>
      </c>
      <c r="E692" s="346" t="s">
        <v>15518</v>
      </c>
      <c r="F692" s="346"/>
      <c r="G692" s="347"/>
      <c r="H692" s="83">
        <v>305</v>
      </c>
    </row>
    <row r="693" spans="1:8" ht="15.75" customHeight="1">
      <c r="A693" s="79">
        <v>609</v>
      </c>
      <c r="B693" s="97">
        <v>886</v>
      </c>
      <c r="C693" s="98" t="s">
        <v>7386</v>
      </c>
      <c r="D693" s="100" t="s">
        <v>15518</v>
      </c>
      <c r="E693" s="346"/>
      <c r="F693" s="346"/>
      <c r="G693" s="347"/>
      <c r="H693" s="83">
        <v>306</v>
      </c>
    </row>
    <row r="694" spans="1:8" ht="15.75" customHeight="1">
      <c r="A694" s="79">
        <v>610</v>
      </c>
      <c r="B694" s="97">
        <v>889</v>
      </c>
      <c r="C694" s="98" t="s">
        <v>7387</v>
      </c>
      <c r="D694" s="100" t="s">
        <v>15518</v>
      </c>
      <c r="E694" s="346"/>
      <c r="F694" s="346"/>
      <c r="G694" s="347"/>
      <c r="H694" s="83">
        <v>307</v>
      </c>
    </row>
    <row r="695" spans="1:8" ht="15.75" customHeight="1">
      <c r="A695" s="79">
        <v>611</v>
      </c>
      <c r="B695" s="107">
        <v>899</v>
      </c>
      <c r="C695" s="81" t="s">
        <v>7388</v>
      </c>
      <c r="D695" s="82" t="s">
        <v>15518</v>
      </c>
      <c r="E695" s="82" t="s">
        <v>15518</v>
      </c>
      <c r="F695" s="80"/>
      <c r="G695" s="90"/>
      <c r="H695" s="83">
        <v>308</v>
      </c>
    </row>
    <row r="696" spans="1:8" ht="15.75" customHeight="1">
      <c r="A696" s="79">
        <v>612</v>
      </c>
      <c r="B696" s="107">
        <v>902</v>
      </c>
      <c r="C696" s="81" t="s">
        <v>7389</v>
      </c>
      <c r="D696" s="82" t="s">
        <v>15518</v>
      </c>
      <c r="E696" s="80" t="s">
        <v>15518</v>
      </c>
      <c r="F696" s="80"/>
      <c r="G696" s="80"/>
      <c r="H696" s="83">
        <v>309</v>
      </c>
    </row>
    <row r="697" spans="1:8" ht="15.75" customHeight="1">
      <c r="A697" s="79">
        <v>613</v>
      </c>
      <c r="B697" s="97">
        <v>903</v>
      </c>
      <c r="C697" s="98" t="s">
        <v>7390</v>
      </c>
      <c r="D697" s="100" t="s">
        <v>15518</v>
      </c>
      <c r="E697" s="80"/>
      <c r="F697" s="80"/>
      <c r="G697" s="80"/>
      <c r="H697" s="83">
        <v>310</v>
      </c>
    </row>
    <row r="698" spans="1:8" ht="15.75" customHeight="1">
      <c r="A698" s="90"/>
      <c r="B698" s="79"/>
      <c r="C698" s="348" t="s">
        <v>17149</v>
      </c>
      <c r="D698" s="90"/>
      <c r="E698" s="90"/>
      <c r="F698" s="90"/>
      <c r="G698" s="90"/>
    </row>
    <row r="699" spans="1:8" ht="29.25" customHeight="1">
      <c r="A699" s="79">
        <v>614</v>
      </c>
      <c r="B699" s="79">
        <v>904</v>
      </c>
      <c r="C699" s="81" t="s">
        <v>7391</v>
      </c>
      <c r="D699" s="82" t="s">
        <v>15518</v>
      </c>
      <c r="E699" s="82" t="s">
        <v>15518</v>
      </c>
      <c r="F699" s="90"/>
      <c r="G699" s="90"/>
      <c r="H699" s="83">
        <v>311</v>
      </c>
    </row>
    <row r="700" spans="1:8" ht="29.25" customHeight="1">
      <c r="A700" s="79">
        <v>615</v>
      </c>
      <c r="B700" s="79">
        <v>905</v>
      </c>
      <c r="C700" s="81" t="s">
        <v>7392</v>
      </c>
      <c r="D700" s="82" t="s">
        <v>15518</v>
      </c>
      <c r="E700" s="82" t="s">
        <v>15518</v>
      </c>
      <c r="F700" s="90"/>
      <c r="G700" s="90"/>
      <c r="H700" s="83">
        <v>312</v>
      </c>
    </row>
    <row r="701" spans="1:8" ht="29.25" customHeight="1">
      <c r="A701" s="79">
        <v>616</v>
      </c>
      <c r="B701" s="79">
        <v>906</v>
      </c>
      <c r="C701" s="81" t="s">
        <v>7393</v>
      </c>
      <c r="D701" s="82" t="s">
        <v>15518</v>
      </c>
      <c r="E701" s="82" t="s">
        <v>15518</v>
      </c>
      <c r="F701" s="90"/>
      <c r="G701" s="90"/>
      <c r="H701" s="83">
        <v>313</v>
      </c>
    </row>
    <row r="702" spans="1:8" ht="15.75" customHeight="1">
      <c r="A702" s="79">
        <v>617</v>
      </c>
      <c r="B702" s="79">
        <v>907</v>
      </c>
      <c r="C702" s="98" t="s">
        <v>7394</v>
      </c>
      <c r="D702" s="100" t="s">
        <v>15518</v>
      </c>
      <c r="E702" s="82"/>
      <c r="F702" s="90"/>
      <c r="G702" s="90"/>
      <c r="H702" s="83">
        <v>314</v>
      </c>
    </row>
    <row r="703" spans="1:8" ht="30.75" customHeight="1">
      <c r="A703" s="79">
        <v>618</v>
      </c>
      <c r="B703" s="79">
        <v>908</v>
      </c>
      <c r="C703" s="98" t="s">
        <v>7395</v>
      </c>
      <c r="D703" s="100" t="s">
        <v>15518</v>
      </c>
      <c r="E703" s="82"/>
      <c r="F703" s="90"/>
      <c r="G703" s="90"/>
      <c r="H703" s="83">
        <v>315</v>
      </c>
    </row>
    <row r="704" spans="1:8" ht="15.75" customHeight="1">
      <c r="A704" s="79">
        <v>619</v>
      </c>
      <c r="B704" s="79">
        <v>911</v>
      </c>
      <c r="C704" s="81" t="s">
        <v>7396</v>
      </c>
      <c r="D704" s="82" t="s">
        <v>15518</v>
      </c>
      <c r="E704" s="82" t="s">
        <v>15518</v>
      </c>
      <c r="F704" s="90"/>
      <c r="G704" s="90"/>
      <c r="H704" s="83">
        <v>316</v>
      </c>
    </row>
    <row r="705" spans="1:8" ht="15.75" customHeight="1">
      <c r="A705" s="79">
        <v>620</v>
      </c>
      <c r="B705" s="79">
        <v>912</v>
      </c>
      <c r="C705" s="81" t="s">
        <v>7397</v>
      </c>
      <c r="D705" s="82" t="s">
        <v>15518</v>
      </c>
      <c r="E705" s="82" t="s">
        <v>15518</v>
      </c>
      <c r="F705" s="90"/>
      <c r="G705" s="90"/>
      <c r="H705" s="83">
        <v>317</v>
      </c>
    </row>
    <row r="706" spans="1:8" ht="33" customHeight="1">
      <c r="A706" s="79">
        <v>621</v>
      </c>
      <c r="B706" s="79">
        <v>914</v>
      </c>
      <c r="C706" s="81" t="s">
        <v>7398</v>
      </c>
      <c r="D706" s="82" t="s">
        <v>15518</v>
      </c>
      <c r="E706" s="82" t="s">
        <v>15518</v>
      </c>
      <c r="F706" s="90"/>
      <c r="G706" s="90"/>
      <c r="H706" s="83">
        <v>318</v>
      </c>
    </row>
    <row r="707" spans="1:8" ht="15.75" customHeight="1">
      <c r="A707" s="79">
        <v>622</v>
      </c>
      <c r="B707" s="79">
        <v>916</v>
      </c>
      <c r="C707" s="81" t="s">
        <v>7399</v>
      </c>
      <c r="D707" s="82" t="s">
        <v>15518</v>
      </c>
      <c r="E707" s="82" t="s">
        <v>15518</v>
      </c>
      <c r="F707" s="90"/>
      <c r="G707" s="90"/>
      <c r="H707" s="83">
        <v>319</v>
      </c>
    </row>
    <row r="708" spans="1:8" ht="15.75" customHeight="1">
      <c r="A708" s="79">
        <v>623</v>
      </c>
      <c r="B708" s="79">
        <v>917</v>
      </c>
      <c r="C708" s="81" t="s">
        <v>7400</v>
      </c>
      <c r="D708" s="82" t="s">
        <v>15518</v>
      </c>
      <c r="E708" s="82" t="s">
        <v>15518</v>
      </c>
      <c r="F708" s="90"/>
      <c r="G708" s="90"/>
      <c r="H708" s="83">
        <v>320</v>
      </c>
    </row>
    <row r="709" spans="1:8" ht="30" customHeight="1">
      <c r="A709" s="79">
        <v>624</v>
      </c>
      <c r="B709" s="79">
        <v>918</v>
      </c>
      <c r="C709" s="81" t="s">
        <v>7401</v>
      </c>
      <c r="D709" s="82" t="s">
        <v>15518</v>
      </c>
      <c r="E709" s="82" t="s">
        <v>15518</v>
      </c>
      <c r="F709" s="90"/>
      <c r="G709" s="90"/>
      <c r="H709" s="83">
        <v>321</v>
      </c>
    </row>
    <row r="710" spans="1:8" ht="30" customHeight="1">
      <c r="A710" s="79">
        <v>625</v>
      </c>
      <c r="B710" s="79">
        <v>919</v>
      </c>
      <c r="C710" s="81" t="s">
        <v>7402</v>
      </c>
      <c r="D710" s="82" t="s">
        <v>15518</v>
      </c>
      <c r="E710" s="82" t="s">
        <v>15518</v>
      </c>
      <c r="F710" s="90"/>
      <c r="G710" s="90"/>
      <c r="H710" s="83">
        <v>322</v>
      </c>
    </row>
    <row r="711" spans="1:8" ht="20.25" customHeight="1">
      <c r="A711" s="79">
        <v>626</v>
      </c>
      <c r="B711" s="79">
        <v>920</v>
      </c>
      <c r="C711" s="81" t="s">
        <v>7403</v>
      </c>
      <c r="D711" s="82" t="s">
        <v>15518</v>
      </c>
      <c r="E711" s="82" t="s">
        <v>15518</v>
      </c>
      <c r="F711" s="90"/>
      <c r="G711" s="90"/>
      <c r="H711" s="83">
        <v>323</v>
      </c>
    </row>
    <row r="712" spans="1:8" ht="30" customHeight="1">
      <c r="A712" s="79">
        <v>627</v>
      </c>
      <c r="B712" s="79">
        <v>921</v>
      </c>
      <c r="C712" s="81" t="s">
        <v>7404</v>
      </c>
      <c r="D712" s="82" t="s">
        <v>15518</v>
      </c>
      <c r="E712" s="82" t="s">
        <v>15518</v>
      </c>
      <c r="F712" s="90"/>
      <c r="G712" s="90"/>
      <c r="H712" s="83">
        <v>324</v>
      </c>
    </row>
    <row r="713" spans="1:8" ht="30" customHeight="1">
      <c r="A713" s="79">
        <v>628</v>
      </c>
      <c r="B713" s="193">
        <v>922</v>
      </c>
      <c r="C713" s="194" t="s">
        <v>7405</v>
      </c>
      <c r="D713" s="100" t="s">
        <v>15518</v>
      </c>
      <c r="E713" s="82"/>
      <c r="F713" s="90"/>
      <c r="G713" s="90"/>
      <c r="H713" s="83">
        <v>325</v>
      </c>
    </row>
    <row r="714" spans="1:8" ht="31.5" customHeight="1">
      <c r="A714" s="79">
        <v>629</v>
      </c>
      <c r="B714" s="193">
        <v>923</v>
      </c>
      <c r="C714" s="194" t="s">
        <v>7406</v>
      </c>
      <c r="D714" s="100" t="s">
        <v>15518</v>
      </c>
      <c r="E714" s="82"/>
      <c r="F714" s="90"/>
      <c r="G714" s="90"/>
      <c r="H714" s="83">
        <v>326</v>
      </c>
    </row>
    <row r="715" spans="1:8" ht="30" customHeight="1">
      <c r="A715" s="79">
        <v>630</v>
      </c>
      <c r="B715" s="193">
        <v>924</v>
      </c>
      <c r="C715" s="194" t="s">
        <v>7407</v>
      </c>
      <c r="D715" s="100" t="s">
        <v>15518</v>
      </c>
      <c r="E715" s="82"/>
      <c r="F715" s="90"/>
      <c r="G715" s="90"/>
      <c r="H715" s="83">
        <v>327</v>
      </c>
    </row>
    <row r="716" spans="1:8" ht="15.75" customHeight="1">
      <c r="A716" s="79">
        <v>631</v>
      </c>
      <c r="B716" s="193">
        <v>925</v>
      </c>
      <c r="C716" s="194" t="s">
        <v>7408</v>
      </c>
      <c r="D716" s="100" t="s">
        <v>15518</v>
      </c>
      <c r="E716" s="82"/>
      <c r="F716" s="90"/>
      <c r="G716" s="90"/>
      <c r="H716" s="83">
        <v>328</v>
      </c>
    </row>
    <row r="717" spans="1:8" ht="15.75" customHeight="1">
      <c r="A717" s="79">
        <v>632</v>
      </c>
      <c r="B717" s="193">
        <v>926</v>
      </c>
      <c r="C717" s="194" t="s">
        <v>7409</v>
      </c>
      <c r="D717" s="349" t="s">
        <v>15518</v>
      </c>
      <c r="E717" s="82"/>
      <c r="F717" s="90"/>
      <c r="G717" s="90"/>
      <c r="H717" s="83">
        <v>329</v>
      </c>
    </row>
    <row r="718" spans="1:8" ht="15.75" customHeight="1">
      <c r="A718" s="90"/>
      <c r="B718" s="79"/>
      <c r="C718" s="88" t="s">
        <v>18671</v>
      </c>
      <c r="D718" s="90"/>
      <c r="E718" s="90"/>
      <c r="F718" s="90"/>
      <c r="G718" s="90"/>
    </row>
    <row r="719" spans="1:8" ht="15.75" customHeight="1">
      <c r="A719" s="90">
        <v>633</v>
      </c>
      <c r="B719" s="107">
        <v>928</v>
      </c>
      <c r="C719" s="81" t="s">
        <v>7410</v>
      </c>
      <c r="D719" s="82" t="s">
        <v>15518</v>
      </c>
      <c r="E719" s="90"/>
      <c r="F719" s="90"/>
      <c r="G719" s="90"/>
      <c r="H719" s="83">
        <v>330</v>
      </c>
    </row>
    <row r="720" spans="1:8" ht="33.75" customHeight="1">
      <c r="A720" s="90">
        <v>634</v>
      </c>
      <c r="B720" s="193">
        <v>931</v>
      </c>
      <c r="C720" s="194" t="s">
        <v>7411</v>
      </c>
      <c r="D720" s="100" t="s">
        <v>15518</v>
      </c>
      <c r="E720" s="90"/>
      <c r="F720" s="90"/>
      <c r="G720" s="90"/>
      <c r="H720" s="83">
        <v>331</v>
      </c>
    </row>
    <row r="721" spans="1:8" ht="15.75" customHeight="1">
      <c r="A721" s="90">
        <v>635</v>
      </c>
      <c r="B721" s="107">
        <v>934</v>
      </c>
      <c r="C721" s="81" t="s">
        <v>7412</v>
      </c>
      <c r="D721" s="82" t="s">
        <v>15518</v>
      </c>
      <c r="E721" s="82" t="s">
        <v>15518</v>
      </c>
      <c r="F721" s="80" t="s">
        <v>15518</v>
      </c>
      <c r="G721" s="80"/>
      <c r="H721" s="83">
        <v>332</v>
      </c>
    </row>
    <row r="722" spans="1:8" ht="15.75" customHeight="1">
      <c r="A722" s="90">
        <v>636</v>
      </c>
      <c r="B722" s="350">
        <v>935</v>
      </c>
      <c r="C722" s="351" t="s">
        <v>7413</v>
      </c>
      <c r="D722" s="352" t="s">
        <v>15518</v>
      </c>
      <c r="E722" s="352" t="s">
        <v>15518</v>
      </c>
      <c r="F722" s="353"/>
      <c r="G722" s="353"/>
      <c r="H722" s="83">
        <v>333</v>
      </c>
    </row>
    <row r="723" spans="1:8" ht="15.75" customHeight="1">
      <c r="A723" s="90">
        <v>637</v>
      </c>
      <c r="B723" s="107">
        <v>938</v>
      </c>
      <c r="C723" s="81" t="s">
        <v>7414</v>
      </c>
      <c r="D723" s="82" t="s">
        <v>15518</v>
      </c>
      <c r="E723" s="352"/>
      <c r="F723" s="353"/>
      <c r="G723" s="353"/>
      <c r="H723" s="83">
        <v>334</v>
      </c>
    </row>
    <row r="724" spans="1:8" ht="15.75" customHeight="1">
      <c r="A724" s="90">
        <v>638</v>
      </c>
      <c r="B724" s="107">
        <v>939</v>
      </c>
      <c r="C724" s="81" t="s">
        <v>7415</v>
      </c>
      <c r="D724" s="82" t="s">
        <v>15518</v>
      </c>
      <c r="E724" s="80" t="s">
        <v>15518</v>
      </c>
      <c r="F724" s="80"/>
      <c r="G724" s="80"/>
      <c r="H724" s="83">
        <v>335</v>
      </c>
    </row>
    <row r="725" spans="1:8" ht="15.75" customHeight="1">
      <c r="A725" s="90">
        <v>639</v>
      </c>
      <c r="B725" s="107">
        <v>940</v>
      </c>
      <c r="C725" s="81" t="s">
        <v>7416</v>
      </c>
      <c r="D725" s="82" t="s">
        <v>15518</v>
      </c>
      <c r="E725" s="80"/>
      <c r="F725" s="80"/>
      <c r="G725" s="80"/>
      <c r="H725" s="83">
        <v>336</v>
      </c>
    </row>
    <row r="726" spans="1:8" ht="30.75" customHeight="1">
      <c r="A726" s="90">
        <v>640</v>
      </c>
      <c r="B726" s="107">
        <v>941</v>
      </c>
      <c r="C726" s="81" t="s">
        <v>7417</v>
      </c>
      <c r="D726" s="82" t="s">
        <v>15518</v>
      </c>
      <c r="E726" s="80"/>
      <c r="F726" s="80"/>
      <c r="G726" s="80"/>
      <c r="H726" s="83">
        <v>337</v>
      </c>
    </row>
    <row r="727" spans="1:8" ht="15.75" customHeight="1">
      <c r="A727" s="90">
        <v>641</v>
      </c>
      <c r="B727" s="107">
        <v>942</v>
      </c>
      <c r="C727" s="81" t="s">
        <v>7418</v>
      </c>
      <c r="D727" s="82" t="s">
        <v>15518</v>
      </c>
      <c r="E727" s="82" t="s">
        <v>15518</v>
      </c>
      <c r="F727" s="80"/>
      <c r="G727" s="80"/>
      <c r="H727" s="83">
        <v>338</v>
      </c>
    </row>
    <row r="728" spans="1:8" ht="15.75" customHeight="1">
      <c r="A728" s="90">
        <v>642</v>
      </c>
      <c r="B728" s="354">
        <v>944</v>
      </c>
      <c r="C728" s="355" t="s">
        <v>7419</v>
      </c>
      <c r="D728" s="356" t="s">
        <v>15518</v>
      </c>
      <c r="E728" s="356" t="s">
        <v>15518</v>
      </c>
      <c r="F728" s="357"/>
      <c r="G728" s="357"/>
      <c r="H728" s="83">
        <v>339</v>
      </c>
    </row>
    <row r="729" spans="1:8" ht="15.75" customHeight="1">
      <c r="A729" s="90">
        <v>643</v>
      </c>
      <c r="B729" s="193">
        <v>945</v>
      </c>
      <c r="C729" s="194" t="s">
        <v>7420</v>
      </c>
      <c r="D729" s="100" t="s">
        <v>15518</v>
      </c>
      <c r="E729" s="356"/>
      <c r="F729" s="357"/>
      <c r="G729" s="357"/>
      <c r="H729" s="83">
        <v>340</v>
      </c>
    </row>
    <row r="730" spans="1:8" ht="15.75" customHeight="1">
      <c r="A730" s="90">
        <v>644</v>
      </c>
      <c r="B730" s="161">
        <v>947</v>
      </c>
      <c r="C730" s="123" t="s">
        <v>7421</v>
      </c>
      <c r="D730" s="122" t="s">
        <v>15518</v>
      </c>
      <c r="E730" s="122" t="s">
        <v>15518</v>
      </c>
      <c r="F730" s="125"/>
      <c r="G730" s="125"/>
      <c r="H730" s="83">
        <v>341</v>
      </c>
    </row>
    <row r="731" spans="1:8" ht="15.75" customHeight="1">
      <c r="A731" s="90">
        <v>645</v>
      </c>
      <c r="B731" s="358">
        <v>948</v>
      </c>
      <c r="C731" s="359" t="s">
        <v>7422</v>
      </c>
      <c r="D731" s="360" t="s">
        <v>15518</v>
      </c>
      <c r="E731" s="360" t="s">
        <v>15518</v>
      </c>
      <c r="F731" s="361"/>
      <c r="G731" s="361"/>
      <c r="H731" s="83">
        <v>342</v>
      </c>
    </row>
    <row r="732" spans="1:8" ht="15.75" customHeight="1">
      <c r="A732" s="90">
        <v>646</v>
      </c>
      <c r="B732" s="193">
        <v>951</v>
      </c>
      <c r="C732" s="194" t="s">
        <v>7423</v>
      </c>
      <c r="D732" s="100" t="s">
        <v>15518</v>
      </c>
      <c r="E732" s="360"/>
      <c r="F732" s="361"/>
      <c r="G732" s="361"/>
      <c r="H732" s="83">
        <v>343</v>
      </c>
    </row>
    <row r="733" spans="1:8" ht="15.75" customHeight="1">
      <c r="A733" s="90">
        <v>647</v>
      </c>
      <c r="B733" s="107">
        <v>952</v>
      </c>
      <c r="C733" s="81" t="s">
        <v>7424</v>
      </c>
      <c r="D733" s="82" t="s">
        <v>15518</v>
      </c>
      <c r="E733" s="82" t="s">
        <v>15518</v>
      </c>
      <c r="F733" s="80"/>
      <c r="G733" s="80"/>
      <c r="H733" s="83">
        <v>344</v>
      </c>
    </row>
    <row r="734" spans="1:8" ht="15.75" customHeight="1">
      <c r="A734" s="90">
        <v>648</v>
      </c>
      <c r="B734" s="341">
        <v>953</v>
      </c>
      <c r="C734" s="362" t="s">
        <v>7425</v>
      </c>
      <c r="D734" s="363" t="s">
        <v>15518</v>
      </c>
      <c r="E734" s="363" t="s">
        <v>15518</v>
      </c>
      <c r="F734" s="364"/>
      <c r="G734" s="364"/>
      <c r="H734" s="83">
        <v>345</v>
      </c>
    </row>
    <row r="735" spans="1:8" ht="15.75" customHeight="1">
      <c r="A735" s="90">
        <v>649</v>
      </c>
      <c r="B735" s="107">
        <v>954</v>
      </c>
      <c r="C735" s="81" t="s">
        <v>7426</v>
      </c>
      <c r="D735" s="82" t="s">
        <v>15518</v>
      </c>
      <c r="E735" s="82" t="s">
        <v>15518</v>
      </c>
      <c r="F735" s="80" t="s">
        <v>15518</v>
      </c>
      <c r="G735" s="80"/>
      <c r="H735" s="83">
        <v>346</v>
      </c>
    </row>
    <row r="736" spans="1:8" ht="15.75" customHeight="1">
      <c r="A736" s="90">
        <v>650</v>
      </c>
      <c r="B736" s="341">
        <v>955</v>
      </c>
      <c r="C736" s="81" t="s">
        <v>7427</v>
      </c>
      <c r="D736" s="82" t="s">
        <v>15518</v>
      </c>
      <c r="E736" s="82" t="s">
        <v>15518</v>
      </c>
      <c r="F736" s="80"/>
      <c r="G736" s="80"/>
      <c r="H736" s="83">
        <v>347</v>
      </c>
    </row>
    <row r="737" spans="1:8" ht="15.75" customHeight="1">
      <c r="A737" s="90">
        <v>651</v>
      </c>
      <c r="B737" s="107">
        <v>956</v>
      </c>
      <c r="C737" s="81" t="s">
        <v>7428</v>
      </c>
      <c r="D737" s="82" t="s">
        <v>15518</v>
      </c>
      <c r="E737" s="82" t="s">
        <v>15518</v>
      </c>
      <c r="F737" s="80"/>
      <c r="G737" s="80"/>
      <c r="H737" s="83">
        <v>348</v>
      </c>
    </row>
    <row r="738" spans="1:8" ht="15.75" customHeight="1">
      <c r="A738" s="90">
        <v>652</v>
      </c>
      <c r="B738" s="365">
        <v>958</v>
      </c>
      <c r="C738" s="366" t="s">
        <v>7429</v>
      </c>
      <c r="D738" s="367" t="s">
        <v>15518</v>
      </c>
      <c r="E738" s="367" t="s">
        <v>15518</v>
      </c>
      <c r="F738" s="368"/>
      <c r="G738" s="368"/>
      <c r="H738" s="83">
        <v>349</v>
      </c>
    </row>
    <row r="739" spans="1:8" ht="15.75" customHeight="1">
      <c r="A739" s="90">
        <v>653</v>
      </c>
      <c r="B739" s="369">
        <v>959</v>
      </c>
      <c r="C739" s="370" t="s">
        <v>7430</v>
      </c>
      <c r="D739" s="371" t="s">
        <v>15518</v>
      </c>
      <c r="E739" s="371" t="s">
        <v>15518</v>
      </c>
      <c r="F739" s="372"/>
      <c r="G739" s="372"/>
      <c r="H739" s="83">
        <v>350</v>
      </c>
    </row>
    <row r="740" spans="1:8" ht="15.75" customHeight="1">
      <c r="A740" s="90">
        <v>654</v>
      </c>
      <c r="B740" s="365">
        <v>960</v>
      </c>
      <c r="C740" s="373" t="s">
        <v>7431</v>
      </c>
      <c r="D740" s="374" t="s">
        <v>15518</v>
      </c>
      <c r="E740" s="374" t="s">
        <v>15518</v>
      </c>
      <c r="F740" s="375"/>
      <c r="G740" s="375"/>
      <c r="H740" s="83">
        <v>351</v>
      </c>
    </row>
    <row r="741" spans="1:8" ht="15.75" customHeight="1">
      <c r="A741" s="90">
        <v>655</v>
      </c>
      <c r="B741" s="369">
        <v>961</v>
      </c>
      <c r="C741" s="373" t="s">
        <v>7432</v>
      </c>
      <c r="D741" s="374" t="s">
        <v>15518</v>
      </c>
      <c r="E741" s="374" t="s">
        <v>15518</v>
      </c>
      <c r="F741" s="375"/>
      <c r="G741" s="375"/>
      <c r="H741" s="83">
        <v>352</v>
      </c>
    </row>
    <row r="742" spans="1:8" ht="15.75" customHeight="1">
      <c r="A742" s="90">
        <v>656</v>
      </c>
      <c r="B742" s="365">
        <v>962</v>
      </c>
      <c r="C742" s="373" t="s">
        <v>7433</v>
      </c>
      <c r="D742" s="374" t="s">
        <v>15518</v>
      </c>
      <c r="E742" s="374" t="s">
        <v>15518</v>
      </c>
      <c r="F742" s="375"/>
      <c r="G742" s="375"/>
      <c r="H742" s="83">
        <v>353</v>
      </c>
    </row>
    <row r="743" spans="1:8" ht="15.75" customHeight="1">
      <c r="A743" s="90">
        <v>657</v>
      </c>
      <c r="B743" s="369">
        <v>963</v>
      </c>
      <c r="C743" s="376" t="s">
        <v>7434</v>
      </c>
      <c r="D743" s="377" t="s">
        <v>15518</v>
      </c>
      <c r="E743" s="377" t="s">
        <v>15518</v>
      </c>
      <c r="F743" s="378"/>
      <c r="G743" s="378"/>
      <c r="H743" s="83">
        <v>354</v>
      </c>
    </row>
    <row r="744" spans="1:8" ht="15.75" customHeight="1">
      <c r="A744" s="90">
        <v>658</v>
      </c>
      <c r="B744" s="365">
        <v>964</v>
      </c>
      <c r="C744" s="376" t="s">
        <v>7435</v>
      </c>
      <c r="D744" s="377" t="s">
        <v>15518</v>
      </c>
      <c r="E744" s="377" t="s">
        <v>15518</v>
      </c>
      <c r="F744" s="378"/>
      <c r="G744" s="378"/>
      <c r="H744" s="83">
        <v>355</v>
      </c>
    </row>
    <row r="745" spans="1:8" ht="15.75" customHeight="1">
      <c r="A745" s="90">
        <v>659</v>
      </c>
      <c r="B745" s="369">
        <v>965</v>
      </c>
      <c r="C745" s="379" t="s">
        <v>7436</v>
      </c>
      <c r="D745" s="380" t="s">
        <v>15518</v>
      </c>
      <c r="E745" s="380" t="s">
        <v>15518</v>
      </c>
      <c r="F745" s="381"/>
      <c r="G745" s="381"/>
      <c r="H745" s="83">
        <v>356</v>
      </c>
    </row>
    <row r="746" spans="1:8" ht="15.75" customHeight="1">
      <c r="A746" s="90">
        <v>660</v>
      </c>
      <c r="B746" s="365">
        <v>966</v>
      </c>
      <c r="C746" s="194" t="s">
        <v>7437</v>
      </c>
      <c r="D746" s="100" t="s">
        <v>15518</v>
      </c>
      <c r="E746" s="380"/>
      <c r="F746" s="381"/>
      <c r="G746" s="381"/>
      <c r="H746" s="83">
        <v>357</v>
      </c>
    </row>
    <row r="747" spans="1:8" ht="15.75" customHeight="1">
      <c r="A747" s="90">
        <v>661</v>
      </c>
      <c r="B747" s="369">
        <v>967</v>
      </c>
      <c r="C747" s="81" t="s">
        <v>7438</v>
      </c>
      <c r="D747" s="82" t="s">
        <v>15518</v>
      </c>
      <c r="E747" s="380"/>
      <c r="F747" s="381"/>
      <c r="G747" s="381"/>
      <c r="H747" s="83">
        <v>358</v>
      </c>
    </row>
    <row r="748" spans="1:8" ht="15.75" customHeight="1">
      <c r="A748" s="90">
        <v>662</v>
      </c>
      <c r="B748" s="365">
        <v>968</v>
      </c>
      <c r="C748" s="81" t="s">
        <v>7439</v>
      </c>
      <c r="D748" s="82" t="s">
        <v>15518</v>
      </c>
      <c r="E748" s="80" t="s">
        <v>15518</v>
      </c>
      <c r="F748" s="80"/>
      <c r="G748" s="80"/>
      <c r="H748" s="83">
        <v>359</v>
      </c>
    </row>
    <row r="749" spans="1:8" ht="15.75" customHeight="1">
      <c r="A749" s="90">
        <v>663</v>
      </c>
      <c r="B749" s="369">
        <v>969</v>
      </c>
      <c r="C749" s="81" t="s">
        <v>7440</v>
      </c>
      <c r="D749" s="82" t="s">
        <v>15518</v>
      </c>
      <c r="E749" s="80"/>
      <c r="F749" s="80"/>
      <c r="G749" s="80"/>
      <c r="H749" s="83">
        <v>360</v>
      </c>
    </row>
    <row r="750" spans="1:8" ht="15.75" customHeight="1">
      <c r="A750" s="90">
        <v>664</v>
      </c>
      <c r="B750" s="107">
        <v>971</v>
      </c>
      <c r="C750" s="81" t="s">
        <v>7441</v>
      </c>
      <c r="D750" s="82" t="s">
        <v>15518</v>
      </c>
      <c r="E750" s="82" t="s">
        <v>15518</v>
      </c>
      <c r="F750" s="80"/>
      <c r="G750" s="80"/>
      <c r="H750" s="83">
        <v>361</v>
      </c>
    </row>
    <row r="751" spans="1:8" ht="15.75" customHeight="1">
      <c r="A751" s="90">
        <v>665</v>
      </c>
      <c r="B751" s="107">
        <v>972</v>
      </c>
      <c r="C751" s="81" t="s">
        <v>7442</v>
      </c>
      <c r="D751" s="82" t="s">
        <v>15518</v>
      </c>
      <c r="E751" s="82"/>
      <c r="F751" s="80"/>
      <c r="G751" s="80"/>
      <c r="H751" s="83">
        <v>362</v>
      </c>
    </row>
    <row r="752" spans="1:8" ht="15.75" customHeight="1">
      <c r="A752" s="90">
        <v>666</v>
      </c>
      <c r="B752" s="107">
        <v>973</v>
      </c>
      <c r="C752" s="81" t="s">
        <v>7443</v>
      </c>
      <c r="D752" s="82" t="s">
        <v>15518</v>
      </c>
      <c r="E752" s="82"/>
      <c r="F752" s="80"/>
      <c r="G752" s="80"/>
      <c r="H752" s="83">
        <v>363</v>
      </c>
    </row>
    <row r="753" spans="1:8" ht="15.75" customHeight="1">
      <c r="A753" s="90">
        <v>667</v>
      </c>
      <c r="B753" s="107">
        <v>974</v>
      </c>
      <c r="C753" s="81" t="s">
        <v>7444</v>
      </c>
      <c r="D753" s="82" t="s">
        <v>15518</v>
      </c>
      <c r="E753" s="82"/>
      <c r="F753" s="80"/>
      <c r="G753" s="80"/>
      <c r="H753" s="83">
        <v>364</v>
      </c>
    </row>
    <row r="754" spans="1:8" ht="15.75" customHeight="1">
      <c r="A754" s="90">
        <v>668</v>
      </c>
      <c r="B754" s="107">
        <v>975</v>
      </c>
      <c r="C754" s="81" t="s">
        <v>7445</v>
      </c>
      <c r="D754" s="82" t="s">
        <v>15518</v>
      </c>
      <c r="E754" s="82"/>
      <c r="F754" s="80"/>
      <c r="G754" s="80"/>
      <c r="H754" s="83">
        <v>365</v>
      </c>
    </row>
    <row r="755" spans="1:8" ht="15.75" customHeight="1">
      <c r="A755" s="90">
        <v>669</v>
      </c>
      <c r="B755" s="107">
        <v>976</v>
      </c>
      <c r="C755" s="382" t="s">
        <v>7446</v>
      </c>
      <c r="D755" s="383" t="s">
        <v>15518</v>
      </c>
      <c r="E755" s="383" t="s">
        <v>15518</v>
      </c>
      <c r="F755" s="384"/>
      <c r="G755" s="384"/>
      <c r="H755" s="83">
        <v>366</v>
      </c>
    </row>
    <row r="756" spans="1:8" ht="15.75" customHeight="1">
      <c r="A756" s="90">
        <v>670</v>
      </c>
      <c r="B756" s="79">
        <v>978</v>
      </c>
      <c r="C756" s="81" t="s">
        <v>7447</v>
      </c>
      <c r="D756" s="82" t="s">
        <v>15518</v>
      </c>
      <c r="E756" s="82" t="s">
        <v>15518</v>
      </c>
      <c r="F756" s="80"/>
      <c r="G756" s="90"/>
      <c r="H756" s="83">
        <v>367</v>
      </c>
    </row>
    <row r="757" spans="1:8" ht="15.75" customHeight="1">
      <c r="A757" s="90">
        <v>671</v>
      </c>
      <c r="B757" s="107">
        <v>979</v>
      </c>
      <c r="C757" s="81" t="s">
        <v>7448</v>
      </c>
      <c r="D757" s="82" t="s">
        <v>15518</v>
      </c>
      <c r="E757" s="82" t="s">
        <v>15518</v>
      </c>
      <c r="F757" s="80"/>
      <c r="G757" s="80"/>
      <c r="H757" s="83">
        <v>368</v>
      </c>
    </row>
    <row r="758" spans="1:8" ht="15.75" customHeight="1">
      <c r="A758" s="90">
        <v>672</v>
      </c>
      <c r="B758" s="107">
        <v>980</v>
      </c>
      <c r="C758" s="81" t="s">
        <v>7449</v>
      </c>
      <c r="D758" s="82" t="s">
        <v>15518</v>
      </c>
      <c r="E758" s="82" t="s">
        <v>15518</v>
      </c>
      <c r="F758" s="80"/>
      <c r="G758" s="80"/>
      <c r="H758" s="83">
        <v>369</v>
      </c>
    </row>
    <row r="759" spans="1:8" ht="15.75" customHeight="1">
      <c r="A759" s="90">
        <v>673</v>
      </c>
      <c r="B759" s="107">
        <v>981</v>
      </c>
      <c r="C759" s="194" t="s">
        <v>7450</v>
      </c>
      <c r="D759" s="100" t="s">
        <v>15518</v>
      </c>
      <c r="E759" s="82"/>
      <c r="F759" s="80"/>
      <c r="G759" s="80"/>
      <c r="H759" s="83">
        <v>370</v>
      </c>
    </row>
    <row r="760" spans="1:8" ht="15.75" customHeight="1">
      <c r="A760" s="90">
        <v>674</v>
      </c>
      <c r="B760" s="107">
        <v>983</v>
      </c>
      <c r="C760" s="81" t="s">
        <v>7451</v>
      </c>
      <c r="D760" s="82" t="s">
        <v>15518</v>
      </c>
      <c r="E760" s="82" t="s">
        <v>15518</v>
      </c>
      <c r="F760" s="80"/>
      <c r="G760" s="80"/>
      <c r="H760" s="83">
        <v>371</v>
      </c>
    </row>
    <row r="761" spans="1:8" ht="15.75" customHeight="1">
      <c r="A761" s="90">
        <v>675</v>
      </c>
      <c r="B761" s="107">
        <v>984</v>
      </c>
      <c r="C761" s="81" t="s">
        <v>7452</v>
      </c>
      <c r="D761" s="82" t="s">
        <v>15518</v>
      </c>
      <c r="E761" s="82" t="s">
        <v>15518</v>
      </c>
      <c r="F761" s="80" t="s">
        <v>15518</v>
      </c>
      <c r="G761" s="80"/>
      <c r="H761" s="83">
        <v>372</v>
      </c>
    </row>
    <row r="762" spans="1:8" ht="15.75" customHeight="1">
      <c r="A762" s="90"/>
      <c r="B762" s="79"/>
      <c r="C762" s="184" t="s">
        <v>14248</v>
      </c>
      <c r="D762" s="90"/>
      <c r="E762" s="90"/>
      <c r="F762" s="90"/>
      <c r="G762" s="90"/>
    </row>
    <row r="763" spans="1:8" ht="15.75" customHeight="1">
      <c r="A763" s="79">
        <v>676</v>
      </c>
      <c r="B763" s="79">
        <v>989</v>
      </c>
      <c r="C763" s="81" t="s">
        <v>7453</v>
      </c>
      <c r="D763" s="82" t="s">
        <v>15518</v>
      </c>
      <c r="E763" s="82" t="s">
        <v>15518</v>
      </c>
      <c r="F763" s="90"/>
      <c r="G763" s="90"/>
      <c r="H763" s="83">
        <v>373</v>
      </c>
    </row>
    <row r="764" spans="1:8" ht="15.75" customHeight="1">
      <c r="A764" s="79">
        <v>677</v>
      </c>
      <c r="B764" s="79">
        <v>990</v>
      </c>
      <c r="C764" s="81" t="s">
        <v>6470</v>
      </c>
      <c r="D764" s="82" t="s">
        <v>15518</v>
      </c>
      <c r="E764" s="82" t="s">
        <v>15518</v>
      </c>
      <c r="F764" s="90"/>
      <c r="G764" s="90"/>
      <c r="H764" s="83">
        <v>374</v>
      </c>
    </row>
    <row r="765" spans="1:8" ht="15.75" customHeight="1">
      <c r="A765" s="79">
        <v>678</v>
      </c>
      <c r="B765" s="108">
        <v>993</v>
      </c>
      <c r="C765" s="183" t="s">
        <v>6471</v>
      </c>
      <c r="D765" s="82" t="s">
        <v>15518</v>
      </c>
      <c r="E765" s="82"/>
      <c r="F765" s="90"/>
      <c r="G765" s="90"/>
      <c r="H765" s="83">
        <v>375</v>
      </c>
    </row>
    <row r="766" spans="1:8" ht="15.75" customHeight="1">
      <c r="A766" s="79">
        <v>679</v>
      </c>
      <c r="B766" s="79">
        <v>994</v>
      </c>
      <c r="C766" s="81" t="s">
        <v>6472</v>
      </c>
      <c r="D766" s="82" t="s">
        <v>15518</v>
      </c>
      <c r="E766" s="82" t="s">
        <v>15518</v>
      </c>
      <c r="F766" s="90"/>
      <c r="G766" s="90"/>
      <c r="H766" s="83">
        <v>376</v>
      </c>
    </row>
    <row r="767" spans="1:8" ht="15.75" customHeight="1">
      <c r="A767" s="79">
        <v>680</v>
      </c>
      <c r="B767" s="79">
        <v>996</v>
      </c>
      <c r="C767" s="81" t="s">
        <v>6473</v>
      </c>
      <c r="D767" s="82" t="s">
        <v>15518</v>
      </c>
      <c r="E767" s="82" t="s">
        <v>15518</v>
      </c>
      <c r="F767" s="90"/>
      <c r="G767" s="90"/>
      <c r="H767" s="83">
        <v>377</v>
      </c>
    </row>
    <row r="768" spans="1:8" ht="15.75" customHeight="1">
      <c r="A768" s="79">
        <v>681</v>
      </c>
      <c r="B768" s="79">
        <v>997</v>
      </c>
      <c r="C768" s="81" t="s">
        <v>6474</v>
      </c>
      <c r="D768" s="82" t="s">
        <v>15518</v>
      </c>
      <c r="E768" s="82" t="s">
        <v>15518</v>
      </c>
      <c r="F768" s="90"/>
      <c r="G768" s="90"/>
      <c r="H768" s="83">
        <v>378</v>
      </c>
    </row>
    <row r="769" spans="1:8" ht="15.75" customHeight="1">
      <c r="A769" s="79">
        <v>682</v>
      </c>
      <c r="B769" s="79">
        <v>998</v>
      </c>
      <c r="C769" s="81" t="s">
        <v>6475</v>
      </c>
      <c r="D769" s="82" t="s">
        <v>15518</v>
      </c>
      <c r="E769" s="82" t="s">
        <v>15518</v>
      </c>
      <c r="F769" s="90"/>
      <c r="G769" s="90"/>
      <c r="H769" s="83">
        <v>379</v>
      </c>
    </row>
    <row r="770" spans="1:8" ht="15.75" customHeight="1">
      <c r="A770" s="79">
        <v>683</v>
      </c>
      <c r="B770" s="79">
        <v>999</v>
      </c>
      <c r="C770" s="81" t="s">
        <v>6476</v>
      </c>
      <c r="D770" s="82" t="s">
        <v>15518</v>
      </c>
      <c r="E770" s="82" t="s">
        <v>15518</v>
      </c>
      <c r="F770" s="90"/>
      <c r="G770" s="90"/>
      <c r="H770" s="83">
        <v>380</v>
      </c>
    </row>
    <row r="771" spans="1:8" ht="15.75" customHeight="1">
      <c r="A771" s="79">
        <v>684</v>
      </c>
      <c r="B771" s="79">
        <v>1002</v>
      </c>
      <c r="C771" s="81" t="s">
        <v>6477</v>
      </c>
      <c r="D771" s="82" t="s">
        <v>15518</v>
      </c>
      <c r="E771" s="82" t="s">
        <v>15518</v>
      </c>
      <c r="F771" s="90"/>
      <c r="G771" s="90"/>
      <c r="H771" s="83">
        <v>381</v>
      </c>
    </row>
    <row r="772" spans="1:8" ht="15.75" customHeight="1">
      <c r="A772" s="79">
        <v>685</v>
      </c>
      <c r="B772" s="79">
        <v>1004</v>
      </c>
      <c r="C772" s="81" t="s">
        <v>6478</v>
      </c>
      <c r="D772" s="82" t="s">
        <v>15518</v>
      </c>
      <c r="E772" s="82" t="s">
        <v>15518</v>
      </c>
      <c r="F772" s="90"/>
      <c r="G772" s="90"/>
      <c r="H772" s="83">
        <v>382</v>
      </c>
    </row>
    <row r="773" spans="1:8" ht="15.75" customHeight="1">
      <c r="A773" s="79">
        <v>686</v>
      </c>
      <c r="B773" s="79">
        <v>1005</v>
      </c>
      <c r="C773" s="81" t="s">
        <v>6479</v>
      </c>
      <c r="D773" s="82" t="s">
        <v>15518</v>
      </c>
      <c r="E773" s="82" t="s">
        <v>15518</v>
      </c>
      <c r="F773" s="90"/>
      <c r="G773" s="90"/>
      <c r="H773" s="83">
        <v>383</v>
      </c>
    </row>
    <row r="774" spans="1:8" ht="15.75" customHeight="1">
      <c r="A774" s="79">
        <v>687</v>
      </c>
      <c r="B774" s="79">
        <v>1006</v>
      </c>
      <c r="C774" s="81" t="s">
        <v>6480</v>
      </c>
      <c r="D774" s="82" t="s">
        <v>15518</v>
      </c>
      <c r="E774" s="82" t="s">
        <v>15518</v>
      </c>
      <c r="F774" s="90"/>
      <c r="G774" s="90"/>
      <c r="H774" s="83">
        <v>384</v>
      </c>
    </row>
    <row r="775" spans="1:8" ht="15.75" customHeight="1">
      <c r="A775" s="79">
        <v>688</v>
      </c>
      <c r="B775" s="79">
        <v>1007</v>
      </c>
      <c r="C775" s="81" t="s">
        <v>6481</v>
      </c>
      <c r="D775" s="82" t="s">
        <v>15518</v>
      </c>
      <c r="E775" s="82" t="s">
        <v>15518</v>
      </c>
      <c r="F775" s="90"/>
      <c r="G775" s="90"/>
      <c r="H775" s="83">
        <v>385</v>
      </c>
    </row>
    <row r="776" spans="1:8" ht="15.75" customHeight="1">
      <c r="A776" s="79">
        <v>689</v>
      </c>
      <c r="B776" s="79">
        <v>1010</v>
      </c>
      <c r="C776" s="81" t="s">
        <v>6482</v>
      </c>
      <c r="D776" s="82" t="s">
        <v>15518</v>
      </c>
      <c r="E776" s="82" t="s">
        <v>15518</v>
      </c>
      <c r="F776" s="90"/>
      <c r="G776" s="90"/>
      <c r="H776" s="83">
        <v>386</v>
      </c>
    </row>
    <row r="777" spans="1:8" ht="15.75" customHeight="1">
      <c r="A777" s="79">
        <v>690</v>
      </c>
      <c r="B777" s="79">
        <v>1012</v>
      </c>
      <c r="C777" s="81" t="s">
        <v>6483</v>
      </c>
      <c r="D777" s="82" t="s">
        <v>15518</v>
      </c>
      <c r="E777" s="82" t="s">
        <v>15518</v>
      </c>
      <c r="F777" s="90"/>
      <c r="G777" s="90"/>
      <c r="H777" s="83">
        <v>387</v>
      </c>
    </row>
    <row r="778" spans="1:8" ht="15.75" customHeight="1">
      <c r="A778" s="79">
        <v>691</v>
      </c>
      <c r="B778" s="79">
        <v>1013</v>
      </c>
      <c r="C778" s="81" t="s">
        <v>6484</v>
      </c>
      <c r="D778" s="82" t="s">
        <v>15518</v>
      </c>
      <c r="E778" s="82" t="s">
        <v>15518</v>
      </c>
      <c r="F778" s="90"/>
      <c r="G778" s="90"/>
      <c r="H778" s="83">
        <v>388</v>
      </c>
    </row>
    <row r="779" spans="1:8" ht="15.75" customHeight="1">
      <c r="A779" s="79">
        <v>692</v>
      </c>
      <c r="B779" s="79">
        <v>1014</v>
      </c>
      <c r="C779" s="81" t="s">
        <v>6485</v>
      </c>
      <c r="D779" s="82" t="s">
        <v>15518</v>
      </c>
      <c r="E779" s="82" t="s">
        <v>15518</v>
      </c>
      <c r="F779" s="90"/>
      <c r="G779" s="90"/>
      <c r="H779" s="83">
        <v>389</v>
      </c>
    </row>
    <row r="780" spans="1:8" ht="15.75" customHeight="1">
      <c r="A780" s="79">
        <v>693</v>
      </c>
      <c r="B780" s="79">
        <v>1016</v>
      </c>
      <c r="C780" s="81" t="s">
        <v>6486</v>
      </c>
      <c r="D780" s="82" t="s">
        <v>15518</v>
      </c>
      <c r="E780" s="82" t="s">
        <v>15518</v>
      </c>
      <c r="F780" s="90"/>
      <c r="G780" s="90"/>
      <c r="H780" s="83">
        <v>390</v>
      </c>
    </row>
    <row r="781" spans="1:8" ht="15.75" customHeight="1">
      <c r="A781" s="79">
        <v>694</v>
      </c>
      <c r="B781" s="79">
        <v>1018</v>
      </c>
      <c r="C781" s="81" t="s">
        <v>6487</v>
      </c>
      <c r="D781" s="82" t="s">
        <v>15518</v>
      </c>
      <c r="E781" s="82" t="s">
        <v>15518</v>
      </c>
      <c r="F781" s="90"/>
      <c r="G781" s="90"/>
      <c r="H781" s="83">
        <v>391</v>
      </c>
    </row>
    <row r="782" spans="1:8" ht="15.75" customHeight="1">
      <c r="A782" s="79">
        <v>695</v>
      </c>
      <c r="B782" s="79">
        <v>1019</v>
      </c>
      <c r="C782" s="81" t="s">
        <v>7456</v>
      </c>
      <c r="D782" s="82" t="s">
        <v>15518</v>
      </c>
      <c r="E782" s="82" t="s">
        <v>15518</v>
      </c>
      <c r="F782" s="90"/>
      <c r="G782" s="90"/>
      <c r="H782" s="83">
        <v>392</v>
      </c>
    </row>
    <row r="783" spans="1:8" ht="15.75" customHeight="1">
      <c r="A783" s="79">
        <v>696</v>
      </c>
      <c r="B783" s="79">
        <v>1020</v>
      </c>
      <c r="C783" s="81" t="s">
        <v>7457</v>
      </c>
      <c r="D783" s="82" t="s">
        <v>15518</v>
      </c>
      <c r="E783" s="82" t="s">
        <v>15518</v>
      </c>
      <c r="F783" s="90"/>
      <c r="G783" s="90"/>
      <c r="H783" s="83">
        <v>393</v>
      </c>
    </row>
    <row r="784" spans="1:8" ht="15.75" customHeight="1">
      <c r="A784" s="79">
        <v>697</v>
      </c>
      <c r="B784" s="79">
        <v>1021</v>
      </c>
      <c r="C784" s="81" t="s">
        <v>7458</v>
      </c>
      <c r="D784" s="82" t="s">
        <v>15518</v>
      </c>
      <c r="E784" s="82" t="s">
        <v>15518</v>
      </c>
      <c r="F784" s="90"/>
      <c r="G784" s="90"/>
      <c r="H784" s="83">
        <v>394</v>
      </c>
    </row>
    <row r="785" spans="1:8" ht="15.75" customHeight="1">
      <c r="A785" s="79">
        <v>698</v>
      </c>
      <c r="B785" s="79">
        <v>1022</v>
      </c>
      <c r="C785" s="81" t="s">
        <v>7459</v>
      </c>
      <c r="D785" s="82" t="s">
        <v>15518</v>
      </c>
      <c r="E785" s="82" t="s">
        <v>15518</v>
      </c>
      <c r="F785" s="90"/>
      <c r="G785" s="90"/>
      <c r="H785" s="83">
        <v>395</v>
      </c>
    </row>
    <row r="786" spans="1:8" ht="15.75" customHeight="1">
      <c r="A786" s="79">
        <v>699</v>
      </c>
      <c r="B786" s="79">
        <v>1031</v>
      </c>
      <c r="C786" s="81" t="s">
        <v>7460</v>
      </c>
      <c r="D786" s="82" t="s">
        <v>15518</v>
      </c>
      <c r="E786" s="82" t="s">
        <v>15518</v>
      </c>
      <c r="F786" s="90"/>
      <c r="G786" s="90"/>
      <c r="H786" s="83">
        <v>396</v>
      </c>
    </row>
    <row r="787" spans="1:8" ht="15.75" customHeight="1">
      <c r="A787" s="385"/>
      <c r="B787" s="386"/>
      <c r="C787" s="387" t="s">
        <v>14272</v>
      </c>
      <c r="D787" s="388"/>
      <c r="E787" s="388"/>
      <c r="F787" s="388"/>
      <c r="G787" s="388"/>
    </row>
    <row r="788" spans="1:8" ht="15.75" customHeight="1">
      <c r="A788" s="385"/>
      <c r="B788" s="386"/>
      <c r="C788" s="387" t="s">
        <v>14273</v>
      </c>
      <c r="D788" s="388"/>
      <c r="E788" s="388"/>
      <c r="F788" s="388"/>
      <c r="G788" s="388"/>
    </row>
    <row r="789" spans="1:8" ht="15.75" customHeight="1">
      <c r="A789" s="385">
        <v>700</v>
      </c>
      <c r="B789" s="108">
        <v>1033</v>
      </c>
      <c r="C789" s="183" t="s">
        <v>7461</v>
      </c>
      <c r="D789" s="82" t="s">
        <v>15518</v>
      </c>
      <c r="E789" s="388"/>
      <c r="F789" s="388"/>
      <c r="G789" s="388"/>
      <c r="H789" s="83">
        <v>397</v>
      </c>
    </row>
    <row r="790" spans="1:8" ht="15.75" customHeight="1">
      <c r="A790" s="385">
        <v>701</v>
      </c>
      <c r="B790" s="389">
        <v>1036</v>
      </c>
      <c r="C790" s="390" t="s">
        <v>7462</v>
      </c>
      <c r="D790" s="96" t="s">
        <v>15518</v>
      </c>
      <c r="E790" s="388"/>
      <c r="F790" s="388"/>
      <c r="G790" s="388"/>
      <c r="H790" s="83">
        <v>398</v>
      </c>
    </row>
    <row r="791" spans="1:8" ht="35.25" customHeight="1">
      <c r="A791" s="385">
        <v>702</v>
      </c>
      <c r="B791" s="193">
        <v>1037</v>
      </c>
      <c r="C791" s="194" t="s">
        <v>7463</v>
      </c>
      <c r="D791" s="100" t="s">
        <v>15518</v>
      </c>
      <c r="E791" s="388"/>
      <c r="F791" s="388"/>
      <c r="G791" s="388"/>
      <c r="H791" s="83">
        <v>399</v>
      </c>
    </row>
    <row r="792" spans="1:8" ht="15.75" customHeight="1">
      <c r="A792" s="385">
        <v>703</v>
      </c>
      <c r="B792" s="193">
        <v>1038</v>
      </c>
      <c r="C792" s="194" t="s">
        <v>7464</v>
      </c>
      <c r="D792" s="100" t="s">
        <v>15518</v>
      </c>
      <c r="E792" s="388"/>
      <c r="F792" s="388"/>
      <c r="G792" s="388"/>
      <c r="H792" s="83">
        <v>400</v>
      </c>
    </row>
    <row r="793" spans="1:8" ht="15.75" customHeight="1">
      <c r="A793" s="385">
        <v>704</v>
      </c>
      <c r="B793" s="193">
        <v>1039</v>
      </c>
      <c r="C793" s="194" t="s">
        <v>7465</v>
      </c>
      <c r="D793" s="100" t="s">
        <v>15518</v>
      </c>
      <c r="E793" s="388"/>
      <c r="F793" s="388"/>
      <c r="G793" s="388"/>
      <c r="H793" s="83">
        <v>401</v>
      </c>
    </row>
    <row r="794" spans="1:8" ht="31.5" customHeight="1">
      <c r="A794" s="385">
        <v>705</v>
      </c>
      <c r="B794" s="193">
        <v>1040</v>
      </c>
      <c r="C794" s="194" t="s">
        <v>7466</v>
      </c>
      <c r="D794" s="100" t="s">
        <v>15518</v>
      </c>
      <c r="E794" s="388"/>
      <c r="F794" s="388"/>
      <c r="G794" s="388"/>
      <c r="H794" s="83">
        <v>402</v>
      </c>
    </row>
    <row r="795" spans="1:8" ht="15.75" customHeight="1">
      <c r="A795" s="385">
        <v>706</v>
      </c>
      <c r="B795" s="193">
        <v>1041</v>
      </c>
      <c r="C795" s="194" t="s">
        <v>7467</v>
      </c>
      <c r="D795" s="100" t="s">
        <v>15518</v>
      </c>
      <c r="E795" s="388"/>
      <c r="F795" s="388"/>
      <c r="G795" s="388"/>
      <c r="H795" s="83">
        <v>403</v>
      </c>
    </row>
    <row r="796" spans="1:8" ht="15.75" customHeight="1">
      <c r="A796" s="385">
        <v>707</v>
      </c>
      <c r="B796" s="193">
        <v>1043</v>
      </c>
      <c r="C796" s="194" t="s">
        <v>7468</v>
      </c>
      <c r="D796" s="100" t="s">
        <v>15518</v>
      </c>
      <c r="E796" s="388"/>
      <c r="F796" s="388"/>
      <c r="G796" s="388"/>
      <c r="H796" s="83">
        <v>404</v>
      </c>
    </row>
    <row r="797" spans="1:8" ht="15.75" customHeight="1">
      <c r="A797" s="385">
        <v>708</v>
      </c>
      <c r="B797" s="193">
        <v>1044</v>
      </c>
      <c r="C797" s="194" t="s">
        <v>7469</v>
      </c>
      <c r="D797" s="100" t="s">
        <v>15518</v>
      </c>
      <c r="E797" s="388"/>
      <c r="F797" s="388"/>
      <c r="G797" s="388"/>
      <c r="H797" s="83">
        <v>405</v>
      </c>
    </row>
    <row r="798" spans="1:8" ht="31.5" customHeight="1">
      <c r="A798" s="385">
        <v>709</v>
      </c>
      <c r="B798" s="193">
        <v>1045</v>
      </c>
      <c r="C798" s="194" t="s">
        <v>7470</v>
      </c>
      <c r="D798" s="100" t="s">
        <v>15518</v>
      </c>
      <c r="E798" s="388"/>
      <c r="F798" s="388"/>
      <c r="G798" s="388"/>
      <c r="H798" s="83">
        <v>406</v>
      </c>
    </row>
    <row r="799" spans="1:8" ht="31.5" customHeight="1">
      <c r="A799" s="385">
        <v>710</v>
      </c>
      <c r="B799" s="161">
        <v>1046</v>
      </c>
      <c r="C799" s="123" t="s">
        <v>7471</v>
      </c>
      <c r="D799" s="122" t="s">
        <v>15518</v>
      </c>
      <c r="E799" s="122" t="s">
        <v>15518</v>
      </c>
      <c r="F799" s="125"/>
      <c r="G799" s="125"/>
      <c r="H799" s="83">
        <v>407</v>
      </c>
    </row>
    <row r="800" spans="1:8" ht="18.75" customHeight="1">
      <c r="A800" s="385">
        <v>711</v>
      </c>
      <c r="B800" s="391">
        <v>1048</v>
      </c>
      <c r="C800" s="392" t="s">
        <v>7472</v>
      </c>
      <c r="D800" s="393" t="s">
        <v>15518</v>
      </c>
      <c r="E800" s="393" t="s">
        <v>15518</v>
      </c>
      <c r="F800" s="394"/>
      <c r="G800" s="394"/>
      <c r="H800" s="83">
        <v>408</v>
      </c>
    </row>
    <row r="801" spans="1:8" ht="15.75" customHeight="1">
      <c r="A801" s="385">
        <v>712</v>
      </c>
      <c r="B801" s="141">
        <v>1049</v>
      </c>
      <c r="C801" s="395" t="s">
        <v>7473</v>
      </c>
      <c r="D801" s="144" t="s">
        <v>15518</v>
      </c>
      <c r="E801" s="144" t="s">
        <v>15518</v>
      </c>
      <c r="F801" s="145"/>
      <c r="G801" s="145"/>
      <c r="H801" s="83">
        <v>409</v>
      </c>
    </row>
    <row r="802" spans="1:8" ht="29.25" customHeight="1">
      <c r="A802" s="385">
        <v>713</v>
      </c>
      <c r="B802" s="396">
        <v>1050</v>
      </c>
      <c r="C802" s="397" t="s">
        <v>7474</v>
      </c>
      <c r="D802" s="398" t="s">
        <v>15518</v>
      </c>
      <c r="E802" s="398" t="s">
        <v>15518</v>
      </c>
      <c r="F802" s="399"/>
      <c r="G802" s="399"/>
      <c r="H802" s="83">
        <v>410</v>
      </c>
    </row>
    <row r="803" spans="1:8" ht="15.75" customHeight="1">
      <c r="A803" s="90"/>
      <c r="B803" s="79"/>
      <c r="C803" s="184" t="s">
        <v>12755</v>
      </c>
      <c r="D803" s="90"/>
      <c r="E803" s="90"/>
      <c r="F803" s="90"/>
      <c r="G803" s="90"/>
    </row>
    <row r="804" spans="1:8" ht="15.75" customHeight="1">
      <c r="A804" s="90">
        <v>714</v>
      </c>
      <c r="B804" s="193">
        <v>1056</v>
      </c>
      <c r="C804" s="194" t="s">
        <v>7475</v>
      </c>
      <c r="D804" s="100" t="s">
        <v>15518</v>
      </c>
      <c r="E804" s="90"/>
      <c r="F804" s="90"/>
      <c r="G804" s="90"/>
      <c r="H804" s="83">
        <v>411</v>
      </c>
    </row>
    <row r="805" spans="1:8" ht="15.75" customHeight="1">
      <c r="A805" s="90">
        <v>715</v>
      </c>
      <c r="B805" s="193">
        <v>1057</v>
      </c>
      <c r="C805" s="194" t="s">
        <v>7476</v>
      </c>
      <c r="D805" s="100" t="s">
        <v>15518</v>
      </c>
      <c r="E805" s="90"/>
      <c r="F805" s="90"/>
      <c r="G805" s="90"/>
      <c r="H805" s="83">
        <v>412</v>
      </c>
    </row>
    <row r="806" spans="1:8" ht="33" customHeight="1">
      <c r="A806" s="90">
        <v>716</v>
      </c>
      <c r="B806" s="400">
        <v>1063</v>
      </c>
      <c r="C806" s="401" t="s">
        <v>7477</v>
      </c>
      <c r="D806" s="402" t="s">
        <v>15518</v>
      </c>
      <c r="E806" s="402" t="s">
        <v>15518</v>
      </c>
      <c r="F806" s="403"/>
      <c r="G806" s="403"/>
      <c r="H806" s="83">
        <v>413</v>
      </c>
    </row>
    <row r="807" spans="1:8" ht="15.75" customHeight="1">
      <c r="A807" s="90">
        <v>717</v>
      </c>
      <c r="B807" s="400">
        <v>1064</v>
      </c>
      <c r="C807" s="401" t="s">
        <v>7478</v>
      </c>
      <c r="D807" s="402" t="s">
        <v>15518</v>
      </c>
      <c r="E807" s="402" t="s">
        <v>15518</v>
      </c>
      <c r="F807" s="403"/>
      <c r="G807" s="403"/>
      <c r="H807" s="83">
        <v>414</v>
      </c>
    </row>
    <row r="808" spans="1:8" ht="15.75" customHeight="1">
      <c r="A808" s="90"/>
      <c r="B808" s="79"/>
      <c r="C808" s="184" t="s">
        <v>7479</v>
      </c>
      <c r="D808" s="90"/>
      <c r="E808" s="90"/>
      <c r="F808" s="90"/>
      <c r="G808" s="90"/>
    </row>
    <row r="809" spans="1:8" ht="30.75" customHeight="1">
      <c r="A809" s="90">
        <v>718</v>
      </c>
      <c r="B809" s="193">
        <v>1065</v>
      </c>
      <c r="C809" s="194" t="s">
        <v>7480</v>
      </c>
      <c r="D809" s="100" t="s">
        <v>15518</v>
      </c>
      <c r="E809" s="90"/>
      <c r="F809" s="90"/>
      <c r="G809" s="90"/>
      <c r="H809" s="83">
        <v>415</v>
      </c>
    </row>
    <row r="810" spans="1:8" ht="15.75" customHeight="1">
      <c r="A810" s="400">
        <v>719</v>
      </c>
      <c r="B810" s="400">
        <v>1068</v>
      </c>
      <c r="C810" s="404" t="s">
        <v>7481</v>
      </c>
      <c r="D810" s="405" t="s">
        <v>15518</v>
      </c>
      <c r="E810" s="405" t="s">
        <v>15518</v>
      </c>
      <c r="F810" s="403"/>
      <c r="G810" s="403"/>
      <c r="H810" s="83">
        <v>416</v>
      </c>
    </row>
    <row r="811" spans="1:8" ht="15.75" customHeight="1">
      <c r="A811" s="90">
        <v>720</v>
      </c>
      <c r="B811" s="193">
        <v>1069</v>
      </c>
      <c r="C811" s="194" t="s">
        <v>7482</v>
      </c>
      <c r="D811" s="100" t="s">
        <v>15518</v>
      </c>
      <c r="E811" s="405"/>
      <c r="F811" s="403"/>
      <c r="G811" s="403"/>
      <c r="H811" s="83">
        <v>417</v>
      </c>
    </row>
    <row r="812" spans="1:8" ht="30.75" customHeight="1">
      <c r="A812" s="400">
        <v>721</v>
      </c>
      <c r="B812" s="193">
        <v>1072</v>
      </c>
      <c r="C812" s="194" t="s">
        <v>7483</v>
      </c>
      <c r="D812" s="100" t="s">
        <v>15518</v>
      </c>
      <c r="E812" s="405"/>
      <c r="F812" s="403"/>
      <c r="G812" s="403"/>
      <c r="H812" s="83">
        <v>418</v>
      </c>
    </row>
    <row r="813" spans="1:8" ht="51.75" customHeight="1">
      <c r="A813" s="90">
        <v>722</v>
      </c>
      <c r="B813" s="193">
        <v>1073</v>
      </c>
      <c r="C813" s="194" t="s">
        <v>7484</v>
      </c>
      <c r="D813" s="100" t="s">
        <v>15518</v>
      </c>
      <c r="E813" s="405"/>
      <c r="F813" s="403"/>
      <c r="G813" s="403"/>
      <c r="H813" s="83">
        <v>419</v>
      </c>
    </row>
    <row r="814" spans="1:8" ht="33.75" customHeight="1">
      <c r="A814" s="400">
        <v>723</v>
      </c>
      <c r="B814" s="406">
        <v>1076</v>
      </c>
      <c r="C814" s="407" t="s">
        <v>6488</v>
      </c>
      <c r="D814" s="408" t="s">
        <v>15518</v>
      </c>
      <c r="E814" s="408" t="s">
        <v>15518</v>
      </c>
      <c r="F814" s="409"/>
      <c r="G814" s="409"/>
      <c r="H814" s="83">
        <v>420</v>
      </c>
    </row>
    <row r="815" spans="1:8" ht="33.75" customHeight="1">
      <c r="A815" s="90">
        <v>724</v>
      </c>
      <c r="B815" s="161">
        <v>1080</v>
      </c>
      <c r="C815" s="123" t="s">
        <v>6489</v>
      </c>
      <c r="D815" s="122" t="s">
        <v>15518</v>
      </c>
      <c r="E815" s="122" t="s">
        <v>15518</v>
      </c>
      <c r="F815" s="125"/>
      <c r="G815" s="125"/>
      <c r="H815" s="83">
        <v>421</v>
      </c>
    </row>
    <row r="816" spans="1:8" s="87" customFormat="1" ht="33.75" customHeight="1">
      <c r="A816" s="400">
        <v>725</v>
      </c>
      <c r="B816" s="193">
        <v>1081</v>
      </c>
      <c r="C816" s="194" t="s">
        <v>6490</v>
      </c>
      <c r="D816" s="100" t="s">
        <v>15518</v>
      </c>
      <c r="E816" s="122"/>
      <c r="F816" s="125"/>
      <c r="G816" s="125"/>
      <c r="H816" s="83">
        <v>422</v>
      </c>
    </row>
    <row r="817" spans="1:8" s="87" customFormat="1" ht="33.75" customHeight="1">
      <c r="A817" s="90">
        <v>726</v>
      </c>
      <c r="B817" s="193">
        <v>1082</v>
      </c>
      <c r="C817" s="194" t="s">
        <v>6491</v>
      </c>
      <c r="D817" s="100" t="s">
        <v>15518</v>
      </c>
      <c r="E817" s="122"/>
      <c r="F817" s="125"/>
      <c r="G817" s="125"/>
      <c r="H817" s="83">
        <v>423</v>
      </c>
    </row>
    <row r="818" spans="1:8" s="87" customFormat="1" ht="15.75" customHeight="1">
      <c r="A818" s="400"/>
      <c r="B818" s="193"/>
      <c r="C818" s="410" t="s">
        <v>11264</v>
      </c>
      <c r="D818" s="100"/>
      <c r="E818" s="122"/>
      <c r="F818" s="125"/>
      <c r="G818" s="125"/>
    </row>
    <row r="819" spans="1:8" s="87" customFormat="1" ht="34.5" customHeight="1">
      <c r="A819" s="400">
        <v>727</v>
      </c>
      <c r="B819" s="193">
        <v>1083</v>
      </c>
      <c r="C819" s="194" t="s">
        <v>6492</v>
      </c>
      <c r="D819" s="100" t="s">
        <v>15518</v>
      </c>
      <c r="E819" s="122"/>
      <c r="F819" s="125"/>
      <c r="G819" s="125"/>
      <c r="H819" s="87">
        <v>424</v>
      </c>
    </row>
    <row r="820" spans="1:8" s="87" customFormat="1" ht="34.5" customHeight="1">
      <c r="A820" s="400">
        <v>728</v>
      </c>
      <c r="B820" s="193">
        <v>1085</v>
      </c>
      <c r="C820" s="194" t="s">
        <v>6493</v>
      </c>
      <c r="D820" s="100" t="s">
        <v>15518</v>
      </c>
      <c r="E820" s="122"/>
      <c r="F820" s="125"/>
      <c r="G820" s="125"/>
      <c r="H820" s="87">
        <v>425</v>
      </c>
    </row>
    <row r="821" spans="1:8" s="87" customFormat="1" ht="34.5" customHeight="1">
      <c r="A821" s="400">
        <v>729</v>
      </c>
      <c r="B821" s="193">
        <v>1087</v>
      </c>
      <c r="C821" s="194" t="s">
        <v>6494</v>
      </c>
      <c r="D821" s="100" t="s">
        <v>15518</v>
      </c>
      <c r="E821" s="122"/>
      <c r="F821" s="125"/>
      <c r="G821" s="125"/>
      <c r="H821" s="87">
        <v>426</v>
      </c>
    </row>
    <row r="822" spans="1:8" s="87" customFormat="1" ht="20.25" customHeight="1">
      <c r="A822" s="400">
        <v>730</v>
      </c>
      <c r="B822" s="193">
        <v>1091</v>
      </c>
      <c r="C822" s="194" t="s">
        <v>6495</v>
      </c>
      <c r="D822" s="100" t="s">
        <v>15518</v>
      </c>
      <c r="E822" s="122"/>
      <c r="F822" s="125"/>
      <c r="G822" s="125"/>
      <c r="H822" s="87">
        <v>427</v>
      </c>
    </row>
    <row r="823" spans="1:8" s="87" customFormat="1" ht="20.25" customHeight="1">
      <c r="A823" s="400">
        <v>731</v>
      </c>
      <c r="B823" s="193">
        <v>1092</v>
      </c>
      <c r="C823" s="194" t="s">
        <v>6496</v>
      </c>
      <c r="D823" s="100" t="s">
        <v>15518</v>
      </c>
      <c r="E823" s="122"/>
      <c r="F823" s="125"/>
      <c r="G823" s="125"/>
      <c r="H823" s="87">
        <v>428</v>
      </c>
    </row>
    <row r="824" spans="1:8" s="87" customFormat="1" ht="51.75" customHeight="1">
      <c r="A824" s="400">
        <v>732</v>
      </c>
      <c r="B824" s="193">
        <v>1093</v>
      </c>
      <c r="C824" s="194" t="s">
        <v>6497</v>
      </c>
      <c r="D824" s="100" t="s">
        <v>15518</v>
      </c>
      <c r="E824" s="122"/>
      <c r="F824" s="125"/>
      <c r="G824" s="125"/>
      <c r="H824" s="87">
        <v>429</v>
      </c>
    </row>
    <row r="825" spans="1:8" ht="15.75" customHeight="1">
      <c r="A825" s="161"/>
      <c r="B825" s="161"/>
      <c r="C825" s="160" t="s">
        <v>6498</v>
      </c>
      <c r="D825" s="122"/>
      <c r="E825" s="122"/>
      <c r="F825" s="125"/>
      <c r="G825" s="125"/>
    </row>
    <row r="826" spans="1:8" ht="15.75" customHeight="1">
      <c r="A826" s="411">
        <v>733</v>
      </c>
      <c r="B826" s="411">
        <v>1094</v>
      </c>
      <c r="C826" s="412" t="s">
        <v>6499</v>
      </c>
      <c r="D826" s="413" t="s">
        <v>15518</v>
      </c>
      <c r="E826" s="413" t="s">
        <v>15518</v>
      </c>
      <c r="F826" s="413"/>
      <c r="G826" s="414"/>
      <c r="H826" s="83">
        <v>430</v>
      </c>
    </row>
    <row r="827" spans="1:8" ht="33" customHeight="1">
      <c r="A827" s="411">
        <v>734</v>
      </c>
      <c r="B827" s="411">
        <v>1095</v>
      </c>
      <c r="C827" s="412" t="s">
        <v>6500</v>
      </c>
      <c r="D827" s="413" t="s">
        <v>15518</v>
      </c>
      <c r="E827" s="413" t="s">
        <v>15518</v>
      </c>
      <c r="F827" s="413"/>
      <c r="G827" s="414"/>
      <c r="H827" s="83">
        <v>431</v>
      </c>
    </row>
    <row r="828" spans="1:8" ht="15.75" customHeight="1">
      <c r="A828" s="411">
        <v>735</v>
      </c>
      <c r="B828" s="411">
        <v>1096</v>
      </c>
      <c r="C828" s="415" t="s">
        <v>6501</v>
      </c>
      <c r="D828" s="124" t="s">
        <v>15518</v>
      </c>
      <c r="E828" s="124" t="s">
        <v>15518</v>
      </c>
      <c r="F828" s="124"/>
      <c r="G828" s="125"/>
      <c r="H828" s="83">
        <v>432</v>
      </c>
    </row>
    <row r="829" spans="1:8" ht="15.75" customHeight="1">
      <c r="A829" s="411">
        <v>736</v>
      </c>
      <c r="B829" s="411">
        <v>1097</v>
      </c>
      <c r="C829" s="415" t="s">
        <v>6502</v>
      </c>
      <c r="D829" s="124" t="s">
        <v>15518</v>
      </c>
      <c r="E829" s="124" t="s">
        <v>15518</v>
      </c>
      <c r="F829" s="124"/>
      <c r="G829" s="125"/>
      <c r="H829" s="83">
        <v>433</v>
      </c>
    </row>
    <row r="830" spans="1:8" ht="15.75" customHeight="1">
      <c r="A830" s="411">
        <v>737</v>
      </c>
      <c r="B830" s="411">
        <v>1098</v>
      </c>
      <c r="C830" s="416" t="s">
        <v>6503</v>
      </c>
      <c r="D830" s="165" t="s">
        <v>15518</v>
      </c>
      <c r="E830" s="165" t="s">
        <v>15518</v>
      </c>
      <c r="F830" s="165"/>
      <c r="G830" s="166"/>
      <c r="H830" s="83">
        <v>434</v>
      </c>
    </row>
    <row r="831" spans="1:8" ht="15.75" customHeight="1">
      <c r="A831" s="411">
        <v>738</v>
      </c>
      <c r="B831" s="411">
        <v>1099</v>
      </c>
      <c r="C831" s="131" t="s">
        <v>6504</v>
      </c>
      <c r="D831" s="130" t="s">
        <v>15518</v>
      </c>
      <c r="E831" s="130" t="s">
        <v>15518</v>
      </c>
      <c r="F831" s="130"/>
      <c r="G831" s="133"/>
      <c r="H831" s="83">
        <v>435</v>
      </c>
    </row>
    <row r="832" spans="1:8" ht="15.75" customHeight="1">
      <c r="A832" s="411">
        <v>739</v>
      </c>
      <c r="B832" s="417">
        <v>1102</v>
      </c>
      <c r="C832" s="418" t="s">
        <v>6505</v>
      </c>
      <c r="D832" s="419" t="s">
        <v>15518</v>
      </c>
      <c r="E832" s="419" t="s">
        <v>15518</v>
      </c>
      <c r="F832" s="419"/>
      <c r="G832" s="420"/>
      <c r="H832" s="83">
        <v>436</v>
      </c>
    </row>
    <row r="833" spans="1:8" ht="31.5" customHeight="1">
      <c r="A833" s="411">
        <v>740</v>
      </c>
      <c r="B833" s="421">
        <v>1103</v>
      </c>
      <c r="C833" s="422" t="s">
        <v>6506</v>
      </c>
      <c r="D833" s="423" t="s">
        <v>15518</v>
      </c>
      <c r="E833" s="423" t="s">
        <v>15518</v>
      </c>
      <c r="F833" s="423"/>
      <c r="G833" s="424"/>
      <c r="H833" s="83">
        <v>437</v>
      </c>
    </row>
    <row r="834" spans="1:8" ht="15.75" customHeight="1">
      <c r="A834" s="411">
        <v>741</v>
      </c>
      <c r="B834" s="425">
        <v>1107</v>
      </c>
      <c r="C834" s="426" t="s">
        <v>6507</v>
      </c>
      <c r="D834" s="427" t="s">
        <v>15518</v>
      </c>
      <c r="E834" s="427" t="s">
        <v>15518</v>
      </c>
      <c r="F834" s="427"/>
      <c r="G834" s="428"/>
      <c r="H834" s="83">
        <v>438</v>
      </c>
    </row>
    <row r="835" spans="1:8" ht="32.25" customHeight="1">
      <c r="A835" s="411">
        <v>742</v>
      </c>
      <c r="B835" s="429">
        <v>1108</v>
      </c>
      <c r="C835" s="430" t="s">
        <v>6508</v>
      </c>
      <c r="D835" s="431" t="s">
        <v>15518</v>
      </c>
      <c r="E835" s="427"/>
      <c r="F835" s="427"/>
      <c r="G835" s="428"/>
      <c r="H835" s="83">
        <v>439</v>
      </c>
    </row>
    <row r="836" spans="1:8" ht="32.25" customHeight="1">
      <c r="A836" s="411">
        <v>743</v>
      </c>
      <c r="B836" s="432">
        <v>1109</v>
      </c>
      <c r="C836" s="433" t="s">
        <v>6509</v>
      </c>
      <c r="D836" s="434" t="s">
        <v>15518</v>
      </c>
      <c r="E836" s="434" t="s">
        <v>15518</v>
      </c>
      <c r="F836" s="434"/>
      <c r="G836" s="435"/>
      <c r="H836" s="83">
        <v>440</v>
      </c>
    </row>
    <row r="837" spans="1:8" ht="15.75" customHeight="1">
      <c r="A837" s="411">
        <v>744</v>
      </c>
      <c r="B837" s="436">
        <v>1110</v>
      </c>
      <c r="C837" s="437" t="s">
        <v>6510</v>
      </c>
      <c r="D837" s="438" t="s">
        <v>15518</v>
      </c>
      <c r="E837" s="438" t="s">
        <v>15518</v>
      </c>
      <c r="F837" s="438"/>
      <c r="G837" s="439"/>
      <c r="H837" s="83">
        <v>441</v>
      </c>
    </row>
    <row r="838" spans="1:8" s="76" customFormat="1" ht="15.75" customHeight="1">
      <c r="A838" s="71"/>
      <c r="B838" s="71"/>
      <c r="C838" s="72" t="s">
        <v>16516</v>
      </c>
      <c r="D838" s="71"/>
      <c r="E838" s="71"/>
      <c r="F838" s="71"/>
      <c r="G838" s="71"/>
    </row>
    <row r="839" spans="1:8" s="76" customFormat="1" ht="15.75" customHeight="1">
      <c r="A839" s="71"/>
      <c r="B839" s="71"/>
      <c r="C839" s="72" t="s">
        <v>16517</v>
      </c>
      <c r="D839" s="71"/>
      <c r="E839" s="71"/>
      <c r="F839" s="71"/>
      <c r="G839" s="71"/>
    </row>
    <row r="840" spans="1:8" ht="30" customHeight="1">
      <c r="A840" s="79">
        <v>745</v>
      </c>
      <c r="B840" s="82">
        <v>1</v>
      </c>
      <c r="C840" s="89" t="s">
        <v>6511</v>
      </c>
      <c r="D840" s="80" t="s">
        <v>15518</v>
      </c>
      <c r="E840" s="80" t="s">
        <v>6512</v>
      </c>
      <c r="F840" s="80" t="s">
        <v>6512</v>
      </c>
      <c r="G840" s="90"/>
      <c r="H840" s="83">
        <v>1</v>
      </c>
    </row>
    <row r="841" spans="1:8" ht="30" customHeight="1">
      <c r="A841" s="79">
        <v>746</v>
      </c>
      <c r="B841" s="82">
        <v>11</v>
      </c>
      <c r="C841" s="89" t="s">
        <v>6513</v>
      </c>
      <c r="D841" s="80" t="s">
        <v>15518</v>
      </c>
      <c r="E841" s="80" t="s">
        <v>15518</v>
      </c>
      <c r="F841" s="80"/>
      <c r="G841" s="82"/>
      <c r="H841" s="83">
        <v>2</v>
      </c>
    </row>
    <row r="842" spans="1:8" ht="30" customHeight="1">
      <c r="A842" s="79">
        <v>747</v>
      </c>
      <c r="B842" s="82">
        <v>12</v>
      </c>
      <c r="C842" s="89" t="s">
        <v>6514</v>
      </c>
      <c r="D842" s="80" t="s">
        <v>15518</v>
      </c>
      <c r="E842" s="80" t="s">
        <v>15518</v>
      </c>
      <c r="F842" s="80" t="s">
        <v>15518</v>
      </c>
      <c r="G842" s="82"/>
      <c r="H842" s="83">
        <v>3</v>
      </c>
    </row>
    <row r="843" spans="1:8" ht="15.75" customHeight="1">
      <c r="A843" s="79">
        <v>748</v>
      </c>
      <c r="B843" s="82">
        <v>13</v>
      </c>
      <c r="C843" s="89" t="s">
        <v>6515</v>
      </c>
      <c r="D843" s="80" t="s">
        <v>15518</v>
      </c>
      <c r="E843" s="80" t="s">
        <v>15518</v>
      </c>
      <c r="F843" s="80" t="s">
        <v>15518</v>
      </c>
      <c r="G843" s="82"/>
      <c r="H843" s="83">
        <v>4</v>
      </c>
    </row>
    <row r="844" spans="1:8" ht="30.75" customHeight="1">
      <c r="A844" s="79">
        <v>749</v>
      </c>
      <c r="B844" s="82">
        <v>14</v>
      </c>
      <c r="C844" s="89" t="s">
        <v>6516</v>
      </c>
      <c r="D844" s="80" t="s">
        <v>15518</v>
      </c>
      <c r="E844" s="80" t="s">
        <v>15518</v>
      </c>
      <c r="F844" s="80"/>
      <c r="G844" s="82"/>
      <c r="H844" s="83">
        <v>5</v>
      </c>
    </row>
    <row r="845" spans="1:8" ht="30.75" customHeight="1">
      <c r="A845" s="79">
        <v>750</v>
      </c>
      <c r="B845" s="82">
        <v>16</v>
      </c>
      <c r="C845" s="89" t="s">
        <v>6517</v>
      </c>
      <c r="D845" s="80" t="s">
        <v>15518</v>
      </c>
      <c r="E845" s="80" t="s">
        <v>15518</v>
      </c>
      <c r="F845" s="80"/>
      <c r="G845" s="90"/>
      <c r="H845" s="83">
        <v>6</v>
      </c>
    </row>
    <row r="846" spans="1:8" ht="15.75" customHeight="1">
      <c r="A846" s="79">
        <v>751</v>
      </c>
      <c r="B846" s="82">
        <v>20</v>
      </c>
      <c r="C846" s="89" t="s">
        <v>6518</v>
      </c>
      <c r="D846" s="80" t="s">
        <v>15518</v>
      </c>
      <c r="E846" s="80" t="s">
        <v>15518</v>
      </c>
      <c r="F846" s="80"/>
      <c r="G846" s="90"/>
      <c r="H846" s="83">
        <v>7</v>
      </c>
    </row>
    <row r="847" spans="1:8" ht="15.75" customHeight="1">
      <c r="A847" s="79">
        <v>752</v>
      </c>
      <c r="B847" s="82">
        <v>28</v>
      </c>
      <c r="C847" s="89" t="s">
        <v>6519</v>
      </c>
      <c r="D847" s="80" t="s">
        <v>15518</v>
      </c>
      <c r="E847" s="80" t="s">
        <v>15518</v>
      </c>
      <c r="F847" s="80" t="s">
        <v>15518</v>
      </c>
      <c r="G847" s="90"/>
      <c r="H847" s="83">
        <v>8</v>
      </c>
    </row>
    <row r="848" spans="1:8" ht="31.5" customHeight="1">
      <c r="A848" s="79">
        <v>753</v>
      </c>
      <c r="B848" s="82">
        <v>31</v>
      </c>
      <c r="C848" s="89" t="s">
        <v>6520</v>
      </c>
      <c r="D848" s="80" t="s">
        <v>15518</v>
      </c>
      <c r="E848" s="80" t="s">
        <v>15518</v>
      </c>
      <c r="F848" s="80" t="s">
        <v>15518</v>
      </c>
      <c r="G848" s="90"/>
      <c r="H848" s="83">
        <v>9</v>
      </c>
    </row>
    <row r="849" spans="1:8" ht="15.75" customHeight="1">
      <c r="A849" s="79">
        <v>754</v>
      </c>
      <c r="B849" s="82">
        <v>35</v>
      </c>
      <c r="C849" s="89" t="s">
        <v>6521</v>
      </c>
      <c r="D849" s="80" t="s">
        <v>15518</v>
      </c>
      <c r="E849" s="80" t="s">
        <v>15518</v>
      </c>
      <c r="F849" s="80" t="s">
        <v>15518</v>
      </c>
      <c r="G849" s="80" t="s">
        <v>15518</v>
      </c>
      <c r="H849" s="83">
        <v>10</v>
      </c>
    </row>
    <row r="850" spans="1:8" ht="15.75" customHeight="1">
      <c r="A850" s="79">
        <v>755</v>
      </c>
      <c r="B850" s="82">
        <v>39</v>
      </c>
      <c r="C850" s="89" t="s">
        <v>6522</v>
      </c>
      <c r="D850" s="80" t="s">
        <v>15518</v>
      </c>
      <c r="E850" s="80" t="s">
        <v>15518</v>
      </c>
      <c r="F850" s="80" t="s">
        <v>15518</v>
      </c>
      <c r="G850" s="80" t="s">
        <v>15518</v>
      </c>
      <c r="H850" s="83">
        <v>11</v>
      </c>
    </row>
    <row r="851" spans="1:8" ht="15.75" customHeight="1">
      <c r="A851" s="79">
        <v>756</v>
      </c>
      <c r="B851" s="193">
        <v>42</v>
      </c>
      <c r="C851" s="243" t="s">
        <v>6523</v>
      </c>
      <c r="D851" s="99" t="s">
        <v>15518</v>
      </c>
      <c r="E851" s="80"/>
      <c r="F851" s="80"/>
      <c r="G851" s="80"/>
      <c r="H851" s="83">
        <v>12</v>
      </c>
    </row>
    <row r="852" spans="1:8" ht="15.75" customHeight="1">
      <c r="A852" s="79">
        <v>757</v>
      </c>
      <c r="B852" s="193">
        <v>43</v>
      </c>
      <c r="C852" s="243" t="s">
        <v>6524</v>
      </c>
      <c r="D852" s="99" t="s">
        <v>15518</v>
      </c>
      <c r="E852" s="80"/>
      <c r="F852" s="80"/>
      <c r="G852" s="80"/>
      <c r="H852" s="83">
        <v>13</v>
      </c>
    </row>
    <row r="853" spans="1:8" ht="15.75" customHeight="1">
      <c r="A853" s="79">
        <v>758</v>
      </c>
      <c r="B853" s="193">
        <v>44</v>
      </c>
      <c r="C853" s="89" t="s">
        <v>6525</v>
      </c>
      <c r="D853" s="80" t="s">
        <v>15518</v>
      </c>
      <c r="E853" s="80" t="s">
        <v>15518</v>
      </c>
      <c r="F853" s="80"/>
      <c r="G853" s="90"/>
      <c r="H853" s="83">
        <v>14</v>
      </c>
    </row>
    <row r="854" spans="1:8" ht="15.75" customHeight="1">
      <c r="A854" s="79">
        <v>759</v>
      </c>
      <c r="B854" s="193">
        <v>45</v>
      </c>
      <c r="C854" s="89" t="s">
        <v>6526</v>
      </c>
      <c r="D854" s="80" t="s">
        <v>15518</v>
      </c>
      <c r="E854" s="80" t="s">
        <v>15518</v>
      </c>
      <c r="F854" s="80"/>
      <c r="G854" s="90"/>
      <c r="H854" s="83">
        <v>15</v>
      </c>
    </row>
    <row r="855" spans="1:8" ht="15.75" customHeight="1">
      <c r="A855" s="79">
        <v>760</v>
      </c>
      <c r="B855" s="82">
        <v>47</v>
      </c>
      <c r="C855" s="89" t="s">
        <v>6527</v>
      </c>
      <c r="D855" s="80" t="s">
        <v>15518</v>
      </c>
      <c r="E855" s="80" t="s">
        <v>15518</v>
      </c>
      <c r="F855" s="82"/>
      <c r="G855" s="90"/>
      <c r="H855" s="83">
        <v>16</v>
      </c>
    </row>
    <row r="856" spans="1:8" ht="15.75" customHeight="1">
      <c r="A856" s="79">
        <v>761</v>
      </c>
      <c r="B856" s="82">
        <v>48</v>
      </c>
      <c r="C856" s="89" t="s">
        <v>6528</v>
      </c>
      <c r="D856" s="80" t="s">
        <v>15518</v>
      </c>
      <c r="E856" s="80" t="s">
        <v>15518</v>
      </c>
      <c r="F856" s="80" t="s">
        <v>15518</v>
      </c>
      <c r="G856" s="90"/>
      <c r="H856" s="83">
        <v>17</v>
      </c>
    </row>
    <row r="857" spans="1:8" ht="15.75" customHeight="1">
      <c r="A857" s="79">
        <v>762</v>
      </c>
      <c r="B857" s="82">
        <v>50</v>
      </c>
      <c r="C857" s="81" t="s">
        <v>6529</v>
      </c>
      <c r="D857" s="82" t="s">
        <v>15518</v>
      </c>
      <c r="E857" s="82" t="s">
        <v>15518</v>
      </c>
      <c r="F857" s="82" t="s">
        <v>15518</v>
      </c>
      <c r="G857" s="90"/>
      <c r="H857" s="83">
        <v>18</v>
      </c>
    </row>
    <row r="858" spans="1:8" ht="15.75" customHeight="1">
      <c r="A858" s="79">
        <v>763</v>
      </c>
      <c r="B858" s="82">
        <v>51</v>
      </c>
      <c r="C858" s="89" t="s">
        <v>6530</v>
      </c>
      <c r="D858" s="82" t="s">
        <v>15518</v>
      </c>
      <c r="E858" s="82" t="s">
        <v>15518</v>
      </c>
      <c r="F858" s="82" t="s">
        <v>15518</v>
      </c>
      <c r="G858" s="90"/>
      <c r="H858" s="83">
        <v>19</v>
      </c>
    </row>
    <row r="859" spans="1:8" ht="15.75" customHeight="1">
      <c r="A859" s="79">
        <v>764</v>
      </c>
      <c r="B859" s="82">
        <v>53</v>
      </c>
      <c r="C859" s="89" t="s">
        <v>6531</v>
      </c>
      <c r="D859" s="80" t="s">
        <v>15518</v>
      </c>
      <c r="E859" s="80" t="s">
        <v>15518</v>
      </c>
      <c r="F859" s="80" t="s">
        <v>15518</v>
      </c>
      <c r="G859" s="90"/>
      <c r="H859" s="83">
        <v>20</v>
      </c>
    </row>
    <row r="860" spans="1:8" ht="15.75" customHeight="1">
      <c r="A860" s="79">
        <v>765</v>
      </c>
      <c r="B860" s="82">
        <v>54</v>
      </c>
      <c r="C860" s="89" t="s">
        <v>6532</v>
      </c>
      <c r="D860" s="80" t="s">
        <v>15518</v>
      </c>
      <c r="E860" s="80" t="s">
        <v>15518</v>
      </c>
      <c r="F860" s="80" t="s">
        <v>15518</v>
      </c>
      <c r="G860" s="90"/>
      <c r="H860" s="83">
        <v>21</v>
      </c>
    </row>
    <row r="861" spans="1:8" ht="15.75" customHeight="1">
      <c r="A861" s="79"/>
      <c r="B861" s="82"/>
      <c r="C861" s="106" t="s">
        <v>15298</v>
      </c>
      <c r="D861" s="80"/>
      <c r="E861" s="80"/>
      <c r="F861" s="80"/>
      <c r="G861" s="90"/>
    </row>
    <row r="862" spans="1:8" ht="30.75" customHeight="1">
      <c r="A862" s="79">
        <v>766</v>
      </c>
      <c r="B862" s="193">
        <v>56</v>
      </c>
      <c r="C862" s="243" t="s">
        <v>6533</v>
      </c>
      <c r="D862" s="99" t="s">
        <v>15518</v>
      </c>
      <c r="E862" s="80"/>
      <c r="F862" s="80"/>
      <c r="G862" s="90"/>
      <c r="H862" s="83">
        <v>22</v>
      </c>
    </row>
    <row r="863" spans="1:8" ht="15.75" customHeight="1">
      <c r="A863" s="79">
        <v>767</v>
      </c>
      <c r="B863" s="82">
        <v>70</v>
      </c>
      <c r="C863" s="89" t="s">
        <v>6534</v>
      </c>
      <c r="D863" s="80" t="s">
        <v>15518</v>
      </c>
      <c r="E863" s="80" t="s">
        <v>15518</v>
      </c>
      <c r="F863" s="80" t="s">
        <v>15518</v>
      </c>
      <c r="G863" s="90"/>
      <c r="H863" s="83">
        <v>23</v>
      </c>
    </row>
    <row r="864" spans="1:8" ht="21" customHeight="1">
      <c r="A864" s="79">
        <v>768</v>
      </c>
      <c r="B864" s="82">
        <v>71</v>
      </c>
      <c r="C864" s="89" t="s">
        <v>6535</v>
      </c>
      <c r="D864" s="80" t="s">
        <v>15518</v>
      </c>
      <c r="E864" s="80" t="s">
        <v>15518</v>
      </c>
      <c r="F864" s="80" t="s">
        <v>15518</v>
      </c>
      <c r="G864" s="90"/>
      <c r="H864" s="83">
        <v>24</v>
      </c>
    </row>
    <row r="865" spans="1:8" ht="30.75" customHeight="1">
      <c r="A865" s="79">
        <v>769</v>
      </c>
      <c r="B865" s="82">
        <v>72</v>
      </c>
      <c r="C865" s="89" t="s">
        <v>13385</v>
      </c>
      <c r="D865" s="80" t="s">
        <v>15518</v>
      </c>
      <c r="E865" s="80" t="s">
        <v>15518</v>
      </c>
      <c r="F865" s="80" t="s">
        <v>15518</v>
      </c>
      <c r="G865" s="90"/>
      <c r="H865" s="83">
        <v>25</v>
      </c>
    </row>
    <row r="866" spans="1:8" ht="30.75" customHeight="1">
      <c r="A866" s="79">
        <v>770</v>
      </c>
      <c r="B866" s="82">
        <v>73</v>
      </c>
      <c r="C866" s="89" t="s">
        <v>6536</v>
      </c>
      <c r="D866" s="80" t="s">
        <v>15518</v>
      </c>
      <c r="E866" s="80" t="s">
        <v>15518</v>
      </c>
      <c r="F866" s="80"/>
      <c r="G866" s="90"/>
      <c r="H866" s="83">
        <v>26</v>
      </c>
    </row>
    <row r="867" spans="1:8" ht="30.75" customHeight="1">
      <c r="A867" s="79">
        <v>771</v>
      </c>
      <c r="B867" s="82">
        <v>74</v>
      </c>
      <c r="C867" s="89" t="s">
        <v>6537</v>
      </c>
      <c r="D867" s="80" t="s">
        <v>15518</v>
      </c>
      <c r="E867" s="80" t="s">
        <v>15518</v>
      </c>
      <c r="F867" s="80"/>
      <c r="G867" s="90"/>
      <c r="H867" s="83">
        <v>27</v>
      </c>
    </row>
    <row r="868" spans="1:8" ht="15.75" customHeight="1">
      <c r="A868" s="79">
        <v>772</v>
      </c>
      <c r="B868" s="82">
        <v>75</v>
      </c>
      <c r="C868" s="81" t="s">
        <v>6538</v>
      </c>
      <c r="D868" s="82" t="s">
        <v>15518</v>
      </c>
      <c r="E868" s="82" t="s">
        <v>15518</v>
      </c>
      <c r="F868" s="80"/>
      <c r="G868" s="90"/>
      <c r="H868" s="83">
        <v>28</v>
      </c>
    </row>
    <row r="869" spans="1:8" ht="15.75" customHeight="1">
      <c r="A869" s="79">
        <v>773</v>
      </c>
      <c r="B869" s="82">
        <v>76</v>
      </c>
      <c r="C869" s="89" t="s">
        <v>6539</v>
      </c>
      <c r="D869" s="80" t="s">
        <v>15518</v>
      </c>
      <c r="E869" s="80" t="s">
        <v>15518</v>
      </c>
      <c r="F869" s="80"/>
      <c r="G869" s="90"/>
      <c r="H869" s="83">
        <v>29</v>
      </c>
    </row>
    <row r="870" spans="1:8" ht="15.75" customHeight="1">
      <c r="A870" s="79">
        <v>774</v>
      </c>
      <c r="B870" s="82">
        <v>77</v>
      </c>
      <c r="C870" s="89" t="s">
        <v>6540</v>
      </c>
      <c r="D870" s="82" t="s">
        <v>15518</v>
      </c>
      <c r="E870" s="82" t="s">
        <v>15518</v>
      </c>
      <c r="F870" s="80"/>
      <c r="G870" s="90"/>
      <c r="H870" s="83">
        <v>30</v>
      </c>
    </row>
    <row r="871" spans="1:8" ht="15.75" customHeight="1">
      <c r="A871" s="79">
        <v>775</v>
      </c>
      <c r="B871" s="82">
        <v>78</v>
      </c>
      <c r="C871" s="89" t="s">
        <v>6541</v>
      </c>
      <c r="D871" s="82" t="s">
        <v>15518</v>
      </c>
      <c r="E871" s="82" t="s">
        <v>15518</v>
      </c>
      <c r="F871" s="80"/>
      <c r="G871" s="90"/>
      <c r="H871" s="83">
        <v>31</v>
      </c>
    </row>
    <row r="872" spans="1:8" ht="29.25" customHeight="1">
      <c r="A872" s="79">
        <v>776</v>
      </c>
      <c r="B872" s="82">
        <v>79</v>
      </c>
      <c r="C872" s="89" t="s">
        <v>6542</v>
      </c>
      <c r="D872" s="80" t="s">
        <v>15518</v>
      </c>
      <c r="E872" s="80" t="s">
        <v>15518</v>
      </c>
      <c r="F872" s="80"/>
      <c r="G872" s="90"/>
      <c r="H872" s="83">
        <v>32</v>
      </c>
    </row>
    <row r="873" spans="1:8" ht="29.25" customHeight="1">
      <c r="A873" s="79">
        <v>777</v>
      </c>
      <c r="B873" s="82">
        <v>81</v>
      </c>
      <c r="C873" s="81" t="s">
        <v>6543</v>
      </c>
      <c r="D873" s="82" t="s">
        <v>15518</v>
      </c>
      <c r="E873" s="82" t="s">
        <v>15518</v>
      </c>
      <c r="F873" s="82" t="s">
        <v>15518</v>
      </c>
      <c r="G873" s="90"/>
      <c r="H873" s="83">
        <v>33</v>
      </c>
    </row>
    <row r="874" spans="1:8" ht="15.75" customHeight="1">
      <c r="A874" s="79">
        <v>778</v>
      </c>
      <c r="B874" s="82">
        <v>85</v>
      </c>
      <c r="C874" s="89" t="s">
        <v>6544</v>
      </c>
      <c r="D874" s="80" t="s">
        <v>15518</v>
      </c>
      <c r="E874" s="80" t="s">
        <v>15518</v>
      </c>
      <c r="F874" s="80"/>
      <c r="G874" s="90"/>
      <c r="H874" s="83">
        <v>34</v>
      </c>
    </row>
    <row r="875" spans="1:8" ht="15.75" customHeight="1">
      <c r="A875" s="79">
        <v>779</v>
      </c>
      <c r="B875" s="82">
        <v>86</v>
      </c>
      <c r="C875" s="89" t="s">
        <v>6545</v>
      </c>
      <c r="D875" s="80" t="s">
        <v>15518</v>
      </c>
      <c r="E875" s="80" t="s">
        <v>15518</v>
      </c>
      <c r="F875" s="80" t="s">
        <v>15518</v>
      </c>
      <c r="G875" s="90"/>
      <c r="H875" s="83">
        <v>35</v>
      </c>
    </row>
    <row r="876" spans="1:8" ht="32.25" customHeight="1">
      <c r="A876" s="79">
        <v>780</v>
      </c>
      <c r="B876" s="82">
        <v>87</v>
      </c>
      <c r="C876" s="89" t="s">
        <v>6546</v>
      </c>
      <c r="D876" s="80" t="s">
        <v>15518</v>
      </c>
      <c r="E876" s="80" t="s">
        <v>15518</v>
      </c>
      <c r="F876" s="80"/>
      <c r="G876" s="90"/>
      <c r="H876" s="83">
        <v>36</v>
      </c>
    </row>
    <row r="877" spans="1:8" ht="15.75" customHeight="1">
      <c r="A877" s="79">
        <v>781</v>
      </c>
      <c r="B877" s="82">
        <v>88</v>
      </c>
      <c r="C877" s="81" t="s">
        <v>6547</v>
      </c>
      <c r="D877" s="82" t="s">
        <v>15518</v>
      </c>
      <c r="E877" s="82" t="s">
        <v>15518</v>
      </c>
      <c r="F877" s="80"/>
      <c r="G877" s="90"/>
      <c r="H877" s="83">
        <v>37</v>
      </c>
    </row>
    <row r="878" spans="1:8" ht="30.75" customHeight="1">
      <c r="A878" s="79">
        <v>782</v>
      </c>
      <c r="B878" s="82">
        <v>89</v>
      </c>
      <c r="C878" s="89" t="s">
        <v>6548</v>
      </c>
      <c r="D878" s="82" t="s">
        <v>15518</v>
      </c>
      <c r="E878" s="82" t="s">
        <v>15518</v>
      </c>
      <c r="F878" s="80"/>
      <c r="G878" s="90"/>
      <c r="H878" s="83">
        <v>38</v>
      </c>
    </row>
    <row r="879" spans="1:8" ht="15.75" customHeight="1">
      <c r="A879" s="79">
        <v>783</v>
      </c>
      <c r="B879" s="82">
        <v>99</v>
      </c>
      <c r="C879" s="89" t="s">
        <v>6549</v>
      </c>
      <c r="D879" s="82" t="s">
        <v>15518</v>
      </c>
      <c r="E879" s="82" t="s">
        <v>15518</v>
      </c>
      <c r="F879" s="80"/>
      <c r="G879" s="90"/>
      <c r="H879" s="83">
        <v>39</v>
      </c>
    </row>
    <row r="880" spans="1:8" ht="15.75" customHeight="1">
      <c r="A880" s="79">
        <v>784</v>
      </c>
      <c r="B880" s="82">
        <v>109</v>
      </c>
      <c r="C880" s="89" t="s">
        <v>6550</v>
      </c>
      <c r="D880" s="80" t="s">
        <v>15518</v>
      </c>
      <c r="E880" s="80" t="s">
        <v>15518</v>
      </c>
      <c r="F880" s="80"/>
      <c r="G880" s="90"/>
      <c r="H880" s="83">
        <v>40</v>
      </c>
    </row>
    <row r="881" spans="1:8" ht="30.75" customHeight="1">
      <c r="A881" s="79">
        <v>785</v>
      </c>
      <c r="B881" s="82">
        <v>112</v>
      </c>
      <c r="C881" s="89" t="s">
        <v>6551</v>
      </c>
      <c r="D881" s="80" t="s">
        <v>15518</v>
      </c>
      <c r="E881" s="80" t="s">
        <v>15518</v>
      </c>
      <c r="F881" s="80"/>
      <c r="G881" s="90"/>
      <c r="H881" s="83">
        <v>41</v>
      </c>
    </row>
    <row r="882" spans="1:8" ht="30.75" customHeight="1">
      <c r="A882" s="79">
        <v>786</v>
      </c>
      <c r="B882" s="82">
        <v>115</v>
      </c>
      <c r="C882" s="89" t="s">
        <v>6552</v>
      </c>
      <c r="D882" s="80" t="s">
        <v>6553</v>
      </c>
      <c r="E882" s="80" t="s">
        <v>15518</v>
      </c>
      <c r="F882" s="80"/>
      <c r="G882" s="90"/>
      <c r="H882" s="83">
        <v>42</v>
      </c>
    </row>
    <row r="883" spans="1:8" ht="15.75" customHeight="1">
      <c r="A883" s="79">
        <v>787</v>
      </c>
      <c r="B883" s="82">
        <v>116</v>
      </c>
      <c r="C883" s="81" t="s">
        <v>6554</v>
      </c>
      <c r="D883" s="82" t="s">
        <v>15518</v>
      </c>
      <c r="E883" s="82" t="s">
        <v>15518</v>
      </c>
      <c r="F883" s="80"/>
      <c r="G883" s="90"/>
      <c r="H883" s="83">
        <v>43</v>
      </c>
    </row>
    <row r="884" spans="1:8" ht="33" customHeight="1">
      <c r="A884" s="79">
        <v>788</v>
      </c>
      <c r="B884" s="82">
        <v>117</v>
      </c>
      <c r="C884" s="89" t="s">
        <v>6555</v>
      </c>
      <c r="D884" s="82" t="s">
        <v>15518</v>
      </c>
      <c r="E884" s="82" t="s">
        <v>15518</v>
      </c>
      <c r="F884" s="80"/>
      <c r="G884" s="90"/>
      <c r="H884" s="83">
        <v>44</v>
      </c>
    </row>
    <row r="885" spans="1:8" ht="33" customHeight="1">
      <c r="A885" s="79">
        <v>789</v>
      </c>
      <c r="B885" s="82">
        <v>118</v>
      </c>
      <c r="C885" s="89" t="s">
        <v>6556</v>
      </c>
      <c r="D885" s="82" t="s">
        <v>15518</v>
      </c>
      <c r="E885" s="82" t="s">
        <v>15518</v>
      </c>
      <c r="F885" s="80"/>
      <c r="G885" s="90"/>
      <c r="H885" s="83">
        <v>45</v>
      </c>
    </row>
    <row r="886" spans="1:8" ht="33" customHeight="1">
      <c r="A886" s="79">
        <v>790</v>
      </c>
      <c r="B886" s="82">
        <v>121</v>
      </c>
      <c r="C886" s="89" t="s">
        <v>6557</v>
      </c>
      <c r="D886" s="80" t="s">
        <v>15518</v>
      </c>
      <c r="E886" s="80" t="s">
        <v>15518</v>
      </c>
      <c r="F886" s="80"/>
      <c r="G886" s="82"/>
      <c r="H886" s="83">
        <v>46</v>
      </c>
    </row>
    <row r="887" spans="1:8" ht="33" customHeight="1">
      <c r="A887" s="79">
        <v>791</v>
      </c>
      <c r="B887" s="82">
        <v>122</v>
      </c>
      <c r="C887" s="89" t="s">
        <v>6558</v>
      </c>
      <c r="D887" s="80" t="s">
        <v>15518</v>
      </c>
      <c r="E887" s="80" t="s">
        <v>15518</v>
      </c>
      <c r="F887" s="80"/>
      <c r="G887" s="82"/>
      <c r="H887" s="83">
        <v>47</v>
      </c>
    </row>
    <row r="888" spans="1:8" ht="33" customHeight="1">
      <c r="A888" s="79">
        <v>792</v>
      </c>
      <c r="B888" s="82">
        <v>123</v>
      </c>
      <c r="C888" s="89" t="s">
        <v>6559</v>
      </c>
      <c r="D888" s="80" t="s">
        <v>15518</v>
      </c>
      <c r="E888" s="80" t="s">
        <v>15518</v>
      </c>
      <c r="F888" s="80"/>
      <c r="G888" s="82"/>
      <c r="H888" s="83">
        <v>48</v>
      </c>
    </row>
    <row r="889" spans="1:8" ht="33" customHeight="1">
      <c r="A889" s="79">
        <v>793</v>
      </c>
      <c r="B889" s="82">
        <v>124</v>
      </c>
      <c r="C889" s="89" t="s">
        <v>6560</v>
      </c>
      <c r="D889" s="80" t="s">
        <v>15518</v>
      </c>
      <c r="E889" s="80" t="s">
        <v>15518</v>
      </c>
      <c r="F889" s="80"/>
      <c r="G889" s="82"/>
      <c r="H889" s="83">
        <v>49</v>
      </c>
    </row>
    <row r="890" spans="1:8" ht="33.75" customHeight="1">
      <c r="A890" s="79">
        <v>794</v>
      </c>
      <c r="B890" s="82">
        <v>125</v>
      </c>
      <c r="C890" s="89" t="s">
        <v>6561</v>
      </c>
      <c r="D890" s="80" t="s">
        <v>15518</v>
      </c>
      <c r="E890" s="80" t="s">
        <v>15518</v>
      </c>
      <c r="F890" s="80"/>
      <c r="G890" s="82"/>
      <c r="H890" s="83">
        <v>50</v>
      </c>
    </row>
    <row r="891" spans="1:8" ht="33" customHeight="1">
      <c r="A891" s="79">
        <v>795</v>
      </c>
      <c r="B891" s="82">
        <v>126</v>
      </c>
      <c r="C891" s="89" t="s">
        <v>6562</v>
      </c>
      <c r="D891" s="80" t="s">
        <v>15518</v>
      </c>
      <c r="E891" s="80" t="s">
        <v>15518</v>
      </c>
      <c r="F891" s="80"/>
      <c r="G891" s="82"/>
      <c r="H891" s="83">
        <v>51</v>
      </c>
    </row>
    <row r="892" spans="1:8" ht="15.75" customHeight="1">
      <c r="A892" s="79">
        <v>796</v>
      </c>
      <c r="B892" s="82">
        <v>127</v>
      </c>
      <c r="C892" s="81" t="s">
        <v>13145</v>
      </c>
      <c r="D892" s="82" t="s">
        <v>15518</v>
      </c>
      <c r="E892" s="82" t="s">
        <v>15518</v>
      </c>
      <c r="F892" s="80"/>
      <c r="G892" s="82"/>
      <c r="H892" s="83">
        <v>52</v>
      </c>
    </row>
    <row r="893" spans="1:8" ht="15.75" customHeight="1">
      <c r="A893" s="79">
        <v>797</v>
      </c>
      <c r="B893" s="82">
        <v>128</v>
      </c>
      <c r="C893" s="89" t="s">
        <v>13146</v>
      </c>
      <c r="D893" s="82" t="s">
        <v>15518</v>
      </c>
      <c r="E893" s="82" t="s">
        <v>15518</v>
      </c>
      <c r="F893" s="80"/>
      <c r="G893" s="82"/>
      <c r="H893" s="83">
        <v>53</v>
      </c>
    </row>
    <row r="894" spans="1:8" ht="15.75" customHeight="1">
      <c r="A894" s="79">
        <v>798</v>
      </c>
      <c r="B894" s="82">
        <v>129</v>
      </c>
      <c r="C894" s="89" t="s">
        <v>6563</v>
      </c>
      <c r="D894" s="80" t="s">
        <v>15518</v>
      </c>
      <c r="E894" s="80" t="s">
        <v>15518</v>
      </c>
      <c r="F894" s="80"/>
      <c r="G894" s="82"/>
      <c r="H894" s="83">
        <v>54</v>
      </c>
    </row>
    <row r="895" spans="1:8" ht="15.75" customHeight="1">
      <c r="A895" s="79">
        <v>799</v>
      </c>
      <c r="B895" s="82">
        <v>130</v>
      </c>
      <c r="C895" s="89" t="s">
        <v>6564</v>
      </c>
      <c r="D895" s="80" t="s">
        <v>15518</v>
      </c>
      <c r="E895" s="80" t="s">
        <v>15518</v>
      </c>
      <c r="F895" s="80"/>
      <c r="G895" s="82"/>
      <c r="H895" s="83">
        <v>55</v>
      </c>
    </row>
    <row r="896" spans="1:8" ht="29.25" customHeight="1">
      <c r="A896" s="79">
        <v>800</v>
      </c>
      <c r="B896" s="82">
        <v>131</v>
      </c>
      <c r="C896" s="89" t="s">
        <v>6565</v>
      </c>
      <c r="D896" s="80" t="s">
        <v>15518</v>
      </c>
      <c r="E896" s="80" t="s">
        <v>15518</v>
      </c>
      <c r="F896" s="80"/>
      <c r="G896" s="82"/>
      <c r="H896" s="83">
        <v>56</v>
      </c>
    </row>
    <row r="897" spans="1:8" ht="15.75" customHeight="1">
      <c r="A897" s="79">
        <v>801</v>
      </c>
      <c r="B897" s="82">
        <v>132</v>
      </c>
      <c r="C897" s="89" t="s">
        <v>6566</v>
      </c>
      <c r="D897" s="80" t="s">
        <v>15518</v>
      </c>
      <c r="E897" s="80" t="s">
        <v>15518</v>
      </c>
      <c r="F897" s="80"/>
      <c r="G897" s="82"/>
      <c r="H897" s="83">
        <v>57</v>
      </c>
    </row>
    <row r="898" spans="1:8" ht="15.75" customHeight="1">
      <c r="A898" s="79">
        <v>802</v>
      </c>
      <c r="B898" s="82">
        <v>133</v>
      </c>
      <c r="C898" s="89" t="s">
        <v>6567</v>
      </c>
      <c r="D898" s="80" t="s">
        <v>15518</v>
      </c>
      <c r="E898" s="82" t="s">
        <v>15518</v>
      </c>
      <c r="F898" s="80"/>
      <c r="G898" s="82"/>
      <c r="H898" s="83">
        <v>58</v>
      </c>
    </row>
    <row r="899" spans="1:8" ht="34.5" customHeight="1">
      <c r="A899" s="79">
        <v>803</v>
      </c>
      <c r="B899" s="82">
        <v>136</v>
      </c>
      <c r="C899" s="81" t="s">
        <v>6568</v>
      </c>
      <c r="D899" s="82" t="s">
        <v>15518</v>
      </c>
      <c r="E899" s="82" t="s">
        <v>15518</v>
      </c>
      <c r="F899" s="82" t="s">
        <v>15518</v>
      </c>
      <c r="G899" s="90"/>
      <c r="H899" s="83">
        <v>59</v>
      </c>
    </row>
    <row r="900" spans="1:8" ht="15.75" customHeight="1">
      <c r="A900" s="79">
        <v>804</v>
      </c>
      <c r="B900" s="82">
        <v>138</v>
      </c>
      <c r="C900" s="89" t="s">
        <v>6569</v>
      </c>
      <c r="D900" s="80" t="s">
        <v>15518</v>
      </c>
      <c r="E900" s="80" t="s">
        <v>15518</v>
      </c>
      <c r="F900" s="80"/>
      <c r="G900" s="90"/>
      <c r="H900" s="83">
        <v>60</v>
      </c>
    </row>
    <row r="901" spans="1:8" ht="15.75" customHeight="1">
      <c r="A901" s="79">
        <v>805</v>
      </c>
      <c r="B901" s="82">
        <v>144</v>
      </c>
      <c r="C901" s="89" t="s">
        <v>12841</v>
      </c>
      <c r="D901" s="80" t="s">
        <v>15518</v>
      </c>
      <c r="E901" s="80" t="s">
        <v>15518</v>
      </c>
      <c r="F901" s="80" t="s">
        <v>15518</v>
      </c>
      <c r="G901" s="90"/>
      <c r="H901" s="83">
        <v>61</v>
      </c>
    </row>
    <row r="902" spans="1:8" ht="15.75" customHeight="1">
      <c r="A902" s="79">
        <v>806</v>
      </c>
      <c r="B902" s="82">
        <v>148</v>
      </c>
      <c r="C902" s="81" t="s">
        <v>6570</v>
      </c>
      <c r="D902" s="82" t="s">
        <v>15518</v>
      </c>
      <c r="E902" s="82" t="s">
        <v>15518</v>
      </c>
      <c r="F902" s="82" t="s">
        <v>15518</v>
      </c>
      <c r="G902" s="82"/>
      <c r="H902" s="83">
        <v>62</v>
      </c>
    </row>
    <row r="903" spans="1:8" ht="15.75" customHeight="1">
      <c r="A903" s="79">
        <v>807</v>
      </c>
      <c r="B903" s="82">
        <v>153</v>
      </c>
      <c r="C903" s="89" t="s">
        <v>6571</v>
      </c>
      <c r="D903" s="80" t="s">
        <v>15518</v>
      </c>
      <c r="E903" s="80" t="s">
        <v>15518</v>
      </c>
      <c r="F903" s="82" t="s">
        <v>15518</v>
      </c>
      <c r="G903" s="90"/>
      <c r="H903" s="83">
        <v>63</v>
      </c>
    </row>
    <row r="904" spans="1:8" ht="15.75" customHeight="1">
      <c r="A904" s="79">
        <v>808</v>
      </c>
      <c r="B904" s="82">
        <v>157</v>
      </c>
      <c r="C904" s="89" t="s">
        <v>6572</v>
      </c>
      <c r="D904" s="80" t="s">
        <v>15518</v>
      </c>
      <c r="E904" s="80" t="s">
        <v>15518</v>
      </c>
      <c r="F904" s="80" t="s">
        <v>15518</v>
      </c>
      <c r="G904" s="90"/>
      <c r="H904" s="83">
        <v>64</v>
      </c>
    </row>
    <row r="905" spans="1:8" ht="15.75" customHeight="1">
      <c r="A905" s="79">
        <v>809</v>
      </c>
      <c r="B905" s="82">
        <v>161</v>
      </c>
      <c r="C905" s="89" t="s">
        <v>6573</v>
      </c>
      <c r="D905" s="80" t="s">
        <v>15518</v>
      </c>
      <c r="E905" s="80" t="s">
        <v>15518</v>
      </c>
      <c r="F905" s="80" t="s">
        <v>15518</v>
      </c>
      <c r="G905" s="90"/>
      <c r="H905" s="83">
        <v>65</v>
      </c>
    </row>
    <row r="906" spans="1:8" ht="15.75" customHeight="1">
      <c r="A906" s="79">
        <v>810</v>
      </c>
      <c r="B906" s="82">
        <v>165</v>
      </c>
      <c r="C906" s="81" t="s">
        <v>6574</v>
      </c>
      <c r="D906" s="80" t="s">
        <v>15518</v>
      </c>
      <c r="E906" s="80" t="s">
        <v>15518</v>
      </c>
      <c r="F906" s="80" t="s">
        <v>15518</v>
      </c>
      <c r="G906" s="80" t="s">
        <v>15518</v>
      </c>
      <c r="H906" s="83">
        <v>66</v>
      </c>
    </row>
    <row r="907" spans="1:8" ht="15.75" customHeight="1">
      <c r="A907" s="79"/>
      <c r="B907" s="82"/>
      <c r="C907" s="88" t="s">
        <v>14796</v>
      </c>
      <c r="D907" s="80"/>
      <c r="E907" s="80"/>
      <c r="F907" s="80"/>
      <c r="G907" s="80"/>
    </row>
    <row r="908" spans="1:8" ht="15.75" customHeight="1">
      <c r="A908" s="79">
        <v>811</v>
      </c>
      <c r="B908" s="82">
        <v>194</v>
      </c>
      <c r="C908" s="89" t="s">
        <v>12865</v>
      </c>
      <c r="D908" s="80" t="s">
        <v>15518</v>
      </c>
      <c r="E908" s="80" t="s">
        <v>15518</v>
      </c>
      <c r="F908" s="80" t="s">
        <v>15518</v>
      </c>
      <c r="G908" s="90"/>
      <c r="H908" s="83">
        <v>67</v>
      </c>
    </row>
    <row r="909" spans="1:8" ht="15.75" customHeight="1">
      <c r="A909" s="79">
        <v>812</v>
      </c>
      <c r="B909" s="82">
        <v>196</v>
      </c>
      <c r="C909" s="89" t="s">
        <v>6575</v>
      </c>
      <c r="D909" s="80" t="s">
        <v>15518</v>
      </c>
      <c r="E909" s="80" t="s">
        <v>15518</v>
      </c>
      <c r="F909" s="80" t="s">
        <v>15518</v>
      </c>
      <c r="G909" s="80" t="s">
        <v>15518</v>
      </c>
      <c r="H909" s="83">
        <v>68</v>
      </c>
    </row>
    <row r="910" spans="1:8" ht="15.75" customHeight="1">
      <c r="A910" s="79">
        <v>813</v>
      </c>
      <c r="B910" s="82">
        <v>199</v>
      </c>
      <c r="C910" s="89" t="s">
        <v>6576</v>
      </c>
      <c r="D910" s="80" t="s">
        <v>15518</v>
      </c>
      <c r="E910" s="80" t="s">
        <v>15518</v>
      </c>
      <c r="F910" s="80" t="s">
        <v>15518</v>
      </c>
      <c r="G910" s="80" t="s">
        <v>15518</v>
      </c>
      <c r="H910" s="83">
        <v>69</v>
      </c>
    </row>
    <row r="911" spans="1:8" ht="15.75" customHeight="1">
      <c r="A911" s="79">
        <v>814</v>
      </c>
      <c r="B911" s="82">
        <v>202</v>
      </c>
      <c r="C911" s="89" t="s">
        <v>6577</v>
      </c>
      <c r="D911" s="191" t="s">
        <v>6578</v>
      </c>
      <c r="E911" s="80" t="s">
        <v>15518</v>
      </c>
      <c r="F911" s="80" t="s">
        <v>15518</v>
      </c>
      <c r="G911" s="80" t="s">
        <v>15518</v>
      </c>
      <c r="H911" s="83">
        <v>70</v>
      </c>
    </row>
    <row r="912" spans="1:8" ht="15.75" customHeight="1">
      <c r="A912" s="79"/>
      <c r="B912" s="82"/>
      <c r="C912" s="106" t="s">
        <v>6579</v>
      </c>
      <c r="D912" s="191"/>
      <c r="E912" s="80"/>
      <c r="F912" s="80"/>
      <c r="G912" s="80"/>
    </row>
    <row r="913" spans="1:8" ht="15.75" customHeight="1">
      <c r="A913" s="79">
        <v>815</v>
      </c>
      <c r="B913" s="82">
        <v>210</v>
      </c>
      <c r="C913" s="89" t="s">
        <v>6580</v>
      </c>
      <c r="D913" s="80" t="s">
        <v>15518</v>
      </c>
      <c r="E913" s="80" t="s">
        <v>15518</v>
      </c>
      <c r="F913" s="80"/>
      <c r="G913" s="90"/>
      <c r="H913" s="83">
        <v>71</v>
      </c>
    </row>
    <row r="914" spans="1:8" ht="15.75" customHeight="1">
      <c r="A914" s="79">
        <v>816</v>
      </c>
      <c r="B914" s="82">
        <v>212</v>
      </c>
      <c r="C914" s="89" t="s">
        <v>6581</v>
      </c>
      <c r="D914" s="80" t="s">
        <v>15518</v>
      </c>
      <c r="E914" s="80" t="s">
        <v>15518</v>
      </c>
      <c r="F914" s="80"/>
      <c r="G914" s="90"/>
      <c r="H914" s="83">
        <v>72</v>
      </c>
    </row>
    <row r="915" spans="1:8" ht="15.75" customHeight="1">
      <c r="A915" s="79">
        <v>817</v>
      </c>
      <c r="B915" s="82">
        <v>219</v>
      </c>
      <c r="C915" s="89" t="s">
        <v>6582</v>
      </c>
      <c r="D915" s="80" t="s">
        <v>15518</v>
      </c>
      <c r="E915" s="80" t="s">
        <v>15518</v>
      </c>
      <c r="F915" s="80" t="s">
        <v>15518</v>
      </c>
      <c r="G915" s="90"/>
      <c r="H915" s="83">
        <v>73</v>
      </c>
    </row>
    <row r="916" spans="1:8" ht="15.75" customHeight="1">
      <c r="A916" s="79">
        <v>818</v>
      </c>
      <c r="B916" s="82">
        <v>220</v>
      </c>
      <c r="C916" s="89" t="s">
        <v>6583</v>
      </c>
      <c r="D916" s="80" t="s">
        <v>15518</v>
      </c>
      <c r="E916" s="80" t="s">
        <v>15518</v>
      </c>
      <c r="F916" s="80" t="s">
        <v>15518</v>
      </c>
      <c r="G916" s="90"/>
      <c r="H916" s="83">
        <v>74</v>
      </c>
    </row>
    <row r="917" spans="1:8" ht="15.75" customHeight="1">
      <c r="A917" s="79"/>
      <c r="B917" s="82"/>
      <c r="C917" s="106" t="s">
        <v>13156</v>
      </c>
      <c r="D917" s="80"/>
      <c r="E917" s="80"/>
      <c r="F917" s="80"/>
      <c r="G917" s="90"/>
    </row>
    <row r="918" spans="1:8" ht="15.75" customHeight="1">
      <c r="A918" s="79">
        <v>819</v>
      </c>
      <c r="B918" s="82">
        <v>222</v>
      </c>
      <c r="C918" s="89" t="s">
        <v>6584</v>
      </c>
      <c r="D918" s="80" t="s">
        <v>15518</v>
      </c>
      <c r="E918" s="80" t="s">
        <v>15518</v>
      </c>
      <c r="F918" s="80" t="s">
        <v>15518</v>
      </c>
      <c r="G918" s="90"/>
      <c r="H918" s="83">
        <v>75</v>
      </c>
    </row>
    <row r="919" spans="1:8" ht="15.75" customHeight="1">
      <c r="A919" s="79">
        <v>820</v>
      </c>
      <c r="B919" s="82">
        <v>225</v>
      </c>
      <c r="C919" s="89" t="s">
        <v>6585</v>
      </c>
      <c r="D919" s="80" t="s">
        <v>15518</v>
      </c>
      <c r="E919" s="80" t="s">
        <v>15518</v>
      </c>
      <c r="F919" s="80" t="s">
        <v>15518</v>
      </c>
      <c r="G919" s="90"/>
      <c r="H919" s="83">
        <v>76</v>
      </c>
    </row>
    <row r="920" spans="1:8" ht="15.75" customHeight="1">
      <c r="A920" s="79">
        <v>821</v>
      </c>
      <c r="B920" s="82">
        <v>226</v>
      </c>
      <c r="C920" s="89" t="s">
        <v>6586</v>
      </c>
      <c r="D920" s="80" t="s">
        <v>15518</v>
      </c>
      <c r="E920" s="80" t="s">
        <v>15518</v>
      </c>
      <c r="F920" s="80" t="s">
        <v>15518</v>
      </c>
      <c r="G920" s="90"/>
      <c r="H920" s="83">
        <v>77</v>
      </c>
    </row>
    <row r="921" spans="1:8" ht="15.75" customHeight="1">
      <c r="A921" s="79"/>
      <c r="B921" s="82"/>
      <c r="C921" s="106" t="s">
        <v>6587</v>
      </c>
      <c r="D921" s="80"/>
      <c r="E921" s="80"/>
      <c r="F921" s="80"/>
      <c r="G921" s="90"/>
    </row>
    <row r="922" spans="1:8" ht="32.25" customHeight="1">
      <c r="A922" s="79">
        <v>822</v>
      </c>
      <c r="B922" s="108">
        <v>230</v>
      </c>
      <c r="C922" s="191" t="s">
        <v>6588</v>
      </c>
      <c r="D922" s="80" t="s">
        <v>15518</v>
      </c>
      <c r="E922" s="80"/>
      <c r="F922" s="80"/>
      <c r="G922" s="90"/>
      <c r="H922" s="83">
        <v>78</v>
      </c>
    </row>
    <row r="923" spans="1:8" ht="15.75" customHeight="1">
      <c r="A923" s="79">
        <v>823</v>
      </c>
      <c r="B923" s="82">
        <v>236</v>
      </c>
      <c r="C923" s="89" t="s">
        <v>6589</v>
      </c>
      <c r="D923" s="80" t="s">
        <v>15518</v>
      </c>
      <c r="E923" s="80" t="s">
        <v>15518</v>
      </c>
      <c r="F923" s="80"/>
      <c r="G923" s="90"/>
      <c r="H923" s="83">
        <v>79</v>
      </c>
    </row>
    <row r="924" spans="1:8" ht="15.75" customHeight="1">
      <c r="A924" s="79">
        <v>824</v>
      </c>
      <c r="B924" s="82">
        <v>237</v>
      </c>
      <c r="C924" s="89" t="s">
        <v>6590</v>
      </c>
      <c r="D924" s="80" t="s">
        <v>15518</v>
      </c>
      <c r="E924" s="80" t="s">
        <v>15518</v>
      </c>
      <c r="F924" s="80"/>
      <c r="G924" s="90"/>
      <c r="H924" s="83">
        <v>80</v>
      </c>
    </row>
    <row r="925" spans="1:8" ht="15.75" customHeight="1">
      <c r="A925" s="79">
        <v>825</v>
      </c>
      <c r="B925" s="82">
        <v>240</v>
      </c>
      <c r="C925" s="89" t="s">
        <v>6591</v>
      </c>
      <c r="D925" s="80" t="s">
        <v>15518</v>
      </c>
      <c r="E925" s="80" t="s">
        <v>15518</v>
      </c>
      <c r="F925" s="80" t="s">
        <v>15518</v>
      </c>
      <c r="G925" s="90"/>
      <c r="H925" s="83">
        <v>81</v>
      </c>
    </row>
    <row r="926" spans="1:8" ht="22.5" customHeight="1">
      <c r="A926" s="79"/>
      <c r="B926" s="82"/>
      <c r="C926" s="244" t="s">
        <v>13172</v>
      </c>
      <c r="D926" s="245"/>
      <c r="E926" s="245"/>
      <c r="F926" s="245"/>
      <c r="G926" s="246"/>
    </row>
    <row r="927" spans="1:8" ht="31.5" customHeight="1">
      <c r="A927" s="79">
        <v>826</v>
      </c>
      <c r="B927" s="82">
        <v>4</v>
      </c>
      <c r="C927" s="183" t="s">
        <v>6592</v>
      </c>
      <c r="D927" s="82" t="s">
        <v>15518</v>
      </c>
      <c r="E927" s="82" t="s">
        <v>15518</v>
      </c>
      <c r="F927" s="80"/>
      <c r="G927" s="90"/>
      <c r="H927" s="83">
        <v>1</v>
      </c>
    </row>
    <row r="928" spans="1:8" ht="30.75" customHeight="1">
      <c r="A928" s="79">
        <v>827</v>
      </c>
      <c r="B928" s="82">
        <v>5</v>
      </c>
      <c r="C928" s="183" t="s">
        <v>6593</v>
      </c>
      <c r="D928" s="82" t="s">
        <v>15518</v>
      </c>
      <c r="E928" s="82" t="s">
        <v>15518</v>
      </c>
      <c r="F928" s="80"/>
      <c r="G928" s="90"/>
      <c r="H928" s="83">
        <v>2</v>
      </c>
    </row>
    <row r="929" spans="1:8" ht="21.75" customHeight="1">
      <c r="A929" s="79">
        <v>828</v>
      </c>
      <c r="B929" s="82">
        <v>6</v>
      </c>
      <c r="C929" s="183" t="s">
        <v>6594</v>
      </c>
      <c r="D929" s="80" t="s">
        <v>15518</v>
      </c>
      <c r="E929" s="80" t="s">
        <v>15518</v>
      </c>
      <c r="F929" s="80"/>
      <c r="G929" s="90"/>
      <c r="H929" s="83">
        <v>3</v>
      </c>
    </row>
    <row r="930" spans="1:8" ht="38.25" customHeight="1">
      <c r="A930" s="79">
        <v>829</v>
      </c>
      <c r="B930" s="82">
        <v>9</v>
      </c>
      <c r="C930" s="183" t="s">
        <v>6595</v>
      </c>
      <c r="D930" s="183" t="s">
        <v>15518</v>
      </c>
      <c r="E930" s="183" t="s">
        <v>15518</v>
      </c>
      <c r="F930" s="80"/>
      <c r="G930" s="90"/>
      <c r="H930" s="83">
        <v>4</v>
      </c>
    </row>
    <row r="931" spans="1:8" ht="21.75" customHeight="1">
      <c r="A931" s="79">
        <v>830</v>
      </c>
      <c r="B931" s="82">
        <v>25</v>
      </c>
      <c r="C931" s="191" t="s">
        <v>16084</v>
      </c>
      <c r="D931" s="82" t="s">
        <v>15518</v>
      </c>
      <c r="E931" s="82" t="s">
        <v>15518</v>
      </c>
      <c r="F931" s="80"/>
      <c r="G931" s="90"/>
      <c r="H931" s="83">
        <v>5</v>
      </c>
    </row>
    <row r="932" spans="1:8" ht="24.75" customHeight="1">
      <c r="A932" s="79">
        <v>831</v>
      </c>
      <c r="B932" s="82">
        <v>26</v>
      </c>
      <c r="C932" s="191" t="s">
        <v>7578</v>
      </c>
      <c r="D932" s="82" t="s">
        <v>15518</v>
      </c>
      <c r="E932" s="82" t="s">
        <v>15518</v>
      </c>
      <c r="F932" s="80"/>
      <c r="G932" s="90"/>
      <c r="H932" s="83">
        <v>6</v>
      </c>
    </row>
    <row r="933" spans="1:8" ht="15.75" customHeight="1">
      <c r="A933" s="79">
        <v>832</v>
      </c>
      <c r="B933" s="82">
        <v>27</v>
      </c>
      <c r="C933" s="191" t="s">
        <v>7579</v>
      </c>
      <c r="D933" s="82" t="s">
        <v>15518</v>
      </c>
      <c r="E933" s="82" t="s">
        <v>15518</v>
      </c>
      <c r="F933" s="80"/>
      <c r="G933" s="90"/>
      <c r="H933" s="83">
        <v>7</v>
      </c>
    </row>
    <row r="934" spans="1:8" ht="30.75" customHeight="1">
      <c r="A934" s="79">
        <v>833</v>
      </c>
      <c r="B934" s="82">
        <v>29</v>
      </c>
      <c r="C934" s="183" t="s">
        <v>81</v>
      </c>
      <c r="D934" s="82" t="s">
        <v>15518</v>
      </c>
      <c r="E934" s="82" t="s">
        <v>15518</v>
      </c>
      <c r="F934" s="80"/>
      <c r="G934" s="90"/>
      <c r="H934" s="83">
        <v>8</v>
      </c>
    </row>
    <row r="935" spans="1:8" ht="19.5" customHeight="1">
      <c r="A935" s="79">
        <v>834</v>
      </c>
      <c r="B935" s="82">
        <v>32</v>
      </c>
      <c r="C935" s="183" t="s">
        <v>16086</v>
      </c>
      <c r="D935" s="82" t="s">
        <v>15518</v>
      </c>
      <c r="E935" s="82" t="s">
        <v>15518</v>
      </c>
      <c r="F935" s="80"/>
      <c r="G935" s="90"/>
      <c r="H935" s="83">
        <v>9</v>
      </c>
    </row>
    <row r="936" spans="1:8" ht="33" customHeight="1">
      <c r="A936" s="79">
        <v>835</v>
      </c>
      <c r="B936" s="82">
        <v>41</v>
      </c>
      <c r="C936" s="183" t="s">
        <v>7580</v>
      </c>
      <c r="D936" s="82" t="s">
        <v>15518</v>
      </c>
      <c r="E936" s="183"/>
      <c r="F936" s="80"/>
      <c r="G936" s="90"/>
      <c r="H936" s="83">
        <v>10</v>
      </c>
    </row>
    <row r="937" spans="1:8" ht="32.25" customHeight="1">
      <c r="A937" s="79">
        <v>836</v>
      </c>
      <c r="B937" s="82">
        <v>42</v>
      </c>
      <c r="C937" s="183" t="s">
        <v>7581</v>
      </c>
      <c r="D937" s="183" t="s">
        <v>15518</v>
      </c>
      <c r="E937" s="183" t="s">
        <v>15518</v>
      </c>
      <c r="F937" s="80"/>
      <c r="G937" s="90"/>
      <c r="H937" s="83">
        <v>11</v>
      </c>
    </row>
    <row r="938" spans="1:8" ht="30.75" customHeight="1">
      <c r="A938" s="79">
        <v>837</v>
      </c>
      <c r="B938" s="82">
        <v>43</v>
      </c>
      <c r="C938" s="183" t="s">
        <v>7582</v>
      </c>
      <c r="D938" s="82" t="s">
        <v>15518</v>
      </c>
      <c r="E938" s="82" t="s">
        <v>15518</v>
      </c>
      <c r="F938" s="80"/>
      <c r="G938" s="90"/>
      <c r="H938" s="83">
        <v>12</v>
      </c>
    </row>
    <row r="939" spans="1:8" ht="31.5" customHeight="1">
      <c r="A939" s="79">
        <v>838</v>
      </c>
      <c r="B939" s="82">
        <v>44</v>
      </c>
      <c r="C939" s="183" t="s">
        <v>7583</v>
      </c>
      <c r="D939" s="82" t="s">
        <v>15518</v>
      </c>
      <c r="E939" s="82" t="s">
        <v>15518</v>
      </c>
      <c r="F939" s="80"/>
      <c r="G939" s="90"/>
      <c r="H939" s="83">
        <v>13</v>
      </c>
    </row>
    <row r="940" spans="1:8" ht="34.5" customHeight="1">
      <c r="A940" s="79">
        <v>839</v>
      </c>
      <c r="B940" s="82">
        <v>46</v>
      </c>
      <c r="C940" s="183" t="s">
        <v>7584</v>
      </c>
      <c r="D940" s="183" t="s">
        <v>15518</v>
      </c>
      <c r="E940" s="183" t="s">
        <v>15518</v>
      </c>
      <c r="F940" s="80"/>
      <c r="G940" s="90"/>
      <c r="H940" s="83">
        <v>14</v>
      </c>
    </row>
    <row r="941" spans="1:8" ht="22.5" customHeight="1">
      <c r="A941" s="79">
        <v>840</v>
      </c>
      <c r="B941" s="82">
        <v>47</v>
      </c>
      <c r="C941" s="183" t="s">
        <v>7585</v>
      </c>
      <c r="D941" s="82" t="s">
        <v>15518</v>
      </c>
      <c r="E941" s="82" t="s">
        <v>15518</v>
      </c>
      <c r="F941" s="80"/>
      <c r="G941" s="90"/>
      <c r="H941" s="83">
        <v>15</v>
      </c>
    </row>
    <row r="942" spans="1:8" ht="22.5" customHeight="1">
      <c r="A942" s="79">
        <v>841</v>
      </c>
      <c r="B942" s="82">
        <v>49</v>
      </c>
      <c r="C942" s="183" t="s">
        <v>7586</v>
      </c>
      <c r="D942" s="82" t="s">
        <v>15518</v>
      </c>
      <c r="E942" s="82" t="s">
        <v>15518</v>
      </c>
      <c r="F942" s="80"/>
      <c r="G942" s="90"/>
      <c r="H942" s="83">
        <v>16</v>
      </c>
    </row>
    <row r="943" spans="1:8" ht="15.75" customHeight="1">
      <c r="A943" s="79">
        <v>842</v>
      </c>
      <c r="B943" s="82">
        <v>50</v>
      </c>
      <c r="C943" s="183" t="s">
        <v>7587</v>
      </c>
      <c r="D943" s="82" t="s">
        <v>15518</v>
      </c>
      <c r="E943" s="82" t="s">
        <v>15518</v>
      </c>
      <c r="F943" s="80"/>
      <c r="G943" s="90"/>
      <c r="H943" s="83">
        <v>17</v>
      </c>
    </row>
    <row r="944" spans="1:8" ht="15.75" customHeight="1">
      <c r="A944" s="79">
        <v>843</v>
      </c>
      <c r="B944" s="82">
        <v>51</v>
      </c>
      <c r="C944" s="191" t="s">
        <v>8674</v>
      </c>
      <c r="D944" s="80" t="s">
        <v>15518</v>
      </c>
      <c r="E944" s="80" t="s">
        <v>15518</v>
      </c>
      <c r="F944" s="80"/>
      <c r="G944" s="90"/>
      <c r="H944" s="83">
        <v>18</v>
      </c>
    </row>
    <row r="945" spans="1:8" ht="15.75" customHeight="1">
      <c r="A945" s="79">
        <v>844</v>
      </c>
      <c r="B945" s="82">
        <v>52</v>
      </c>
      <c r="C945" s="191" t="s">
        <v>8675</v>
      </c>
      <c r="D945" s="80" t="s">
        <v>15518</v>
      </c>
      <c r="E945" s="80" t="s">
        <v>15518</v>
      </c>
      <c r="F945" s="80"/>
      <c r="G945" s="90"/>
      <c r="H945" s="83">
        <v>19</v>
      </c>
    </row>
    <row r="946" spans="1:8" ht="35.25" customHeight="1">
      <c r="A946" s="79">
        <v>845</v>
      </c>
      <c r="B946" s="82">
        <v>61</v>
      </c>
      <c r="C946" s="183" t="s">
        <v>8676</v>
      </c>
      <c r="D946" s="82" t="s">
        <v>15518</v>
      </c>
      <c r="E946" s="82" t="s">
        <v>15518</v>
      </c>
      <c r="F946" s="80"/>
      <c r="G946" s="90"/>
      <c r="H946" s="83">
        <v>20</v>
      </c>
    </row>
    <row r="947" spans="1:8" ht="15.75" customHeight="1">
      <c r="A947" s="79">
        <v>846</v>
      </c>
      <c r="B947" s="79">
        <v>62</v>
      </c>
      <c r="C947" s="183" t="s">
        <v>8677</v>
      </c>
      <c r="D947" s="82" t="s">
        <v>15518</v>
      </c>
      <c r="E947" s="82" t="s">
        <v>15518</v>
      </c>
      <c r="F947" s="80"/>
      <c r="G947" s="90"/>
      <c r="H947" s="83">
        <v>21</v>
      </c>
    </row>
    <row r="948" spans="1:8" ht="21.75" customHeight="1">
      <c r="A948" s="79">
        <v>847</v>
      </c>
      <c r="B948" s="82">
        <v>63</v>
      </c>
      <c r="C948" s="183" t="s">
        <v>8678</v>
      </c>
      <c r="D948" s="82" t="s">
        <v>15518</v>
      </c>
      <c r="E948" s="82" t="s">
        <v>15518</v>
      </c>
      <c r="F948" s="80"/>
      <c r="G948" s="90"/>
      <c r="H948" s="83">
        <v>22</v>
      </c>
    </row>
    <row r="949" spans="1:8" ht="15.75" customHeight="1">
      <c r="A949" s="79">
        <v>848</v>
      </c>
      <c r="B949" s="79">
        <v>64</v>
      </c>
      <c r="C949" s="183" t="s">
        <v>8679</v>
      </c>
      <c r="D949" s="82" t="s">
        <v>15518</v>
      </c>
      <c r="E949" s="82" t="s">
        <v>15518</v>
      </c>
      <c r="F949" s="82"/>
      <c r="G949" s="90"/>
      <c r="H949" s="83">
        <v>23</v>
      </c>
    </row>
    <row r="950" spans="1:8" ht="31.5" customHeight="1">
      <c r="A950" s="79">
        <v>849</v>
      </c>
      <c r="B950" s="82">
        <v>65</v>
      </c>
      <c r="C950" s="183" t="s">
        <v>8680</v>
      </c>
      <c r="D950" s="82" t="s">
        <v>15518</v>
      </c>
      <c r="E950" s="82" t="s">
        <v>15518</v>
      </c>
      <c r="F950" s="80"/>
      <c r="G950" s="90"/>
      <c r="H950" s="83">
        <v>24</v>
      </c>
    </row>
    <row r="951" spans="1:8" ht="31.5" customHeight="1">
      <c r="A951" s="79">
        <v>850</v>
      </c>
      <c r="B951" s="79">
        <v>66</v>
      </c>
      <c r="C951" s="183" t="s">
        <v>8681</v>
      </c>
      <c r="D951" s="82" t="s">
        <v>15518</v>
      </c>
      <c r="E951" s="82" t="s">
        <v>15518</v>
      </c>
      <c r="F951" s="80"/>
      <c r="G951" s="90"/>
      <c r="H951" s="83">
        <v>25</v>
      </c>
    </row>
    <row r="952" spans="1:8" ht="24" customHeight="1">
      <c r="A952" s="79">
        <v>851</v>
      </c>
      <c r="B952" s="79">
        <v>68</v>
      </c>
      <c r="C952" s="191" t="s">
        <v>8682</v>
      </c>
      <c r="D952" s="80" t="s">
        <v>15518</v>
      </c>
      <c r="E952" s="80" t="s">
        <v>15518</v>
      </c>
      <c r="F952" s="80"/>
      <c r="G952" s="90"/>
      <c r="H952" s="83">
        <v>26</v>
      </c>
    </row>
    <row r="953" spans="1:8" ht="24" customHeight="1">
      <c r="A953" s="79">
        <v>852</v>
      </c>
      <c r="B953" s="79">
        <v>69</v>
      </c>
      <c r="C953" s="191" t="s">
        <v>8683</v>
      </c>
      <c r="D953" s="80" t="s">
        <v>15518</v>
      </c>
      <c r="E953" s="80" t="s">
        <v>15518</v>
      </c>
      <c r="F953" s="80"/>
      <c r="G953" s="90"/>
      <c r="H953" s="83">
        <v>27</v>
      </c>
    </row>
    <row r="954" spans="1:8" ht="15.75" customHeight="1">
      <c r="A954" s="79">
        <v>853</v>
      </c>
      <c r="B954" s="79">
        <v>70</v>
      </c>
      <c r="C954" s="183" t="s">
        <v>8684</v>
      </c>
      <c r="D954" s="82" t="s">
        <v>15518</v>
      </c>
      <c r="E954" s="82" t="s">
        <v>15518</v>
      </c>
      <c r="F954" s="80"/>
      <c r="G954" s="90"/>
      <c r="H954" s="83">
        <v>28</v>
      </c>
    </row>
    <row r="955" spans="1:8" ht="15.75" customHeight="1">
      <c r="A955" s="79">
        <v>854</v>
      </c>
      <c r="B955" s="79">
        <v>71</v>
      </c>
      <c r="C955" s="183" t="s">
        <v>8685</v>
      </c>
      <c r="D955" s="82" t="s">
        <v>15518</v>
      </c>
      <c r="E955" s="82" t="s">
        <v>15518</v>
      </c>
      <c r="F955" s="80"/>
      <c r="G955" s="90"/>
      <c r="H955" s="83">
        <v>29</v>
      </c>
    </row>
    <row r="956" spans="1:8" ht="15.75" customHeight="1">
      <c r="A956" s="79">
        <v>855</v>
      </c>
      <c r="B956" s="79">
        <v>72</v>
      </c>
      <c r="C956" s="183" t="s">
        <v>8686</v>
      </c>
      <c r="D956" s="82" t="s">
        <v>15518</v>
      </c>
      <c r="E956" s="82" t="s">
        <v>15518</v>
      </c>
      <c r="F956" s="80"/>
      <c r="G956" s="90"/>
      <c r="H956" s="83">
        <v>30</v>
      </c>
    </row>
    <row r="957" spans="1:8" ht="15.75" customHeight="1">
      <c r="A957" s="79">
        <v>856</v>
      </c>
      <c r="B957" s="79">
        <v>73</v>
      </c>
      <c r="C957" s="183" t="s">
        <v>8687</v>
      </c>
      <c r="D957" s="82" t="s">
        <v>15518</v>
      </c>
      <c r="E957" s="82" t="s">
        <v>15518</v>
      </c>
      <c r="F957" s="80"/>
      <c r="G957" s="90"/>
      <c r="H957" s="83">
        <v>31</v>
      </c>
    </row>
    <row r="958" spans="1:8" ht="15.75" customHeight="1">
      <c r="A958" s="79">
        <v>857</v>
      </c>
      <c r="B958" s="79">
        <v>74</v>
      </c>
      <c r="C958" s="183" t="s">
        <v>8688</v>
      </c>
      <c r="D958" s="82" t="s">
        <v>15518</v>
      </c>
      <c r="E958" s="82" t="s">
        <v>15518</v>
      </c>
      <c r="F958" s="80"/>
      <c r="G958" s="90"/>
      <c r="H958" s="83">
        <v>32</v>
      </c>
    </row>
    <row r="959" spans="1:8" ht="33.75" customHeight="1">
      <c r="A959" s="79">
        <v>858</v>
      </c>
      <c r="B959" s="79">
        <v>75</v>
      </c>
      <c r="C959" s="183" t="s">
        <v>8689</v>
      </c>
      <c r="D959" s="80" t="s">
        <v>15518</v>
      </c>
      <c r="E959" s="80" t="s">
        <v>15518</v>
      </c>
      <c r="F959" s="80"/>
      <c r="G959" s="90"/>
      <c r="H959" s="83">
        <v>33</v>
      </c>
    </row>
    <row r="960" spans="1:8" ht="28.5" customHeight="1">
      <c r="A960" s="79">
        <v>859</v>
      </c>
      <c r="B960" s="79">
        <v>76</v>
      </c>
      <c r="C960" s="191" t="s">
        <v>8690</v>
      </c>
      <c r="D960" s="80" t="s">
        <v>15518</v>
      </c>
      <c r="E960" s="80" t="s">
        <v>15518</v>
      </c>
      <c r="F960" s="80"/>
      <c r="G960" s="90"/>
      <c r="H960" s="83">
        <v>34</v>
      </c>
    </row>
    <row r="961" spans="1:8" ht="17.25" customHeight="1">
      <c r="A961" s="79">
        <v>860</v>
      </c>
      <c r="B961" s="79">
        <v>78</v>
      </c>
      <c r="C961" s="183" t="s">
        <v>8691</v>
      </c>
      <c r="D961" s="80" t="s">
        <v>15518</v>
      </c>
      <c r="E961" s="80" t="s">
        <v>15518</v>
      </c>
      <c r="F961" s="82"/>
      <c r="G961" s="90"/>
      <c r="H961" s="83">
        <v>35</v>
      </c>
    </row>
    <row r="962" spans="1:8" ht="17.25" customHeight="1">
      <c r="A962" s="79">
        <v>861</v>
      </c>
      <c r="B962" s="79">
        <v>79</v>
      </c>
      <c r="C962" s="191" t="s">
        <v>8692</v>
      </c>
      <c r="D962" s="80" t="s">
        <v>15518</v>
      </c>
      <c r="E962" s="80" t="s">
        <v>15518</v>
      </c>
      <c r="F962" s="82"/>
      <c r="G962" s="90"/>
      <c r="H962" s="83">
        <v>36</v>
      </c>
    </row>
    <row r="963" spans="1:8" ht="18" customHeight="1">
      <c r="A963" s="79">
        <v>862</v>
      </c>
      <c r="B963" s="79">
        <v>80</v>
      </c>
      <c r="C963" s="183" t="s">
        <v>8693</v>
      </c>
      <c r="D963" s="80" t="s">
        <v>15518</v>
      </c>
      <c r="E963" s="80" t="s">
        <v>15518</v>
      </c>
      <c r="F963" s="80"/>
      <c r="G963" s="90"/>
      <c r="H963" s="83">
        <v>37</v>
      </c>
    </row>
    <row r="964" spans="1:8" ht="18" customHeight="1">
      <c r="A964" s="79">
        <v>863</v>
      </c>
      <c r="B964" s="79">
        <v>81</v>
      </c>
      <c r="C964" s="183" t="s">
        <v>8694</v>
      </c>
      <c r="D964" s="80" t="s">
        <v>15518</v>
      </c>
      <c r="E964" s="80" t="s">
        <v>15518</v>
      </c>
      <c r="F964" s="80"/>
      <c r="G964" s="90"/>
      <c r="H964" s="83">
        <v>38</v>
      </c>
    </row>
    <row r="965" spans="1:8" ht="15.75" customHeight="1">
      <c r="A965" s="79">
        <v>864</v>
      </c>
      <c r="B965" s="79">
        <v>82</v>
      </c>
      <c r="C965" s="183" t="s">
        <v>8695</v>
      </c>
      <c r="D965" s="82" t="s">
        <v>15518</v>
      </c>
      <c r="E965" s="82" t="s">
        <v>15518</v>
      </c>
      <c r="F965" s="82" t="s">
        <v>15518</v>
      </c>
      <c r="G965" s="90"/>
      <c r="H965" s="83">
        <v>39</v>
      </c>
    </row>
    <row r="966" spans="1:8" ht="15.75" customHeight="1">
      <c r="A966" s="79">
        <v>865</v>
      </c>
      <c r="B966" s="79">
        <v>83</v>
      </c>
      <c r="C966" s="183" t="s">
        <v>8696</v>
      </c>
      <c r="D966" s="82" t="s">
        <v>15518</v>
      </c>
      <c r="E966" s="82" t="s">
        <v>15518</v>
      </c>
      <c r="F966" s="82" t="s">
        <v>15518</v>
      </c>
      <c r="G966" s="90"/>
      <c r="H966" s="83">
        <v>40</v>
      </c>
    </row>
    <row r="967" spans="1:8" ht="15.75" customHeight="1">
      <c r="A967" s="79">
        <v>866</v>
      </c>
      <c r="B967" s="79">
        <v>84</v>
      </c>
      <c r="C967" s="183" t="s">
        <v>8697</v>
      </c>
      <c r="D967" s="82" t="s">
        <v>15518</v>
      </c>
      <c r="E967" s="82" t="s">
        <v>15518</v>
      </c>
      <c r="F967" s="82"/>
      <c r="G967" s="90"/>
      <c r="H967" s="83">
        <v>41</v>
      </c>
    </row>
    <row r="968" spans="1:8" ht="15.75" customHeight="1">
      <c r="A968" s="79">
        <v>867</v>
      </c>
      <c r="B968" s="79">
        <v>85</v>
      </c>
      <c r="C968" s="183" t="s">
        <v>16090</v>
      </c>
      <c r="D968" s="82" t="s">
        <v>15518</v>
      </c>
      <c r="E968" s="82" t="s">
        <v>15518</v>
      </c>
      <c r="F968" s="82"/>
      <c r="G968" s="90"/>
      <c r="H968" s="83">
        <v>42</v>
      </c>
    </row>
    <row r="969" spans="1:8" ht="15.75" customHeight="1">
      <c r="A969" s="79">
        <v>868</v>
      </c>
      <c r="B969" s="79">
        <v>88</v>
      </c>
      <c r="C969" s="183" t="s">
        <v>8698</v>
      </c>
      <c r="D969" s="80" t="s">
        <v>15518</v>
      </c>
      <c r="E969" s="80" t="s">
        <v>15518</v>
      </c>
      <c r="F969" s="183"/>
      <c r="G969" s="90"/>
      <c r="H969" s="83">
        <v>43</v>
      </c>
    </row>
    <row r="970" spans="1:8" ht="32.25" customHeight="1">
      <c r="A970" s="79">
        <v>869</v>
      </c>
      <c r="B970" s="79">
        <v>89</v>
      </c>
      <c r="C970" s="183" t="s">
        <v>8699</v>
      </c>
      <c r="D970" s="80" t="s">
        <v>15518</v>
      </c>
      <c r="E970" s="80" t="s">
        <v>15518</v>
      </c>
      <c r="F970" s="183"/>
      <c r="G970" s="90"/>
      <c r="H970" s="83">
        <v>44</v>
      </c>
    </row>
    <row r="971" spans="1:8" ht="15.75" customHeight="1">
      <c r="A971" s="79">
        <v>870</v>
      </c>
      <c r="B971" s="79">
        <v>90</v>
      </c>
      <c r="C971" s="183" t="s">
        <v>16096</v>
      </c>
      <c r="D971" s="80" t="s">
        <v>15518</v>
      </c>
      <c r="E971" s="80" t="s">
        <v>15518</v>
      </c>
      <c r="F971" s="183"/>
      <c r="G971" s="90"/>
      <c r="H971" s="83">
        <v>45</v>
      </c>
    </row>
    <row r="972" spans="1:8" ht="21" customHeight="1">
      <c r="A972" s="79">
        <v>871</v>
      </c>
      <c r="B972" s="79">
        <v>95</v>
      </c>
      <c r="C972" s="183" t="s">
        <v>8700</v>
      </c>
      <c r="D972" s="80" t="s">
        <v>15518</v>
      </c>
      <c r="E972" s="80" t="s">
        <v>15518</v>
      </c>
      <c r="F972" s="183"/>
      <c r="G972" s="90"/>
      <c r="H972" s="83">
        <v>46</v>
      </c>
    </row>
    <row r="973" spans="1:8" ht="15.75" customHeight="1">
      <c r="A973" s="79">
        <v>872</v>
      </c>
      <c r="B973" s="79">
        <v>96</v>
      </c>
      <c r="C973" s="183" t="s">
        <v>8701</v>
      </c>
      <c r="D973" s="80" t="s">
        <v>15518</v>
      </c>
      <c r="E973" s="80" t="s">
        <v>15518</v>
      </c>
      <c r="F973" s="183"/>
      <c r="G973" s="90"/>
      <c r="H973" s="83">
        <v>47</v>
      </c>
    </row>
    <row r="974" spans="1:8" ht="15.75" customHeight="1">
      <c r="A974" s="79">
        <v>873</v>
      </c>
      <c r="B974" s="79">
        <v>98</v>
      </c>
      <c r="C974" s="191" t="s">
        <v>8702</v>
      </c>
      <c r="D974" s="80" t="s">
        <v>15518</v>
      </c>
      <c r="E974" s="80" t="s">
        <v>15518</v>
      </c>
      <c r="F974" s="183"/>
      <c r="G974" s="90"/>
      <c r="H974" s="83">
        <v>48</v>
      </c>
    </row>
    <row r="975" spans="1:8" ht="15.75" customHeight="1">
      <c r="A975" s="79">
        <v>874</v>
      </c>
      <c r="B975" s="79">
        <v>104</v>
      </c>
      <c r="C975" s="191" t="s">
        <v>8703</v>
      </c>
      <c r="D975" s="80" t="s">
        <v>15518</v>
      </c>
      <c r="E975" s="80" t="s">
        <v>15518</v>
      </c>
      <c r="F975" s="183"/>
      <c r="G975" s="90"/>
      <c r="H975" s="83">
        <v>49</v>
      </c>
    </row>
    <row r="976" spans="1:8" ht="14.25" customHeight="1">
      <c r="A976" s="79">
        <v>875</v>
      </c>
      <c r="B976" s="79">
        <v>106</v>
      </c>
      <c r="C976" s="183" t="s">
        <v>8704</v>
      </c>
      <c r="D976" s="80" t="s">
        <v>15518</v>
      </c>
      <c r="E976" s="80" t="s">
        <v>15518</v>
      </c>
      <c r="F976" s="80" t="s">
        <v>15518</v>
      </c>
      <c r="G976" s="90"/>
      <c r="H976" s="83">
        <v>50</v>
      </c>
    </row>
    <row r="977" spans="1:8" ht="15.75" customHeight="1">
      <c r="A977" s="79">
        <v>876</v>
      </c>
      <c r="B977" s="79">
        <v>107</v>
      </c>
      <c r="C977" s="183" t="s">
        <v>8705</v>
      </c>
      <c r="D977" s="80" t="s">
        <v>15518</v>
      </c>
      <c r="E977" s="80" t="s">
        <v>15518</v>
      </c>
      <c r="F977" s="80"/>
      <c r="G977" s="90"/>
      <c r="H977" s="83">
        <v>51</v>
      </c>
    </row>
    <row r="978" spans="1:8" ht="15.75" customHeight="1">
      <c r="A978" s="79">
        <v>877</v>
      </c>
      <c r="B978" s="79">
        <v>109</v>
      </c>
      <c r="C978" s="183" t="s">
        <v>8706</v>
      </c>
      <c r="D978" s="80" t="s">
        <v>15518</v>
      </c>
      <c r="E978" s="80" t="s">
        <v>15518</v>
      </c>
      <c r="F978" s="80"/>
      <c r="G978" s="90"/>
      <c r="H978" s="83">
        <v>52</v>
      </c>
    </row>
    <row r="979" spans="1:8" ht="15.75" customHeight="1">
      <c r="A979" s="79">
        <v>878</v>
      </c>
      <c r="B979" s="79">
        <v>110</v>
      </c>
      <c r="C979" s="183" t="s">
        <v>8707</v>
      </c>
      <c r="D979" s="80" t="s">
        <v>15518</v>
      </c>
      <c r="E979" s="80" t="s">
        <v>15518</v>
      </c>
      <c r="F979" s="80"/>
      <c r="G979" s="90"/>
      <c r="H979" s="83">
        <v>53</v>
      </c>
    </row>
    <row r="980" spans="1:8" ht="15.75" customHeight="1">
      <c r="A980" s="79">
        <v>879</v>
      </c>
      <c r="B980" s="79">
        <v>111</v>
      </c>
      <c r="C980" s="183" t="s">
        <v>8708</v>
      </c>
      <c r="D980" s="80" t="s">
        <v>15518</v>
      </c>
      <c r="E980" s="80" t="s">
        <v>15518</v>
      </c>
      <c r="F980" s="80"/>
      <c r="G980" s="90"/>
      <c r="H980" s="83">
        <v>54</v>
      </c>
    </row>
    <row r="981" spans="1:8" ht="15.75" customHeight="1">
      <c r="A981" s="79">
        <v>880</v>
      </c>
      <c r="B981" s="79">
        <v>112</v>
      </c>
      <c r="C981" s="183" t="s">
        <v>8709</v>
      </c>
      <c r="D981" s="80" t="s">
        <v>15518</v>
      </c>
      <c r="E981" s="80" t="s">
        <v>15518</v>
      </c>
      <c r="F981" s="80" t="s">
        <v>15518</v>
      </c>
      <c r="G981" s="90"/>
      <c r="H981" s="83">
        <v>55</v>
      </c>
    </row>
    <row r="982" spans="1:8" ht="15.75" customHeight="1">
      <c r="A982" s="79">
        <v>881</v>
      </c>
      <c r="B982" s="79">
        <v>116</v>
      </c>
      <c r="C982" s="183" t="s">
        <v>8710</v>
      </c>
      <c r="D982" s="80" t="s">
        <v>15518</v>
      </c>
      <c r="E982" s="80" t="s">
        <v>15518</v>
      </c>
      <c r="F982" s="80"/>
      <c r="G982" s="90"/>
      <c r="H982" s="83">
        <v>56</v>
      </c>
    </row>
    <row r="983" spans="1:8" ht="15.75" customHeight="1">
      <c r="A983" s="79">
        <v>882</v>
      </c>
      <c r="B983" s="79">
        <v>118</v>
      </c>
      <c r="C983" s="183" t="s">
        <v>8711</v>
      </c>
      <c r="D983" s="80" t="s">
        <v>15518</v>
      </c>
      <c r="E983" s="80" t="s">
        <v>15518</v>
      </c>
      <c r="F983" s="82"/>
      <c r="G983" s="90"/>
      <c r="H983" s="83">
        <v>57</v>
      </c>
    </row>
    <row r="984" spans="1:8" ht="32.25" customHeight="1">
      <c r="A984" s="79">
        <v>883</v>
      </c>
      <c r="B984" s="79">
        <v>120</v>
      </c>
      <c r="C984" s="191" t="s">
        <v>8712</v>
      </c>
      <c r="D984" s="80" t="s">
        <v>15518</v>
      </c>
      <c r="E984" s="80" t="s">
        <v>15518</v>
      </c>
      <c r="F984" s="82"/>
      <c r="G984" s="90"/>
      <c r="H984" s="83">
        <v>58</v>
      </c>
    </row>
    <row r="985" spans="1:8" ht="15.75" customHeight="1">
      <c r="A985" s="79">
        <v>884</v>
      </c>
      <c r="B985" s="79">
        <v>123</v>
      </c>
      <c r="C985" s="183" t="s">
        <v>8713</v>
      </c>
      <c r="D985" s="80" t="s">
        <v>15518</v>
      </c>
      <c r="E985" s="80" t="s">
        <v>15518</v>
      </c>
      <c r="F985" s="82"/>
      <c r="G985" s="90"/>
      <c r="H985" s="83">
        <v>59</v>
      </c>
    </row>
    <row r="986" spans="1:8" ht="15.75" customHeight="1">
      <c r="A986" s="79">
        <v>885</v>
      </c>
      <c r="B986" s="79">
        <v>124</v>
      </c>
      <c r="C986" s="183" t="s">
        <v>8714</v>
      </c>
      <c r="D986" s="80" t="s">
        <v>15518</v>
      </c>
      <c r="E986" s="80" t="s">
        <v>15518</v>
      </c>
      <c r="F986" s="82"/>
      <c r="G986" s="90"/>
      <c r="H986" s="83">
        <v>60</v>
      </c>
    </row>
    <row r="987" spans="1:8" ht="18" customHeight="1">
      <c r="A987" s="79">
        <v>886</v>
      </c>
      <c r="B987" s="79">
        <v>125</v>
      </c>
      <c r="C987" s="183" t="s">
        <v>8715</v>
      </c>
      <c r="D987" s="80" t="s">
        <v>15518</v>
      </c>
      <c r="E987" s="80" t="s">
        <v>15518</v>
      </c>
      <c r="F987" s="183"/>
      <c r="G987" s="90"/>
      <c r="H987" s="83">
        <v>61</v>
      </c>
    </row>
    <row r="988" spans="1:8" ht="15.75" customHeight="1">
      <c r="A988" s="79">
        <v>887</v>
      </c>
      <c r="B988" s="79">
        <v>126</v>
      </c>
      <c r="C988" s="183" t="s">
        <v>8716</v>
      </c>
      <c r="D988" s="80" t="s">
        <v>15518</v>
      </c>
      <c r="E988" s="80" t="s">
        <v>15518</v>
      </c>
      <c r="F988" s="80"/>
      <c r="G988" s="90"/>
      <c r="H988" s="83">
        <v>62</v>
      </c>
    </row>
    <row r="989" spans="1:8" ht="15.75" customHeight="1">
      <c r="A989" s="79">
        <v>888</v>
      </c>
      <c r="B989" s="79">
        <v>127</v>
      </c>
      <c r="C989" s="183" t="s">
        <v>8717</v>
      </c>
      <c r="D989" s="80" t="s">
        <v>15518</v>
      </c>
      <c r="E989" s="80" t="s">
        <v>15518</v>
      </c>
      <c r="F989" s="80"/>
      <c r="G989" s="90"/>
      <c r="H989" s="83">
        <v>63</v>
      </c>
    </row>
    <row r="990" spans="1:8" ht="32.25" customHeight="1">
      <c r="A990" s="79">
        <v>889</v>
      </c>
      <c r="B990" s="79">
        <v>130</v>
      </c>
      <c r="C990" s="183" t="s">
        <v>8718</v>
      </c>
      <c r="D990" s="191" t="s">
        <v>15518</v>
      </c>
      <c r="E990" s="191" t="s">
        <v>15518</v>
      </c>
      <c r="F990" s="80"/>
      <c r="G990" s="90"/>
      <c r="H990" s="83">
        <v>64</v>
      </c>
    </row>
    <row r="991" spans="1:8" ht="15.75" customHeight="1">
      <c r="A991" s="79">
        <v>890</v>
      </c>
      <c r="B991" s="79">
        <v>132</v>
      </c>
      <c r="C991" s="183" t="s">
        <v>7592</v>
      </c>
      <c r="D991" s="80" t="s">
        <v>15518</v>
      </c>
      <c r="E991" s="80" t="s">
        <v>15518</v>
      </c>
      <c r="F991" s="80"/>
      <c r="G991" s="90"/>
      <c r="H991" s="83">
        <v>65</v>
      </c>
    </row>
    <row r="992" spans="1:8" ht="15.75" customHeight="1">
      <c r="A992" s="79">
        <v>891</v>
      </c>
      <c r="B992" s="79">
        <v>133</v>
      </c>
      <c r="C992" s="191" t="s">
        <v>7187</v>
      </c>
      <c r="D992" s="80" t="s">
        <v>15518</v>
      </c>
      <c r="E992" s="80" t="s">
        <v>15518</v>
      </c>
      <c r="F992" s="80"/>
      <c r="G992" s="90"/>
      <c r="H992" s="83">
        <v>66</v>
      </c>
    </row>
    <row r="993" spans="1:8" ht="16.5" customHeight="1">
      <c r="A993" s="79">
        <v>892</v>
      </c>
      <c r="B993" s="79">
        <v>134</v>
      </c>
      <c r="C993" s="183" t="s">
        <v>7593</v>
      </c>
      <c r="D993" s="80" t="s">
        <v>15518</v>
      </c>
      <c r="E993" s="80" t="s">
        <v>15518</v>
      </c>
      <c r="F993" s="80"/>
      <c r="G993" s="90"/>
      <c r="H993" s="83">
        <v>67</v>
      </c>
    </row>
    <row r="994" spans="1:8" ht="29.25" customHeight="1">
      <c r="A994" s="79">
        <v>893</v>
      </c>
      <c r="B994" s="79">
        <v>138</v>
      </c>
      <c r="C994" s="183" t="s">
        <v>7594</v>
      </c>
      <c r="D994" s="80" t="s">
        <v>15518</v>
      </c>
      <c r="E994" s="80" t="s">
        <v>15518</v>
      </c>
      <c r="F994" s="80"/>
      <c r="G994" s="90"/>
      <c r="H994" s="83">
        <v>68</v>
      </c>
    </row>
    <row r="995" spans="1:8" ht="29.25" customHeight="1">
      <c r="A995" s="79">
        <v>894</v>
      </c>
      <c r="B995" s="79">
        <v>139</v>
      </c>
      <c r="C995" s="183" t="s">
        <v>7595</v>
      </c>
      <c r="D995" s="80" t="s">
        <v>15518</v>
      </c>
      <c r="E995" s="80" t="s">
        <v>15518</v>
      </c>
      <c r="F995" s="80"/>
      <c r="G995" s="90"/>
      <c r="H995" s="83">
        <v>69</v>
      </c>
    </row>
    <row r="996" spans="1:8" ht="21.75" customHeight="1">
      <c r="A996" s="79">
        <v>895</v>
      </c>
      <c r="B996" s="79">
        <v>145</v>
      </c>
      <c r="C996" s="191" t="s">
        <v>7596</v>
      </c>
      <c r="D996" s="80" t="s">
        <v>15518</v>
      </c>
      <c r="E996" s="80" t="s">
        <v>15518</v>
      </c>
      <c r="F996" s="80"/>
      <c r="G996" s="90"/>
      <c r="H996" s="83">
        <v>70</v>
      </c>
    </row>
    <row r="997" spans="1:8" ht="30" customHeight="1">
      <c r="A997" s="79">
        <v>896</v>
      </c>
      <c r="B997" s="79">
        <v>146</v>
      </c>
      <c r="C997" s="183" t="s">
        <v>7597</v>
      </c>
      <c r="D997" s="80" t="s">
        <v>15518</v>
      </c>
      <c r="E997" s="80" t="s">
        <v>15518</v>
      </c>
      <c r="F997" s="82"/>
      <c r="G997" s="90"/>
      <c r="H997" s="83">
        <v>71</v>
      </c>
    </row>
    <row r="998" spans="1:8" ht="30" customHeight="1">
      <c r="A998" s="79">
        <v>897</v>
      </c>
      <c r="B998" s="79">
        <v>147</v>
      </c>
      <c r="C998" s="183" t="s">
        <v>7598</v>
      </c>
      <c r="D998" s="80" t="s">
        <v>15518</v>
      </c>
      <c r="E998" s="80" t="s">
        <v>15518</v>
      </c>
      <c r="F998" s="80"/>
      <c r="G998" s="90"/>
      <c r="H998" s="83">
        <v>72</v>
      </c>
    </row>
    <row r="999" spans="1:8" ht="32.25" customHeight="1">
      <c r="A999" s="79">
        <v>898</v>
      </c>
      <c r="B999" s="79">
        <v>148</v>
      </c>
      <c r="C999" s="191" t="s">
        <v>7599</v>
      </c>
      <c r="D999" s="80" t="s">
        <v>15518</v>
      </c>
      <c r="E999" s="80" t="s">
        <v>15518</v>
      </c>
      <c r="F999" s="80"/>
      <c r="G999" s="90"/>
      <c r="H999" s="83">
        <v>73</v>
      </c>
    </row>
    <row r="1000" spans="1:8" ht="18" customHeight="1">
      <c r="A1000" s="79">
        <v>899</v>
      </c>
      <c r="B1000" s="79">
        <v>150</v>
      </c>
      <c r="C1000" s="191" t="s">
        <v>7600</v>
      </c>
      <c r="D1000" s="80" t="s">
        <v>15518</v>
      </c>
      <c r="E1000" s="80" t="s">
        <v>15518</v>
      </c>
      <c r="F1000" s="80"/>
      <c r="G1000" s="90"/>
      <c r="H1000" s="83">
        <v>74</v>
      </c>
    </row>
    <row r="1001" spans="1:8" ht="18" customHeight="1">
      <c r="A1001" s="79">
        <v>900</v>
      </c>
      <c r="B1001" s="79">
        <v>157</v>
      </c>
      <c r="C1001" s="183" t="s">
        <v>7601</v>
      </c>
      <c r="D1001" s="80" t="s">
        <v>15518</v>
      </c>
      <c r="E1001" s="80" t="s">
        <v>15518</v>
      </c>
      <c r="F1001" s="80"/>
      <c r="G1001" s="90"/>
      <c r="H1001" s="83">
        <v>75</v>
      </c>
    </row>
    <row r="1002" spans="1:8" ht="18" customHeight="1">
      <c r="A1002" s="79">
        <v>901</v>
      </c>
      <c r="B1002" s="79">
        <v>158</v>
      </c>
      <c r="C1002" s="183" t="s">
        <v>7602</v>
      </c>
      <c r="D1002" s="80" t="s">
        <v>15518</v>
      </c>
      <c r="E1002" s="80" t="s">
        <v>15518</v>
      </c>
      <c r="F1002" s="80"/>
      <c r="G1002" s="90"/>
      <c r="H1002" s="83">
        <v>76</v>
      </c>
    </row>
    <row r="1003" spans="1:8" ht="18" customHeight="1">
      <c r="A1003" s="79">
        <v>902</v>
      </c>
      <c r="B1003" s="79">
        <v>159</v>
      </c>
      <c r="C1003" s="183" t="s">
        <v>7603</v>
      </c>
      <c r="D1003" s="80" t="s">
        <v>15518</v>
      </c>
      <c r="E1003" s="80" t="s">
        <v>15518</v>
      </c>
      <c r="F1003" s="80"/>
      <c r="G1003" s="90"/>
      <c r="H1003" s="83">
        <v>77</v>
      </c>
    </row>
    <row r="1004" spans="1:8" ht="18" customHeight="1">
      <c r="A1004" s="79">
        <v>903</v>
      </c>
      <c r="B1004" s="79">
        <v>161</v>
      </c>
      <c r="C1004" s="183" t="s">
        <v>7604</v>
      </c>
      <c r="D1004" s="80" t="s">
        <v>15518</v>
      </c>
      <c r="E1004" s="80" t="s">
        <v>15518</v>
      </c>
      <c r="F1004" s="80" t="s">
        <v>15518</v>
      </c>
      <c r="G1004" s="90"/>
      <c r="H1004" s="83">
        <v>78</v>
      </c>
    </row>
    <row r="1005" spans="1:8" ht="15.75" customHeight="1">
      <c r="A1005" s="79">
        <v>904</v>
      </c>
      <c r="B1005" s="79">
        <v>162</v>
      </c>
      <c r="C1005" s="183" t="s">
        <v>7605</v>
      </c>
      <c r="D1005" s="80" t="s">
        <v>15518</v>
      </c>
      <c r="E1005" s="80" t="s">
        <v>15518</v>
      </c>
      <c r="F1005" s="80"/>
      <c r="G1005" s="90"/>
      <c r="H1005" s="83">
        <v>79</v>
      </c>
    </row>
    <row r="1006" spans="1:8" ht="15.75" customHeight="1">
      <c r="A1006" s="79">
        <v>905</v>
      </c>
      <c r="B1006" s="79">
        <v>163</v>
      </c>
      <c r="C1006" s="183" t="s">
        <v>7606</v>
      </c>
      <c r="D1006" s="80" t="s">
        <v>15518</v>
      </c>
      <c r="E1006" s="80" t="s">
        <v>15518</v>
      </c>
      <c r="F1006" s="80"/>
      <c r="G1006" s="90"/>
      <c r="H1006" s="83">
        <v>80</v>
      </c>
    </row>
    <row r="1007" spans="1:8" ht="15.75" customHeight="1">
      <c r="A1007" s="79">
        <v>906</v>
      </c>
      <c r="B1007" s="79">
        <v>164</v>
      </c>
      <c r="C1007" s="191" t="s">
        <v>7607</v>
      </c>
      <c r="D1007" s="80" t="s">
        <v>15518</v>
      </c>
      <c r="E1007" s="80" t="s">
        <v>15518</v>
      </c>
      <c r="F1007" s="80" t="s">
        <v>15518</v>
      </c>
      <c r="G1007" s="90"/>
      <c r="H1007" s="83">
        <v>81</v>
      </c>
    </row>
    <row r="1008" spans="1:8" ht="15.75" customHeight="1">
      <c r="A1008" s="79">
        <v>907</v>
      </c>
      <c r="B1008" s="79">
        <v>166</v>
      </c>
      <c r="C1008" s="183" t="s">
        <v>7608</v>
      </c>
      <c r="D1008" s="80" t="s">
        <v>15518</v>
      </c>
      <c r="E1008" s="80" t="s">
        <v>15518</v>
      </c>
      <c r="F1008" s="80" t="s">
        <v>15518</v>
      </c>
      <c r="G1008" s="90"/>
      <c r="H1008" s="83">
        <v>82</v>
      </c>
    </row>
    <row r="1009" spans="1:8" ht="15.75" customHeight="1">
      <c r="A1009" s="79">
        <v>908</v>
      </c>
      <c r="B1009" s="79">
        <v>167</v>
      </c>
      <c r="C1009" s="191" t="s">
        <v>7609</v>
      </c>
      <c r="D1009" s="80" t="s">
        <v>15518</v>
      </c>
      <c r="E1009" s="80" t="s">
        <v>15518</v>
      </c>
      <c r="F1009" s="80" t="s">
        <v>15518</v>
      </c>
      <c r="G1009" s="90"/>
      <c r="H1009" s="83">
        <v>83</v>
      </c>
    </row>
    <row r="1010" spans="1:8" ht="15.75" customHeight="1">
      <c r="A1010" s="79">
        <v>909</v>
      </c>
      <c r="B1010" s="79">
        <v>168</v>
      </c>
      <c r="C1010" s="191" t="s">
        <v>7610</v>
      </c>
      <c r="D1010" s="80" t="s">
        <v>15518</v>
      </c>
      <c r="E1010" s="80" t="s">
        <v>15518</v>
      </c>
      <c r="F1010" s="80" t="s">
        <v>15518</v>
      </c>
      <c r="G1010" s="90"/>
      <c r="H1010" s="83">
        <v>84</v>
      </c>
    </row>
    <row r="1011" spans="1:8" ht="15.75" customHeight="1">
      <c r="A1011" s="79">
        <v>910</v>
      </c>
      <c r="B1011" s="79">
        <v>169</v>
      </c>
      <c r="C1011" s="183" t="s">
        <v>7611</v>
      </c>
      <c r="D1011" s="80" t="s">
        <v>15518</v>
      </c>
      <c r="E1011" s="80" t="s">
        <v>15518</v>
      </c>
      <c r="F1011" s="80" t="s">
        <v>15518</v>
      </c>
      <c r="G1011" s="90"/>
      <c r="H1011" s="83">
        <v>85</v>
      </c>
    </row>
    <row r="1012" spans="1:8" ht="20.25" customHeight="1">
      <c r="A1012" s="79">
        <v>911</v>
      </c>
      <c r="B1012" s="79">
        <v>170</v>
      </c>
      <c r="C1012" s="183" t="s">
        <v>7612</v>
      </c>
      <c r="D1012" s="80" t="s">
        <v>15518</v>
      </c>
      <c r="E1012" s="80" t="s">
        <v>15518</v>
      </c>
      <c r="F1012" s="80" t="s">
        <v>15518</v>
      </c>
      <c r="G1012" s="90"/>
      <c r="H1012" s="83">
        <v>86</v>
      </c>
    </row>
    <row r="1013" spans="1:8" ht="15.75" customHeight="1">
      <c r="A1013" s="79">
        <v>912</v>
      </c>
      <c r="B1013" s="79">
        <v>171</v>
      </c>
      <c r="C1013" s="191" t="s">
        <v>7613</v>
      </c>
      <c r="D1013" s="80" t="s">
        <v>15518</v>
      </c>
      <c r="E1013" s="80" t="s">
        <v>15518</v>
      </c>
      <c r="F1013" s="80" t="s">
        <v>15518</v>
      </c>
      <c r="G1013" s="90"/>
      <c r="H1013" s="83">
        <v>87</v>
      </c>
    </row>
    <row r="1014" spans="1:8" ht="15.75" customHeight="1">
      <c r="A1014" s="79">
        <v>913</v>
      </c>
      <c r="B1014" s="79">
        <v>172</v>
      </c>
      <c r="C1014" s="191" t="s">
        <v>16437</v>
      </c>
      <c r="D1014" s="80" t="s">
        <v>15518</v>
      </c>
      <c r="E1014" s="80" t="s">
        <v>15518</v>
      </c>
      <c r="F1014" s="80" t="s">
        <v>15518</v>
      </c>
      <c r="G1014" s="90"/>
      <c r="H1014" s="83">
        <v>88</v>
      </c>
    </row>
    <row r="1015" spans="1:8" ht="15.75" customHeight="1">
      <c r="A1015" s="79">
        <v>914</v>
      </c>
      <c r="B1015" s="79">
        <v>174</v>
      </c>
      <c r="C1015" s="183" t="s">
        <v>7614</v>
      </c>
      <c r="D1015" s="80" t="s">
        <v>15518</v>
      </c>
      <c r="E1015" s="80" t="s">
        <v>15518</v>
      </c>
      <c r="F1015" s="80" t="s">
        <v>15518</v>
      </c>
      <c r="G1015" s="90"/>
      <c r="H1015" s="83">
        <v>89</v>
      </c>
    </row>
    <row r="1016" spans="1:8" ht="20.25" customHeight="1">
      <c r="A1016" s="79">
        <v>915</v>
      </c>
      <c r="B1016" s="79">
        <v>175</v>
      </c>
      <c r="C1016" s="183" t="s">
        <v>7615</v>
      </c>
      <c r="D1016" s="80" t="s">
        <v>15518</v>
      </c>
      <c r="E1016" s="80" t="s">
        <v>15518</v>
      </c>
      <c r="F1016" s="80" t="s">
        <v>15518</v>
      </c>
      <c r="G1016" s="90"/>
      <c r="H1016" s="83">
        <v>90</v>
      </c>
    </row>
    <row r="1017" spans="1:8" ht="15.75" customHeight="1">
      <c r="A1017" s="79">
        <v>916</v>
      </c>
      <c r="B1017" s="79">
        <v>176</v>
      </c>
      <c r="C1017" s="191" t="s">
        <v>7616</v>
      </c>
      <c r="D1017" s="80" t="s">
        <v>15518</v>
      </c>
      <c r="E1017" s="80" t="s">
        <v>15518</v>
      </c>
      <c r="F1017" s="80" t="s">
        <v>15518</v>
      </c>
      <c r="G1017" s="90"/>
      <c r="H1017" s="83">
        <v>91</v>
      </c>
    </row>
    <row r="1018" spans="1:8" ht="15.75" customHeight="1">
      <c r="A1018" s="79">
        <v>917</v>
      </c>
      <c r="B1018" s="79">
        <v>177</v>
      </c>
      <c r="C1018" s="191" t="s">
        <v>7617</v>
      </c>
      <c r="D1018" s="80" t="s">
        <v>15518</v>
      </c>
      <c r="E1018" s="80" t="s">
        <v>15518</v>
      </c>
      <c r="F1018" s="80" t="s">
        <v>15518</v>
      </c>
      <c r="G1018" s="90"/>
      <c r="H1018" s="83">
        <v>92</v>
      </c>
    </row>
    <row r="1019" spans="1:8" ht="21.75" customHeight="1">
      <c r="A1019" s="79">
        <v>918</v>
      </c>
      <c r="B1019" s="79">
        <v>178</v>
      </c>
      <c r="C1019" s="183" t="s">
        <v>7618</v>
      </c>
      <c r="D1019" s="80" t="s">
        <v>15518</v>
      </c>
      <c r="E1019" s="80" t="s">
        <v>15518</v>
      </c>
      <c r="F1019" s="80" t="s">
        <v>15518</v>
      </c>
      <c r="G1019" s="90"/>
      <c r="H1019" s="83">
        <v>93</v>
      </c>
    </row>
    <row r="1020" spans="1:8" ht="15.75" customHeight="1">
      <c r="A1020" s="79">
        <v>919</v>
      </c>
      <c r="B1020" s="79">
        <v>179</v>
      </c>
      <c r="C1020" s="183" t="s">
        <v>7619</v>
      </c>
      <c r="D1020" s="80" t="s">
        <v>15518</v>
      </c>
      <c r="E1020" s="80" t="s">
        <v>15518</v>
      </c>
      <c r="F1020" s="80"/>
      <c r="G1020" s="90"/>
      <c r="H1020" s="83">
        <v>94</v>
      </c>
    </row>
    <row r="1021" spans="1:8" ht="15.75" customHeight="1">
      <c r="A1021" s="79">
        <v>920</v>
      </c>
      <c r="B1021" s="79">
        <v>180</v>
      </c>
      <c r="C1021" s="183" t="s">
        <v>7620</v>
      </c>
      <c r="D1021" s="80" t="s">
        <v>15518</v>
      </c>
      <c r="E1021" s="80" t="s">
        <v>15518</v>
      </c>
      <c r="F1021" s="80" t="s">
        <v>15518</v>
      </c>
      <c r="G1021" s="90"/>
      <c r="H1021" s="83">
        <v>95</v>
      </c>
    </row>
    <row r="1022" spans="1:8" ht="15.75" customHeight="1">
      <c r="A1022" s="79">
        <v>921</v>
      </c>
      <c r="B1022" s="79">
        <v>183</v>
      </c>
      <c r="C1022" s="183" t="s">
        <v>7621</v>
      </c>
      <c r="D1022" s="80" t="s">
        <v>15518</v>
      </c>
      <c r="E1022" s="80" t="s">
        <v>15518</v>
      </c>
      <c r="F1022" s="80" t="s">
        <v>15518</v>
      </c>
      <c r="G1022" s="90"/>
      <c r="H1022" s="83">
        <v>96</v>
      </c>
    </row>
    <row r="1023" spans="1:8" ht="18.75" customHeight="1">
      <c r="A1023" s="79">
        <v>922</v>
      </c>
      <c r="B1023" s="79">
        <v>184</v>
      </c>
      <c r="C1023" s="183" t="s">
        <v>7622</v>
      </c>
      <c r="D1023" s="80" t="s">
        <v>15518</v>
      </c>
      <c r="E1023" s="80" t="s">
        <v>15518</v>
      </c>
      <c r="F1023" s="80" t="s">
        <v>15518</v>
      </c>
      <c r="G1023" s="90"/>
      <c r="H1023" s="83">
        <v>97</v>
      </c>
    </row>
    <row r="1024" spans="1:8" ht="15.75" customHeight="1">
      <c r="A1024" s="79">
        <v>923</v>
      </c>
      <c r="B1024" s="79">
        <v>185</v>
      </c>
      <c r="C1024" s="183" t="s">
        <v>7623</v>
      </c>
      <c r="D1024" s="80" t="s">
        <v>15518</v>
      </c>
      <c r="E1024" s="80" t="s">
        <v>15518</v>
      </c>
      <c r="F1024" s="80" t="s">
        <v>15518</v>
      </c>
      <c r="G1024" s="90"/>
      <c r="H1024" s="83">
        <v>98</v>
      </c>
    </row>
    <row r="1025" spans="1:8" ht="15.75" customHeight="1">
      <c r="A1025" s="79">
        <v>924</v>
      </c>
      <c r="B1025" s="79">
        <v>186</v>
      </c>
      <c r="C1025" s="183" t="s">
        <v>7624</v>
      </c>
      <c r="D1025" s="80" t="s">
        <v>15518</v>
      </c>
      <c r="E1025" s="80" t="s">
        <v>15518</v>
      </c>
      <c r="F1025" s="80" t="s">
        <v>15518</v>
      </c>
      <c r="G1025" s="90"/>
      <c r="H1025" s="83">
        <v>99</v>
      </c>
    </row>
    <row r="1026" spans="1:8" ht="15.75" customHeight="1">
      <c r="A1026" s="79">
        <v>925</v>
      </c>
      <c r="B1026" s="79">
        <v>187</v>
      </c>
      <c r="C1026" s="191" t="s">
        <v>7625</v>
      </c>
      <c r="D1026" s="80" t="s">
        <v>15518</v>
      </c>
      <c r="E1026" s="80" t="s">
        <v>15518</v>
      </c>
      <c r="F1026" s="80" t="s">
        <v>15518</v>
      </c>
      <c r="G1026" s="90"/>
      <c r="H1026" s="83">
        <v>100</v>
      </c>
    </row>
    <row r="1027" spans="1:8" ht="15.75" customHeight="1">
      <c r="A1027" s="79">
        <v>926</v>
      </c>
      <c r="B1027" s="79">
        <v>188</v>
      </c>
      <c r="C1027" s="191" t="s">
        <v>7626</v>
      </c>
      <c r="D1027" s="80" t="s">
        <v>15518</v>
      </c>
      <c r="E1027" s="80" t="s">
        <v>15518</v>
      </c>
      <c r="F1027" s="80"/>
      <c r="G1027" s="90"/>
      <c r="H1027" s="83">
        <v>101</v>
      </c>
    </row>
    <row r="1028" spans="1:8" ht="15.75" customHeight="1">
      <c r="A1028" s="79">
        <v>927</v>
      </c>
      <c r="B1028" s="79">
        <v>189</v>
      </c>
      <c r="C1028" s="191" t="s">
        <v>7627</v>
      </c>
      <c r="D1028" s="80" t="s">
        <v>15518</v>
      </c>
      <c r="E1028" s="80" t="s">
        <v>15518</v>
      </c>
      <c r="F1028" s="80"/>
      <c r="G1028" s="90"/>
      <c r="H1028" s="83">
        <v>102</v>
      </c>
    </row>
    <row r="1029" spans="1:8" ht="15.75" customHeight="1">
      <c r="A1029" s="79">
        <v>928</v>
      </c>
      <c r="B1029" s="79">
        <v>191</v>
      </c>
      <c r="C1029" s="183" t="s">
        <v>7628</v>
      </c>
      <c r="D1029" s="80" t="s">
        <v>15518</v>
      </c>
      <c r="E1029" s="80" t="s">
        <v>15518</v>
      </c>
      <c r="F1029" s="80" t="s">
        <v>15518</v>
      </c>
      <c r="G1029" s="90"/>
      <c r="H1029" s="83">
        <v>103</v>
      </c>
    </row>
    <row r="1030" spans="1:8" ht="15.75" customHeight="1">
      <c r="A1030" s="79">
        <v>929</v>
      </c>
      <c r="B1030" s="79">
        <v>192</v>
      </c>
      <c r="C1030" s="183" t="s">
        <v>7629</v>
      </c>
      <c r="D1030" s="80" t="s">
        <v>15518</v>
      </c>
      <c r="E1030" s="80" t="s">
        <v>15518</v>
      </c>
      <c r="F1030" s="80" t="s">
        <v>15518</v>
      </c>
      <c r="G1030" s="90"/>
      <c r="H1030" s="83">
        <v>104</v>
      </c>
    </row>
    <row r="1031" spans="1:8" ht="15.75" customHeight="1">
      <c r="A1031" s="79">
        <v>930</v>
      </c>
      <c r="B1031" s="79">
        <v>193</v>
      </c>
      <c r="C1031" s="183" t="s">
        <v>7630</v>
      </c>
      <c r="D1031" s="80" t="s">
        <v>15518</v>
      </c>
      <c r="E1031" s="80" t="s">
        <v>15518</v>
      </c>
      <c r="F1031" s="80" t="s">
        <v>15518</v>
      </c>
      <c r="G1031" s="90"/>
      <c r="H1031" s="83">
        <v>105</v>
      </c>
    </row>
    <row r="1032" spans="1:8" ht="15.75" customHeight="1">
      <c r="A1032" s="79">
        <v>931</v>
      </c>
      <c r="B1032" s="79">
        <v>194</v>
      </c>
      <c r="C1032" s="183" t="s">
        <v>7631</v>
      </c>
      <c r="D1032" s="80" t="s">
        <v>15518</v>
      </c>
      <c r="E1032" s="80" t="s">
        <v>15518</v>
      </c>
      <c r="F1032" s="80" t="s">
        <v>15518</v>
      </c>
      <c r="G1032" s="90"/>
      <c r="H1032" s="83">
        <v>106</v>
      </c>
    </row>
    <row r="1033" spans="1:8" ht="15.75" customHeight="1">
      <c r="A1033" s="79">
        <v>932</v>
      </c>
      <c r="B1033" s="79">
        <v>195</v>
      </c>
      <c r="C1033" s="183" t="s">
        <v>7632</v>
      </c>
      <c r="D1033" s="80" t="s">
        <v>15518</v>
      </c>
      <c r="E1033" s="80" t="s">
        <v>15518</v>
      </c>
      <c r="F1033" s="80" t="s">
        <v>15518</v>
      </c>
      <c r="G1033" s="90"/>
      <c r="H1033" s="83">
        <v>107</v>
      </c>
    </row>
    <row r="1034" spans="1:8" ht="15.75" customHeight="1">
      <c r="A1034" s="79">
        <v>933</v>
      </c>
      <c r="B1034" s="79">
        <v>196</v>
      </c>
      <c r="C1034" s="183" t="s">
        <v>7633</v>
      </c>
      <c r="D1034" s="80" t="s">
        <v>15518</v>
      </c>
      <c r="E1034" s="80" t="s">
        <v>15518</v>
      </c>
      <c r="F1034" s="80"/>
      <c r="G1034" s="90"/>
      <c r="H1034" s="83">
        <v>108</v>
      </c>
    </row>
    <row r="1035" spans="1:8" ht="15.75" customHeight="1">
      <c r="A1035" s="79">
        <v>934</v>
      </c>
      <c r="B1035" s="79">
        <v>197</v>
      </c>
      <c r="C1035" s="191" t="s">
        <v>7634</v>
      </c>
      <c r="D1035" s="80" t="s">
        <v>15518</v>
      </c>
      <c r="E1035" s="80" t="s">
        <v>15518</v>
      </c>
      <c r="F1035" s="80" t="s">
        <v>15518</v>
      </c>
      <c r="G1035" s="90"/>
      <c r="H1035" s="83">
        <v>109</v>
      </c>
    </row>
    <row r="1036" spans="1:8" ht="15.75" customHeight="1">
      <c r="A1036" s="79">
        <v>935</v>
      </c>
      <c r="B1036" s="79">
        <v>198</v>
      </c>
      <c r="C1036" s="191" t="s">
        <v>7635</v>
      </c>
      <c r="D1036" s="80" t="s">
        <v>15518</v>
      </c>
      <c r="E1036" s="80" t="s">
        <v>15518</v>
      </c>
      <c r="F1036" s="80" t="s">
        <v>15518</v>
      </c>
      <c r="G1036" s="90"/>
      <c r="H1036" s="83">
        <v>110</v>
      </c>
    </row>
    <row r="1037" spans="1:8" ht="15.75" customHeight="1">
      <c r="A1037" s="79">
        <v>936</v>
      </c>
      <c r="B1037" s="79">
        <v>200</v>
      </c>
      <c r="C1037" s="183" t="s">
        <v>7636</v>
      </c>
      <c r="D1037" s="80" t="s">
        <v>15518</v>
      </c>
      <c r="E1037" s="80" t="s">
        <v>15518</v>
      </c>
      <c r="F1037" s="80" t="s">
        <v>15518</v>
      </c>
      <c r="G1037" s="82" t="s">
        <v>15518</v>
      </c>
      <c r="H1037" s="83">
        <v>111</v>
      </c>
    </row>
    <row r="1038" spans="1:8" ht="15.75" customHeight="1">
      <c r="A1038" s="79">
        <v>937</v>
      </c>
      <c r="B1038" s="79">
        <v>201</v>
      </c>
      <c r="C1038" s="183" t="s">
        <v>7637</v>
      </c>
      <c r="D1038" s="80" t="s">
        <v>15518</v>
      </c>
      <c r="E1038" s="80" t="s">
        <v>15518</v>
      </c>
      <c r="F1038" s="80" t="s">
        <v>15518</v>
      </c>
      <c r="G1038" s="82" t="s">
        <v>15518</v>
      </c>
      <c r="H1038" s="83">
        <v>112</v>
      </c>
    </row>
    <row r="1039" spans="1:8" ht="15.75" customHeight="1">
      <c r="A1039" s="79">
        <v>938</v>
      </c>
      <c r="B1039" s="79">
        <v>202</v>
      </c>
      <c r="C1039" s="191" t="s">
        <v>7638</v>
      </c>
      <c r="D1039" s="80" t="s">
        <v>15518</v>
      </c>
      <c r="E1039" s="80" t="s">
        <v>15518</v>
      </c>
      <c r="F1039" s="80" t="s">
        <v>15518</v>
      </c>
      <c r="G1039" s="82" t="s">
        <v>15518</v>
      </c>
      <c r="H1039" s="83">
        <v>113</v>
      </c>
    </row>
    <row r="1040" spans="1:8" ht="15.75" customHeight="1">
      <c r="A1040" s="79">
        <v>939</v>
      </c>
      <c r="B1040" s="79">
        <v>203</v>
      </c>
      <c r="C1040" s="183" t="s">
        <v>7639</v>
      </c>
      <c r="D1040" s="80" t="s">
        <v>15518</v>
      </c>
      <c r="E1040" s="80" t="s">
        <v>15518</v>
      </c>
      <c r="F1040" s="80" t="s">
        <v>15518</v>
      </c>
      <c r="G1040" s="82" t="s">
        <v>15518</v>
      </c>
      <c r="H1040" s="83">
        <v>114</v>
      </c>
    </row>
    <row r="1041" spans="1:8" ht="15.75" customHeight="1">
      <c r="A1041" s="79">
        <v>940</v>
      </c>
      <c r="B1041" s="79">
        <v>204</v>
      </c>
      <c r="C1041" s="183" t="s">
        <v>7640</v>
      </c>
      <c r="D1041" s="80" t="s">
        <v>15518</v>
      </c>
      <c r="E1041" s="80" t="s">
        <v>15518</v>
      </c>
      <c r="F1041" s="80" t="s">
        <v>15518</v>
      </c>
      <c r="G1041" s="82" t="s">
        <v>15518</v>
      </c>
      <c r="H1041" s="83">
        <v>115</v>
      </c>
    </row>
    <row r="1042" spans="1:8" ht="15.75" customHeight="1">
      <c r="A1042" s="79">
        <v>941</v>
      </c>
      <c r="B1042" s="79">
        <v>205</v>
      </c>
      <c r="C1042" s="191" t="s">
        <v>7641</v>
      </c>
      <c r="D1042" s="80" t="s">
        <v>15518</v>
      </c>
      <c r="E1042" s="80" t="s">
        <v>15518</v>
      </c>
      <c r="F1042" s="80" t="s">
        <v>15518</v>
      </c>
      <c r="G1042" s="80" t="s">
        <v>15518</v>
      </c>
      <c r="H1042" s="83">
        <v>116</v>
      </c>
    </row>
    <row r="1043" spans="1:8" ht="15.75" customHeight="1">
      <c r="A1043" s="79">
        <v>942</v>
      </c>
      <c r="B1043" s="79">
        <v>206</v>
      </c>
      <c r="C1043" s="183" t="s">
        <v>7642</v>
      </c>
      <c r="D1043" s="80" t="s">
        <v>15518</v>
      </c>
      <c r="E1043" s="80" t="s">
        <v>15518</v>
      </c>
      <c r="F1043" s="80" t="s">
        <v>15518</v>
      </c>
      <c r="G1043" s="80" t="s">
        <v>15518</v>
      </c>
      <c r="H1043" s="83">
        <v>117</v>
      </c>
    </row>
    <row r="1044" spans="1:8" ht="15.75" customHeight="1">
      <c r="A1044" s="79">
        <v>943</v>
      </c>
      <c r="B1044" s="79">
        <v>207</v>
      </c>
      <c r="C1044" s="191" t="s">
        <v>7643</v>
      </c>
      <c r="D1044" s="80" t="s">
        <v>15518</v>
      </c>
      <c r="E1044" s="80" t="s">
        <v>15518</v>
      </c>
      <c r="F1044" s="80" t="s">
        <v>15518</v>
      </c>
      <c r="G1044" s="80" t="s">
        <v>15518</v>
      </c>
      <c r="H1044" s="83">
        <v>118</v>
      </c>
    </row>
    <row r="1045" spans="1:8" ht="15.75" customHeight="1">
      <c r="A1045" s="79">
        <v>944</v>
      </c>
      <c r="B1045" s="79">
        <v>208</v>
      </c>
      <c r="C1045" s="191" t="s">
        <v>7644</v>
      </c>
      <c r="D1045" s="80" t="s">
        <v>15518</v>
      </c>
      <c r="E1045" s="80" t="s">
        <v>15518</v>
      </c>
      <c r="F1045" s="80" t="s">
        <v>15518</v>
      </c>
      <c r="G1045" s="80" t="s">
        <v>15518</v>
      </c>
      <c r="H1045" s="83">
        <v>119</v>
      </c>
    </row>
    <row r="1046" spans="1:8" ht="15.75" customHeight="1">
      <c r="A1046" s="79">
        <v>945</v>
      </c>
      <c r="B1046" s="79">
        <v>209</v>
      </c>
      <c r="C1046" s="191" t="s">
        <v>7645</v>
      </c>
      <c r="D1046" s="80" t="s">
        <v>15518</v>
      </c>
      <c r="E1046" s="80" t="s">
        <v>15518</v>
      </c>
      <c r="F1046" s="80" t="s">
        <v>15518</v>
      </c>
      <c r="G1046" s="80" t="s">
        <v>15518</v>
      </c>
      <c r="H1046" s="83">
        <v>120</v>
      </c>
    </row>
    <row r="1047" spans="1:8" ht="15.75" customHeight="1">
      <c r="A1047" s="79">
        <v>946</v>
      </c>
      <c r="B1047" s="79">
        <v>210</v>
      </c>
      <c r="C1047" s="191" t="s">
        <v>7646</v>
      </c>
      <c r="D1047" s="80" t="s">
        <v>15518</v>
      </c>
      <c r="E1047" s="80" t="s">
        <v>15518</v>
      </c>
      <c r="F1047" s="80" t="s">
        <v>15518</v>
      </c>
      <c r="G1047" s="80" t="s">
        <v>15518</v>
      </c>
      <c r="H1047" s="83">
        <v>121</v>
      </c>
    </row>
    <row r="1048" spans="1:8" ht="15.75" customHeight="1">
      <c r="A1048" s="79">
        <v>947</v>
      </c>
      <c r="B1048" s="79">
        <v>211</v>
      </c>
      <c r="C1048" s="247" t="s">
        <v>7647</v>
      </c>
      <c r="D1048" s="245" t="s">
        <v>15518</v>
      </c>
      <c r="E1048" s="245" t="s">
        <v>15518</v>
      </c>
      <c r="F1048" s="245" t="s">
        <v>15518</v>
      </c>
      <c r="G1048" s="248" t="s">
        <v>15518</v>
      </c>
      <c r="H1048" s="83">
        <v>122</v>
      </c>
    </row>
    <row r="1049" spans="1:8" ht="15.75" customHeight="1">
      <c r="A1049" s="79">
        <v>948</v>
      </c>
      <c r="B1049" s="79">
        <v>212</v>
      </c>
      <c r="C1049" s="191" t="s">
        <v>7648</v>
      </c>
      <c r="D1049" s="80" t="s">
        <v>15518</v>
      </c>
      <c r="E1049" s="80" t="s">
        <v>15518</v>
      </c>
      <c r="F1049" s="80" t="s">
        <v>15518</v>
      </c>
      <c r="G1049" s="80" t="s">
        <v>15518</v>
      </c>
      <c r="H1049" s="83">
        <v>123</v>
      </c>
    </row>
    <row r="1050" spans="1:8" ht="15.75" customHeight="1">
      <c r="A1050" s="79">
        <v>949</v>
      </c>
      <c r="B1050" s="79">
        <v>213</v>
      </c>
      <c r="C1050" s="191" t="s">
        <v>7649</v>
      </c>
      <c r="D1050" s="80" t="s">
        <v>15518</v>
      </c>
      <c r="E1050" s="80" t="s">
        <v>15518</v>
      </c>
      <c r="F1050" s="80" t="s">
        <v>15518</v>
      </c>
      <c r="G1050" s="80"/>
      <c r="H1050" s="83">
        <v>124</v>
      </c>
    </row>
    <row r="1051" spans="1:8" ht="15.75" customHeight="1">
      <c r="A1051" s="79">
        <v>950</v>
      </c>
      <c r="B1051" s="79">
        <v>214</v>
      </c>
      <c r="C1051" s="191" t="s">
        <v>7650</v>
      </c>
      <c r="D1051" s="80" t="s">
        <v>15518</v>
      </c>
      <c r="E1051" s="80" t="s">
        <v>15518</v>
      </c>
      <c r="F1051" s="80" t="s">
        <v>15518</v>
      </c>
      <c r="G1051" s="80"/>
      <c r="H1051" s="83">
        <v>125</v>
      </c>
    </row>
    <row r="1052" spans="1:8" ht="16.5" customHeight="1">
      <c r="A1052" s="79">
        <v>951</v>
      </c>
      <c r="B1052" s="79">
        <v>215</v>
      </c>
      <c r="C1052" s="191" t="s">
        <v>7651</v>
      </c>
      <c r="D1052" s="80" t="s">
        <v>15518</v>
      </c>
      <c r="E1052" s="80" t="s">
        <v>15518</v>
      </c>
      <c r="F1052" s="80" t="s">
        <v>15518</v>
      </c>
      <c r="G1052" s="80"/>
      <c r="H1052" s="83">
        <v>126</v>
      </c>
    </row>
    <row r="1053" spans="1:8" ht="16.5" customHeight="1">
      <c r="A1053" s="79">
        <v>952</v>
      </c>
      <c r="B1053" s="79">
        <v>216</v>
      </c>
      <c r="C1053" s="191" t="s">
        <v>7652</v>
      </c>
      <c r="D1053" s="80" t="s">
        <v>15518</v>
      </c>
      <c r="E1053" s="80" t="s">
        <v>15518</v>
      </c>
      <c r="F1053" s="80" t="s">
        <v>15518</v>
      </c>
      <c r="G1053" s="80"/>
      <c r="H1053" s="83">
        <v>127</v>
      </c>
    </row>
    <row r="1054" spans="1:8" ht="31.5" customHeight="1">
      <c r="A1054" s="79">
        <v>953</v>
      </c>
      <c r="B1054" s="79">
        <v>217</v>
      </c>
      <c r="C1054" s="191" t="s">
        <v>7653</v>
      </c>
      <c r="D1054" s="80" t="s">
        <v>15518</v>
      </c>
      <c r="E1054" s="80" t="s">
        <v>15518</v>
      </c>
      <c r="F1054" s="80" t="s">
        <v>15518</v>
      </c>
      <c r="G1054" s="80"/>
      <c r="H1054" s="83">
        <v>128</v>
      </c>
    </row>
    <row r="1055" spans="1:8" ht="16.5" customHeight="1">
      <c r="A1055" s="79">
        <v>954</v>
      </c>
      <c r="B1055" s="80">
        <v>218</v>
      </c>
      <c r="C1055" s="183" t="s">
        <v>6621</v>
      </c>
      <c r="D1055" s="80" t="s">
        <v>15518</v>
      </c>
      <c r="E1055" s="80" t="s">
        <v>15518</v>
      </c>
      <c r="F1055" s="80" t="s">
        <v>15518</v>
      </c>
      <c r="G1055" s="82" t="s">
        <v>15518</v>
      </c>
      <c r="H1055" s="83">
        <v>129</v>
      </c>
    </row>
    <row r="1056" spans="1:8" ht="16.5" customHeight="1">
      <c r="A1056" s="79">
        <v>955</v>
      </c>
      <c r="B1056" s="79">
        <v>219</v>
      </c>
      <c r="C1056" s="183" t="s">
        <v>6622</v>
      </c>
      <c r="D1056" s="80" t="s">
        <v>15518</v>
      </c>
      <c r="E1056" s="80" t="s">
        <v>15518</v>
      </c>
      <c r="F1056" s="80" t="s">
        <v>15518</v>
      </c>
      <c r="G1056" s="82"/>
      <c r="H1056" s="83">
        <v>130</v>
      </c>
    </row>
    <row r="1057" spans="1:8" ht="16.5" customHeight="1">
      <c r="A1057" s="79">
        <v>956</v>
      </c>
      <c r="B1057" s="80">
        <v>220</v>
      </c>
      <c r="C1057" s="183" t="s">
        <v>6623</v>
      </c>
      <c r="D1057" s="80" t="s">
        <v>15518</v>
      </c>
      <c r="E1057" s="80" t="s">
        <v>15518</v>
      </c>
      <c r="F1057" s="80" t="s">
        <v>15518</v>
      </c>
      <c r="G1057" s="82"/>
      <c r="H1057" s="83">
        <v>131</v>
      </c>
    </row>
    <row r="1058" spans="1:8" ht="16.5" customHeight="1">
      <c r="A1058" s="79">
        <v>957</v>
      </c>
      <c r="B1058" s="79">
        <v>221</v>
      </c>
      <c r="C1058" s="191" t="s">
        <v>6624</v>
      </c>
      <c r="D1058" s="80" t="s">
        <v>15518</v>
      </c>
      <c r="E1058" s="80" t="s">
        <v>15518</v>
      </c>
      <c r="F1058" s="80" t="s">
        <v>15518</v>
      </c>
      <c r="G1058" s="82"/>
      <c r="H1058" s="83">
        <v>132</v>
      </c>
    </row>
    <row r="1059" spans="1:8" ht="16.5" customHeight="1">
      <c r="A1059" s="79">
        <v>958</v>
      </c>
      <c r="B1059" s="80">
        <v>222</v>
      </c>
      <c r="C1059" s="183" t="s">
        <v>6625</v>
      </c>
      <c r="D1059" s="80" t="s">
        <v>15518</v>
      </c>
      <c r="E1059" s="80" t="s">
        <v>15518</v>
      </c>
      <c r="F1059" s="80" t="s">
        <v>15518</v>
      </c>
      <c r="G1059" s="82" t="s">
        <v>15518</v>
      </c>
      <c r="H1059" s="83">
        <v>133</v>
      </c>
    </row>
    <row r="1060" spans="1:8" ht="16.5" customHeight="1">
      <c r="A1060" s="79">
        <v>959</v>
      </c>
      <c r="B1060" s="79">
        <v>223</v>
      </c>
      <c r="C1060" s="183" t="s">
        <v>6626</v>
      </c>
      <c r="D1060" s="80" t="s">
        <v>15518</v>
      </c>
      <c r="E1060" s="80" t="s">
        <v>15518</v>
      </c>
      <c r="F1060" s="80" t="s">
        <v>15518</v>
      </c>
      <c r="G1060" s="82" t="s">
        <v>15518</v>
      </c>
      <c r="H1060" s="83">
        <v>134</v>
      </c>
    </row>
    <row r="1061" spans="1:8" ht="16.5" customHeight="1">
      <c r="A1061" s="79">
        <v>960</v>
      </c>
      <c r="B1061" s="80">
        <v>224</v>
      </c>
      <c r="C1061" s="183" t="s">
        <v>6627</v>
      </c>
      <c r="D1061" s="80" t="s">
        <v>15518</v>
      </c>
      <c r="E1061" s="80" t="s">
        <v>15518</v>
      </c>
      <c r="F1061" s="80"/>
      <c r="G1061" s="82"/>
      <c r="H1061" s="83">
        <v>135</v>
      </c>
    </row>
    <row r="1062" spans="1:8" ht="16.5" customHeight="1">
      <c r="A1062" s="79">
        <v>961</v>
      </c>
      <c r="B1062" s="79">
        <v>225</v>
      </c>
      <c r="C1062" s="183" t="s">
        <v>6628</v>
      </c>
      <c r="D1062" s="80" t="s">
        <v>15518</v>
      </c>
      <c r="E1062" s="80" t="s">
        <v>15518</v>
      </c>
      <c r="F1062" s="80" t="s">
        <v>15518</v>
      </c>
      <c r="G1062" s="82"/>
      <c r="H1062" s="83">
        <v>136</v>
      </c>
    </row>
    <row r="1063" spans="1:8" ht="16.5" customHeight="1">
      <c r="A1063" s="79"/>
      <c r="B1063" s="79"/>
      <c r="C1063" s="249" t="s">
        <v>14495</v>
      </c>
      <c r="D1063" s="80"/>
      <c r="E1063" s="80"/>
      <c r="F1063" s="80"/>
      <c r="G1063" s="82"/>
    </row>
    <row r="1064" spans="1:8" ht="16.5" customHeight="1">
      <c r="A1064" s="79">
        <v>962</v>
      </c>
      <c r="B1064" s="79">
        <v>227</v>
      </c>
      <c r="C1064" s="183" t="s">
        <v>6629</v>
      </c>
      <c r="D1064" s="80" t="s">
        <v>15518</v>
      </c>
      <c r="E1064" s="80" t="s">
        <v>15518</v>
      </c>
      <c r="F1064" s="80"/>
      <c r="G1064" s="82"/>
      <c r="H1064" s="83">
        <v>137</v>
      </c>
    </row>
    <row r="1065" spans="1:8" ht="16.5" customHeight="1">
      <c r="A1065" s="79"/>
      <c r="B1065" s="79"/>
      <c r="C1065" s="250" t="s">
        <v>12962</v>
      </c>
      <c r="D1065" s="251"/>
      <c r="E1065" s="251"/>
      <c r="F1065" s="251"/>
      <c r="G1065" s="82"/>
    </row>
    <row r="1066" spans="1:8" ht="16.5" customHeight="1">
      <c r="A1066" s="79">
        <v>963</v>
      </c>
      <c r="B1066" s="79">
        <v>229</v>
      </c>
      <c r="C1066" s="183" t="s">
        <v>6630</v>
      </c>
      <c r="D1066" s="80" t="s">
        <v>15518</v>
      </c>
      <c r="E1066" s="80" t="s">
        <v>15518</v>
      </c>
      <c r="F1066" s="80" t="s">
        <v>15518</v>
      </c>
      <c r="G1066" s="82"/>
      <c r="H1066" s="83">
        <v>138</v>
      </c>
    </row>
    <row r="1067" spans="1:8" ht="16.5" customHeight="1">
      <c r="A1067" s="79">
        <v>964</v>
      </c>
      <c r="B1067" s="79">
        <v>230</v>
      </c>
      <c r="C1067" s="183" t="s">
        <v>6631</v>
      </c>
      <c r="D1067" s="80" t="s">
        <v>15518</v>
      </c>
      <c r="E1067" s="80" t="s">
        <v>15518</v>
      </c>
      <c r="F1067" s="80"/>
      <c r="G1067" s="82"/>
      <c r="H1067" s="83">
        <v>139</v>
      </c>
    </row>
    <row r="1068" spans="1:8" s="87" customFormat="1" ht="15.75" customHeight="1">
      <c r="A1068" s="79">
        <v>965</v>
      </c>
      <c r="B1068" s="79">
        <v>233</v>
      </c>
      <c r="C1068" s="183" t="s">
        <v>6632</v>
      </c>
      <c r="D1068" s="80" t="s">
        <v>15518</v>
      </c>
      <c r="E1068" s="80" t="s">
        <v>15518</v>
      </c>
      <c r="F1068" s="80" t="s">
        <v>15518</v>
      </c>
      <c r="G1068" s="90"/>
      <c r="H1068" s="83">
        <v>140</v>
      </c>
    </row>
    <row r="1069" spans="1:8" s="87" customFormat="1" ht="15.75" customHeight="1">
      <c r="A1069" s="79">
        <v>966</v>
      </c>
      <c r="B1069" s="79">
        <v>236</v>
      </c>
      <c r="C1069" s="191" t="s">
        <v>6633</v>
      </c>
      <c r="D1069" s="80" t="s">
        <v>15518</v>
      </c>
      <c r="E1069" s="80" t="s">
        <v>15518</v>
      </c>
      <c r="F1069" s="252" t="s">
        <v>15518</v>
      </c>
      <c r="G1069" s="90"/>
      <c r="H1069" s="83">
        <v>141</v>
      </c>
    </row>
    <row r="1070" spans="1:8" s="87" customFormat="1" ht="15.75" customHeight="1">
      <c r="A1070" s="79">
        <v>967</v>
      </c>
      <c r="B1070" s="79">
        <v>237</v>
      </c>
      <c r="C1070" s="183" t="s">
        <v>6634</v>
      </c>
      <c r="D1070" s="80" t="s">
        <v>15518</v>
      </c>
      <c r="E1070" s="80" t="s">
        <v>15518</v>
      </c>
      <c r="F1070" s="80"/>
      <c r="G1070" s="90"/>
      <c r="H1070" s="83">
        <v>142</v>
      </c>
    </row>
    <row r="1071" spans="1:8" s="87" customFormat="1" ht="15.75" customHeight="1">
      <c r="A1071" s="85"/>
      <c r="B1071" s="85"/>
      <c r="C1071" s="253"/>
      <c r="D1071" s="86"/>
      <c r="E1071" s="86"/>
      <c r="F1071" s="86"/>
    </row>
    <row r="1072" spans="1:8" s="87" customFormat="1" ht="15.75" customHeight="1">
      <c r="A1072" s="79"/>
      <c r="B1072" s="79"/>
      <c r="C1072" s="254" t="s">
        <v>6635</v>
      </c>
      <c r="D1072" s="255"/>
      <c r="E1072" s="255"/>
      <c r="F1072" s="255"/>
      <c r="G1072" s="90"/>
    </row>
    <row r="1073" spans="1:8" s="87" customFormat="1" ht="15.75" customHeight="1">
      <c r="A1073" s="79">
        <v>968</v>
      </c>
      <c r="B1073" s="79">
        <v>239</v>
      </c>
      <c r="C1073" s="191" t="s">
        <v>6636</v>
      </c>
      <c r="D1073" s="80" t="s">
        <v>15518</v>
      </c>
      <c r="E1073" s="80" t="s">
        <v>15518</v>
      </c>
      <c r="F1073" s="252"/>
      <c r="G1073" s="90"/>
      <c r="H1073" s="87">
        <v>143</v>
      </c>
    </row>
    <row r="1074" spans="1:8" s="87" customFormat="1" ht="15.75" customHeight="1">
      <c r="A1074" s="79">
        <v>969</v>
      </c>
      <c r="B1074" s="79">
        <v>240</v>
      </c>
      <c r="C1074" s="191" t="s">
        <v>6637</v>
      </c>
      <c r="D1074" s="80" t="s">
        <v>15518</v>
      </c>
      <c r="E1074" s="80" t="s">
        <v>15518</v>
      </c>
      <c r="F1074" s="252"/>
      <c r="G1074" s="90"/>
      <c r="H1074" s="87">
        <v>144</v>
      </c>
    </row>
    <row r="1075" spans="1:8" s="87" customFormat="1" ht="15.75" customHeight="1">
      <c r="A1075" s="79">
        <v>970</v>
      </c>
      <c r="B1075" s="79">
        <v>241</v>
      </c>
      <c r="C1075" s="191" t="s">
        <v>6638</v>
      </c>
      <c r="D1075" s="80" t="s">
        <v>15518</v>
      </c>
      <c r="E1075" s="80" t="s">
        <v>15518</v>
      </c>
      <c r="F1075" s="252"/>
      <c r="G1075" s="90"/>
      <c r="H1075" s="87">
        <v>145</v>
      </c>
    </row>
    <row r="1076" spans="1:8" s="87" customFormat="1" ht="15.75" customHeight="1">
      <c r="A1076" s="79">
        <v>971</v>
      </c>
      <c r="B1076" s="79">
        <v>242</v>
      </c>
      <c r="C1076" s="191" t="s">
        <v>6639</v>
      </c>
      <c r="D1076" s="80" t="s">
        <v>15518</v>
      </c>
      <c r="E1076" s="80" t="s">
        <v>15518</v>
      </c>
      <c r="F1076" s="252"/>
      <c r="G1076" s="90"/>
      <c r="H1076" s="87">
        <v>146</v>
      </c>
    </row>
    <row r="1077" spans="1:8" s="87" customFormat="1" ht="15.75" customHeight="1">
      <c r="A1077" s="79">
        <v>972</v>
      </c>
      <c r="B1077" s="79">
        <v>243</v>
      </c>
      <c r="C1077" s="191" t="s">
        <v>6640</v>
      </c>
      <c r="D1077" s="80" t="s">
        <v>15518</v>
      </c>
      <c r="E1077" s="80" t="s">
        <v>15518</v>
      </c>
      <c r="F1077" s="252"/>
      <c r="G1077" s="90"/>
      <c r="H1077" s="87">
        <v>147</v>
      </c>
    </row>
    <row r="1078" spans="1:8" s="87" customFormat="1" ht="15.75" customHeight="1">
      <c r="A1078" s="79">
        <v>973</v>
      </c>
      <c r="B1078" s="79">
        <v>244</v>
      </c>
      <c r="C1078" s="191" t="s">
        <v>6641</v>
      </c>
      <c r="D1078" s="80" t="s">
        <v>15518</v>
      </c>
      <c r="E1078" s="80" t="s">
        <v>15518</v>
      </c>
      <c r="F1078" s="252"/>
      <c r="G1078" s="90"/>
      <c r="H1078" s="87">
        <v>148</v>
      </c>
    </row>
    <row r="1079" spans="1:8" s="87" customFormat="1" ht="15.75" customHeight="1">
      <c r="A1079" s="79">
        <v>974</v>
      </c>
      <c r="B1079" s="79">
        <v>245</v>
      </c>
      <c r="C1079" s="191" t="s">
        <v>6642</v>
      </c>
      <c r="D1079" s="80" t="s">
        <v>15518</v>
      </c>
      <c r="E1079" s="80" t="s">
        <v>15518</v>
      </c>
      <c r="F1079" s="252"/>
      <c r="G1079" s="90"/>
      <c r="H1079" s="87">
        <v>149</v>
      </c>
    </row>
    <row r="1080" spans="1:8" s="87" customFormat="1" ht="15.75" customHeight="1">
      <c r="A1080" s="79">
        <v>975</v>
      </c>
      <c r="B1080" s="79">
        <v>246</v>
      </c>
      <c r="C1080" s="191" t="s">
        <v>6643</v>
      </c>
      <c r="D1080" s="80" t="s">
        <v>15518</v>
      </c>
      <c r="E1080" s="80" t="s">
        <v>15518</v>
      </c>
      <c r="F1080" s="252"/>
      <c r="G1080" s="90"/>
      <c r="H1080" s="87">
        <v>150</v>
      </c>
    </row>
    <row r="1081" spans="1:8" s="87" customFormat="1" ht="15.75" customHeight="1">
      <c r="A1081" s="79">
        <v>976</v>
      </c>
      <c r="B1081" s="79">
        <v>247</v>
      </c>
      <c r="C1081" s="191" t="s">
        <v>6644</v>
      </c>
      <c r="D1081" s="80" t="s">
        <v>15518</v>
      </c>
      <c r="E1081" s="80" t="s">
        <v>15518</v>
      </c>
      <c r="F1081" s="252"/>
      <c r="G1081" s="90"/>
      <c r="H1081" s="87">
        <v>151</v>
      </c>
    </row>
    <row r="1082" spans="1:8" s="87" customFormat="1" ht="15.75" customHeight="1">
      <c r="A1082" s="256">
        <v>977</v>
      </c>
      <c r="B1082" s="256">
        <v>249</v>
      </c>
      <c r="C1082" s="257" t="s">
        <v>6645</v>
      </c>
      <c r="D1082" s="245" t="s">
        <v>15518</v>
      </c>
      <c r="E1082" s="245" t="s">
        <v>15518</v>
      </c>
      <c r="F1082" s="258"/>
      <c r="G1082" s="246"/>
      <c r="H1082" s="87">
        <v>152</v>
      </c>
    </row>
    <row r="1083" spans="1:8" s="87" customFormat="1" ht="15.75" customHeight="1">
      <c r="A1083" s="79"/>
      <c r="B1083" s="79"/>
      <c r="C1083" s="250" t="s">
        <v>12964</v>
      </c>
      <c r="D1083" s="255"/>
      <c r="E1083" s="255"/>
      <c r="F1083" s="255"/>
      <c r="G1083" s="259"/>
    </row>
    <row r="1084" spans="1:8" s="87" customFormat="1" ht="15.75" customHeight="1">
      <c r="A1084" s="79">
        <v>978</v>
      </c>
      <c r="B1084" s="79">
        <v>250</v>
      </c>
      <c r="C1084" s="191" t="s">
        <v>12965</v>
      </c>
      <c r="D1084" s="80" t="s">
        <v>15518</v>
      </c>
      <c r="E1084" s="80" t="s">
        <v>15518</v>
      </c>
      <c r="F1084" s="80" t="s">
        <v>15518</v>
      </c>
      <c r="G1084" s="191"/>
      <c r="H1084" s="87">
        <v>153</v>
      </c>
    </row>
    <row r="1085" spans="1:8" s="87" customFormat="1" ht="15.75" customHeight="1">
      <c r="A1085" s="79">
        <v>979</v>
      </c>
      <c r="B1085" s="79">
        <v>251</v>
      </c>
      <c r="C1085" s="191" t="s">
        <v>12966</v>
      </c>
      <c r="D1085" s="80" t="s">
        <v>15518</v>
      </c>
      <c r="E1085" s="80" t="s">
        <v>15518</v>
      </c>
      <c r="F1085" s="80" t="s">
        <v>15518</v>
      </c>
      <c r="G1085" s="191"/>
      <c r="H1085" s="87">
        <v>154</v>
      </c>
    </row>
    <row r="1086" spans="1:8" s="87" customFormat="1" ht="15.75" customHeight="1">
      <c r="A1086" s="79">
        <v>980</v>
      </c>
      <c r="B1086" s="79">
        <v>252</v>
      </c>
      <c r="C1086" s="183" t="s">
        <v>6646</v>
      </c>
      <c r="D1086" s="80" t="s">
        <v>15518</v>
      </c>
      <c r="E1086" s="80" t="s">
        <v>15518</v>
      </c>
      <c r="F1086" s="80" t="s">
        <v>15518</v>
      </c>
      <c r="G1086" s="191"/>
      <c r="H1086" s="87">
        <v>155</v>
      </c>
    </row>
    <row r="1087" spans="1:8" s="87" customFormat="1" ht="15.75" customHeight="1">
      <c r="A1087" s="79">
        <v>981</v>
      </c>
      <c r="B1087" s="79">
        <v>253</v>
      </c>
      <c r="C1087" s="183" t="s">
        <v>6647</v>
      </c>
      <c r="D1087" s="80" t="s">
        <v>15518</v>
      </c>
      <c r="E1087" s="80" t="s">
        <v>15518</v>
      </c>
      <c r="F1087" s="80" t="s">
        <v>15518</v>
      </c>
      <c r="G1087" s="191"/>
      <c r="H1087" s="87">
        <v>156</v>
      </c>
    </row>
    <row r="1088" spans="1:8" s="87" customFormat="1" ht="15.75" customHeight="1">
      <c r="A1088" s="79">
        <v>982</v>
      </c>
      <c r="B1088" s="79">
        <v>254</v>
      </c>
      <c r="C1088" s="183" t="s">
        <v>12967</v>
      </c>
      <c r="D1088" s="80" t="s">
        <v>15518</v>
      </c>
      <c r="E1088" s="80" t="s">
        <v>15518</v>
      </c>
      <c r="F1088" s="80" t="s">
        <v>15518</v>
      </c>
      <c r="G1088" s="191"/>
      <c r="H1088" s="87">
        <v>157</v>
      </c>
    </row>
    <row r="1089" spans="1:8" s="87" customFormat="1" ht="15.75" customHeight="1">
      <c r="A1089" s="79">
        <v>983</v>
      </c>
      <c r="B1089" s="79">
        <v>255</v>
      </c>
      <c r="C1089" s="183" t="s">
        <v>6648</v>
      </c>
      <c r="D1089" s="80" t="s">
        <v>15518</v>
      </c>
      <c r="E1089" s="80" t="s">
        <v>15518</v>
      </c>
      <c r="F1089" s="80" t="s">
        <v>15518</v>
      </c>
      <c r="G1089" s="191"/>
      <c r="H1089" s="87">
        <v>158</v>
      </c>
    </row>
    <row r="1090" spans="1:8" s="87" customFormat="1" ht="15.75" customHeight="1">
      <c r="A1090" s="79">
        <v>984</v>
      </c>
      <c r="B1090" s="79">
        <v>256</v>
      </c>
      <c r="C1090" s="191" t="s">
        <v>12968</v>
      </c>
      <c r="D1090" s="80" t="s">
        <v>15518</v>
      </c>
      <c r="E1090" s="80" t="s">
        <v>15518</v>
      </c>
      <c r="F1090" s="80" t="s">
        <v>15518</v>
      </c>
      <c r="G1090" s="191"/>
      <c r="H1090" s="87">
        <v>159</v>
      </c>
    </row>
    <row r="1091" spans="1:8" s="87" customFormat="1" ht="30" customHeight="1">
      <c r="A1091" s="79">
        <v>985</v>
      </c>
      <c r="B1091" s="79">
        <v>257</v>
      </c>
      <c r="C1091" s="191" t="s">
        <v>12969</v>
      </c>
      <c r="D1091" s="80" t="s">
        <v>15518</v>
      </c>
      <c r="E1091" s="80" t="s">
        <v>15518</v>
      </c>
      <c r="F1091" s="80" t="s">
        <v>15518</v>
      </c>
      <c r="G1091" s="191"/>
      <c r="H1091" s="87">
        <v>160</v>
      </c>
    </row>
    <row r="1092" spans="1:8" s="87" customFormat="1" ht="15.75" customHeight="1">
      <c r="A1092" s="79">
        <v>986</v>
      </c>
      <c r="B1092" s="79">
        <v>258</v>
      </c>
      <c r="C1092" s="183" t="s">
        <v>12970</v>
      </c>
      <c r="D1092" s="80" t="s">
        <v>15518</v>
      </c>
      <c r="E1092" s="80" t="s">
        <v>15518</v>
      </c>
      <c r="F1092" s="80" t="s">
        <v>15518</v>
      </c>
      <c r="G1092" s="191"/>
      <c r="H1092" s="87">
        <v>161</v>
      </c>
    </row>
    <row r="1093" spans="1:8" s="87" customFormat="1" ht="15.75" customHeight="1">
      <c r="A1093" s="79">
        <v>987</v>
      </c>
      <c r="B1093" s="79">
        <v>259</v>
      </c>
      <c r="C1093" s="183" t="s">
        <v>12971</v>
      </c>
      <c r="D1093" s="80" t="s">
        <v>15518</v>
      </c>
      <c r="E1093" s="80" t="s">
        <v>15518</v>
      </c>
      <c r="F1093" s="80" t="s">
        <v>15518</v>
      </c>
      <c r="G1093" s="191"/>
      <c r="H1093" s="87">
        <v>162</v>
      </c>
    </row>
    <row r="1094" spans="1:8" s="87" customFormat="1" ht="15.75" customHeight="1">
      <c r="A1094" s="79">
        <v>988</v>
      </c>
      <c r="B1094" s="79">
        <v>260</v>
      </c>
      <c r="C1094" s="191" t="s">
        <v>12972</v>
      </c>
      <c r="D1094" s="80" t="s">
        <v>15518</v>
      </c>
      <c r="E1094" s="80" t="s">
        <v>15518</v>
      </c>
      <c r="F1094" s="80" t="s">
        <v>15518</v>
      </c>
      <c r="G1094" s="191" t="s">
        <v>15518</v>
      </c>
      <c r="H1094" s="87">
        <v>163</v>
      </c>
    </row>
    <row r="1095" spans="1:8" s="87" customFormat="1" ht="15.75" customHeight="1">
      <c r="A1095" s="79">
        <v>989</v>
      </c>
      <c r="B1095" s="79">
        <v>261</v>
      </c>
      <c r="C1095" s="191" t="s">
        <v>12973</v>
      </c>
      <c r="D1095" s="80" t="s">
        <v>15518</v>
      </c>
      <c r="E1095" s="80" t="s">
        <v>15518</v>
      </c>
      <c r="F1095" s="80" t="s">
        <v>15518</v>
      </c>
      <c r="G1095" s="191"/>
      <c r="H1095" s="87">
        <v>164</v>
      </c>
    </row>
    <row r="1096" spans="1:8" s="87" customFormat="1" ht="15.75" customHeight="1">
      <c r="A1096" s="79">
        <v>990</v>
      </c>
      <c r="B1096" s="79">
        <v>262</v>
      </c>
      <c r="C1096" s="191" t="s">
        <v>12974</v>
      </c>
      <c r="D1096" s="80" t="s">
        <v>15518</v>
      </c>
      <c r="E1096" s="80" t="s">
        <v>15518</v>
      </c>
      <c r="F1096" s="80" t="s">
        <v>15518</v>
      </c>
      <c r="G1096" s="191"/>
      <c r="H1096" s="87">
        <v>165</v>
      </c>
    </row>
    <row r="1097" spans="1:8" s="87" customFormat="1" ht="15.75" customHeight="1">
      <c r="A1097" s="79">
        <v>991</v>
      </c>
      <c r="B1097" s="79">
        <v>263</v>
      </c>
      <c r="C1097" s="191" t="s">
        <v>12975</v>
      </c>
      <c r="D1097" s="80" t="s">
        <v>15518</v>
      </c>
      <c r="E1097" s="80" t="s">
        <v>15518</v>
      </c>
      <c r="F1097" s="80" t="s">
        <v>15518</v>
      </c>
      <c r="G1097" s="191"/>
      <c r="H1097" s="87">
        <v>166</v>
      </c>
    </row>
    <row r="1098" spans="1:8" s="87" customFormat="1" ht="15.75" customHeight="1">
      <c r="A1098" s="79">
        <v>992</v>
      </c>
      <c r="B1098" s="79">
        <v>264</v>
      </c>
      <c r="C1098" s="191" t="s">
        <v>12976</v>
      </c>
      <c r="D1098" s="80" t="s">
        <v>15518</v>
      </c>
      <c r="E1098" s="80" t="s">
        <v>15518</v>
      </c>
      <c r="F1098" s="80" t="s">
        <v>15518</v>
      </c>
      <c r="G1098" s="191"/>
      <c r="H1098" s="87">
        <v>167</v>
      </c>
    </row>
    <row r="1099" spans="1:8" s="87" customFormat="1" ht="15.75" customHeight="1">
      <c r="A1099" s="79">
        <v>993</v>
      </c>
      <c r="B1099" s="79">
        <v>265</v>
      </c>
      <c r="C1099" s="191" t="s">
        <v>6649</v>
      </c>
      <c r="D1099" s="80" t="s">
        <v>15518</v>
      </c>
      <c r="E1099" s="80" t="s">
        <v>15518</v>
      </c>
      <c r="F1099" s="80" t="s">
        <v>15518</v>
      </c>
      <c r="G1099" s="191"/>
      <c r="H1099" s="87">
        <v>168</v>
      </c>
    </row>
    <row r="1100" spans="1:8" s="87" customFormat="1" ht="15.75" customHeight="1">
      <c r="A1100" s="79">
        <v>994</v>
      </c>
      <c r="B1100" s="79">
        <v>266</v>
      </c>
      <c r="C1100" s="191" t="s">
        <v>12977</v>
      </c>
      <c r="D1100" s="80" t="s">
        <v>15518</v>
      </c>
      <c r="E1100" s="80" t="s">
        <v>15518</v>
      </c>
      <c r="F1100" s="80" t="s">
        <v>15518</v>
      </c>
      <c r="G1100" s="191"/>
      <c r="H1100" s="87">
        <v>169</v>
      </c>
    </row>
    <row r="1101" spans="1:8" s="87" customFormat="1" ht="15.75" customHeight="1">
      <c r="A1101" s="79">
        <v>995</v>
      </c>
      <c r="B1101" s="79">
        <v>267</v>
      </c>
      <c r="C1101" s="191" t="s">
        <v>12978</v>
      </c>
      <c r="D1101" s="80" t="s">
        <v>15518</v>
      </c>
      <c r="E1101" s="80" t="s">
        <v>15518</v>
      </c>
      <c r="F1101" s="80" t="s">
        <v>15518</v>
      </c>
      <c r="G1101" s="191"/>
      <c r="H1101" s="87">
        <v>170</v>
      </c>
    </row>
    <row r="1102" spans="1:8" s="87" customFormat="1" ht="15.75" customHeight="1">
      <c r="A1102" s="79">
        <v>996</v>
      </c>
      <c r="B1102" s="79">
        <v>268</v>
      </c>
      <c r="C1102" s="191" t="s">
        <v>6650</v>
      </c>
      <c r="D1102" s="80" t="s">
        <v>15518</v>
      </c>
      <c r="E1102" s="80" t="s">
        <v>15518</v>
      </c>
      <c r="F1102" s="80"/>
      <c r="G1102" s="191"/>
      <c r="H1102" s="87">
        <v>171</v>
      </c>
    </row>
    <row r="1103" spans="1:8" s="87" customFormat="1" ht="15.75" customHeight="1">
      <c r="A1103" s="256">
        <v>997</v>
      </c>
      <c r="B1103" s="256">
        <v>275</v>
      </c>
      <c r="C1103" s="247" t="s">
        <v>6651</v>
      </c>
      <c r="D1103" s="245" t="s">
        <v>15518</v>
      </c>
      <c r="E1103" s="245" t="s">
        <v>15518</v>
      </c>
      <c r="F1103" s="245" t="s">
        <v>15518</v>
      </c>
      <c r="G1103" s="246"/>
      <c r="H1103" s="87">
        <v>172</v>
      </c>
    </row>
    <row r="1104" spans="1:8" s="76" customFormat="1" ht="15.75" customHeight="1">
      <c r="A1104" s="71"/>
      <c r="B1104" s="71"/>
      <c r="C1104" s="192" t="s">
        <v>12981</v>
      </c>
      <c r="D1104" s="71"/>
      <c r="E1104" s="71"/>
      <c r="F1104" s="71"/>
      <c r="G1104" s="71"/>
    </row>
    <row r="1105" spans="1:8" s="76" customFormat="1" ht="15.75" customHeight="1">
      <c r="A1105" s="71"/>
      <c r="B1105" s="71"/>
      <c r="C1105" s="184" t="s">
        <v>12982</v>
      </c>
      <c r="D1105" s="71"/>
      <c r="E1105" s="71"/>
      <c r="F1105" s="71"/>
      <c r="G1105" s="71"/>
    </row>
    <row r="1106" spans="1:8" s="76" customFormat="1" ht="15.75" customHeight="1">
      <c r="A1106" s="108">
        <v>998</v>
      </c>
      <c r="B1106" s="108">
        <v>11</v>
      </c>
      <c r="C1106" s="191" t="s">
        <v>6652</v>
      </c>
      <c r="D1106" s="82" t="s">
        <v>15518</v>
      </c>
      <c r="E1106" s="82" t="s">
        <v>15518</v>
      </c>
      <c r="F1106" s="82"/>
      <c r="G1106" s="82"/>
      <c r="H1106" s="76">
        <v>1</v>
      </c>
    </row>
    <row r="1107" spans="1:8" ht="15.75" customHeight="1">
      <c r="A1107" s="79">
        <v>999</v>
      </c>
      <c r="B1107" s="108">
        <v>15</v>
      </c>
      <c r="C1107" s="191" t="s">
        <v>6653</v>
      </c>
      <c r="D1107" s="82" t="s">
        <v>15518</v>
      </c>
      <c r="E1107" s="82" t="s">
        <v>15518</v>
      </c>
      <c r="F1107" s="82"/>
      <c r="G1107" s="82"/>
      <c r="H1107" s="83">
        <v>2</v>
      </c>
    </row>
    <row r="1108" spans="1:8" ht="15.75" customHeight="1">
      <c r="A1108" s="108">
        <v>1000</v>
      </c>
      <c r="B1108" s="108">
        <v>16</v>
      </c>
      <c r="C1108" s="191" t="s">
        <v>6654</v>
      </c>
      <c r="D1108" s="82" t="s">
        <v>15518</v>
      </c>
      <c r="E1108" s="82" t="s">
        <v>15518</v>
      </c>
      <c r="F1108" s="82"/>
      <c r="G1108" s="82"/>
      <c r="H1108" s="76">
        <v>3</v>
      </c>
    </row>
    <row r="1109" spans="1:8" ht="29.25" customHeight="1">
      <c r="A1109" s="79">
        <v>1001</v>
      </c>
      <c r="B1109" s="108">
        <v>17</v>
      </c>
      <c r="C1109" s="191" t="s">
        <v>6655</v>
      </c>
      <c r="D1109" s="82" t="s">
        <v>15518</v>
      </c>
      <c r="E1109" s="82" t="s">
        <v>15518</v>
      </c>
      <c r="F1109" s="82"/>
      <c r="G1109" s="82"/>
      <c r="H1109" s="83">
        <v>4</v>
      </c>
    </row>
    <row r="1110" spans="1:8" ht="15.75" customHeight="1">
      <c r="A1110" s="108">
        <v>1002</v>
      </c>
      <c r="B1110" s="108">
        <v>18</v>
      </c>
      <c r="C1110" s="191" t="s">
        <v>6656</v>
      </c>
      <c r="D1110" s="82" t="s">
        <v>15518</v>
      </c>
      <c r="E1110" s="82" t="s">
        <v>15518</v>
      </c>
      <c r="F1110" s="80"/>
      <c r="G1110" s="82"/>
      <c r="H1110" s="76">
        <v>5</v>
      </c>
    </row>
    <row r="1111" spans="1:8" ht="15.75" customHeight="1">
      <c r="A1111" s="79">
        <v>1003</v>
      </c>
      <c r="B1111" s="108">
        <v>19</v>
      </c>
      <c r="C1111" s="191" t="s">
        <v>6657</v>
      </c>
      <c r="D1111" s="82" t="s">
        <v>15518</v>
      </c>
      <c r="E1111" s="82" t="s">
        <v>15518</v>
      </c>
      <c r="F1111" s="82"/>
      <c r="G1111" s="82"/>
      <c r="H1111" s="83">
        <v>6</v>
      </c>
    </row>
    <row r="1112" spans="1:8" ht="15.75" customHeight="1">
      <c r="A1112" s="108">
        <v>1004</v>
      </c>
      <c r="B1112" s="108">
        <v>20</v>
      </c>
      <c r="C1112" s="191" t="s">
        <v>6658</v>
      </c>
      <c r="D1112" s="82" t="s">
        <v>15518</v>
      </c>
      <c r="E1112" s="82" t="s">
        <v>15518</v>
      </c>
      <c r="F1112" s="82"/>
      <c r="G1112" s="82"/>
      <c r="H1112" s="76">
        <v>7</v>
      </c>
    </row>
    <row r="1113" spans="1:8" ht="15.75" customHeight="1">
      <c r="A1113" s="79">
        <v>1005</v>
      </c>
      <c r="B1113" s="108">
        <v>21</v>
      </c>
      <c r="C1113" s="191" t="s">
        <v>6659</v>
      </c>
      <c r="D1113" s="82" t="s">
        <v>15518</v>
      </c>
      <c r="E1113" s="82" t="s">
        <v>15518</v>
      </c>
      <c r="F1113" s="82"/>
      <c r="G1113" s="82"/>
      <c r="H1113" s="83">
        <v>8</v>
      </c>
    </row>
    <row r="1114" spans="1:8" ht="30.75" customHeight="1">
      <c r="A1114" s="108">
        <v>1006</v>
      </c>
      <c r="B1114" s="108">
        <v>25</v>
      </c>
      <c r="C1114" s="191" t="s">
        <v>6660</v>
      </c>
      <c r="D1114" s="82" t="s">
        <v>15518</v>
      </c>
      <c r="E1114" s="82" t="s">
        <v>15518</v>
      </c>
      <c r="F1114" s="82"/>
      <c r="G1114" s="82"/>
      <c r="H1114" s="76">
        <v>9</v>
      </c>
    </row>
    <row r="1115" spans="1:8" ht="15.75" customHeight="1">
      <c r="A1115" s="79">
        <v>1007</v>
      </c>
      <c r="B1115" s="108">
        <v>26</v>
      </c>
      <c r="C1115" s="191" t="s">
        <v>6661</v>
      </c>
      <c r="D1115" s="80" t="s">
        <v>15518</v>
      </c>
      <c r="E1115" s="80" t="s">
        <v>15518</v>
      </c>
      <c r="F1115" s="82"/>
      <c r="G1115" s="82"/>
      <c r="H1115" s="83">
        <v>10</v>
      </c>
    </row>
    <row r="1116" spans="1:8" ht="15.75" customHeight="1">
      <c r="A1116" s="108">
        <v>1008</v>
      </c>
      <c r="B1116" s="108">
        <v>28</v>
      </c>
      <c r="C1116" s="191" t="s">
        <v>6662</v>
      </c>
      <c r="D1116" s="82" t="s">
        <v>15518</v>
      </c>
      <c r="E1116" s="82" t="s">
        <v>15518</v>
      </c>
      <c r="F1116" s="82"/>
      <c r="G1116" s="82"/>
      <c r="H1116" s="76">
        <v>11</v>
      </c>
    </row>
    <row r="1117" spans="1:8" ht="15.75" customHeight="1">
      <c r="A1117" s="79">
        <v>1009</v>
      </c>
      <c r="B1117" s="108">
        <v>29</v>
      </c>
      <c r="C1117" s="191" t="s">
        <v>6663</v>
      </c>
      <c r="D1117" s="82" t="s">
        <v>15518</v>
      </c>
      <c r="E1117" s="82" t="s">
        <v>15518</v>
      </c>
      <c r="F1117" s="82"/>
      <c r="G1117" s="82"/>
      <c r="H1117" s="83">
        <v>12</v>
      </c>
    </row>
    <row r="1118" spans="1:8" ht="15.75" customHeight="1">
      <c r="A1118" s="108">
        <v>1010</v>
      </c>
      <c r="B1118" s="108">
        <v>31</v>
      </c>
      <c r="C1118" s="191" t="s">
        <v>5893</v>
      </c>
      <c r="D1118" s="80" t="s">
        <v>15518</v>
      </c>
      <c r="E1118" s="80" t="s">
        <v>15518</v>
      </c>
      <c r="F1118" s="82"/>
      <c r="G1118" s="82"/>
      <c r="H1118" s="76">
        <v>13</v>
      </c>
    </row>
    <row r="1119" spans="1:8" ht="15.75" customHeight="1">
      <c r="A1119" s="79">
        <v>1011</v>
      </c>
      <c r="B1119" s="108">
        <v>32</v>
      </c>
      <c r="C1119" s="191" t="s">
        <v>5894</v>
      </c>
      <c r="D1119" s="80" t="s">
        <v>15518</v>
      </c>
      <c r="E1119" s="80" t="s">
        <v>15518</v>
      </c>
      <c r="F1119" s="82"/>
      <c r="G1119" s="82"/>
      <c r="H1119" s="83">
        <v>14</v>
      </c>
    </row>
    <row r="1120" spans="1:8" ht="15.75" customHeight="1">
      <c r="A1120" s="108">
        <v>1012</v>
      </c>
      <c r="B1120" s="108">
        <v>33</v>
      </c>
      <c r="C1120" s="191" t="s">
        <v>5895</v>
      </c>
      <c r="D1120" s="80" t="s">
        <v>15518</v>
      </c>
      <c r="E1120" s="80" t="s">
        <v>15518</v>
      </c>
      <c r="F1120" s="82" t="s">
        <v>15518</v>
      </c>
      <c r="G1120" s="82"/>
      <c r="H1120" s="76">
        <v>15</v>
      </c>
    </row>
    <row r="1121" spans="1:8" ht="15.75" customHeight="1">
      <c r="A1121" s="79">
        <v>1013</v>
      </c>
      <c r="B1121" s="108">
        <v>34</v>
      </c>
      <c r="C1121" s="191" t="s">
        <v>5896</v>
      </c>
      <c r="D1121" s="82" t="s">
        <v>15518</v>
      </c>
      <c r="E1121" s="82" t="s">
        <v>15518</v>
      </c>
      <c r="F1121" s="82" t="s">
        <v>15518</v>
      </c>
      <c r="G1121" s="82"/>
      <c r="H1121" s="83">
        <v>16</v>
      </c>
    </row>
    <row r="1122" spans="1:8" ht="15.75" customHeight="1">
      <c r="A1122" s="108">
        <v>1014</v>
      </c>
      <c r="B1122" s="108">
        <v>35</v>
      </c>
      <c r="C1122" s="191" t="s">
        <v>5897</v>
      </c>
      <c r="D1122" s="82" t="s">
        <v>15518</v>
      </c>
      <c r="E1122" s="82" t="s">
        <v>15518</v>
      </c>
      <c r="F1122" s="82" t="s">
        <v>15518</v>
      </c>
      <c r="G1122" s="82"/>
      <c r="H1122" s="76">
        <v>17</v>
      </c>
    </row>
    <row r="1123" spans="1:8" ht="15.75" customHeight="1">
      <c r="A1123" s="79">
        <v>1015</v>
      </c>
      <c r="B1123" s="108">
        <v>42</v>
      </c>
      <c r="C1123" s="191" t="s">
        <v>5898</v>
      </c>
      <c r="D1123" s="80" t="s">
        <v>15518</v>
      </c>
      <c r="E1123" s="80" t="s">
        <v>15518</v>
      </c>
      <c r="F1123" s="80"/>
      <c r="G1123" s="82"/>
      <c r="H1123" s="83">
        <v>18</v>
      </c>
    </row>
    <row r="1124" spans="1:8" ht="15.75" customHeight="1">
      <c r="A1124" s="108">
        <v>1016</v>
      </c>
      <c r="B1124" s="108">
        <v>43</v>
      </c>
      <c r="C1124" s="191" t="s">
        <v>5899</v>
      </c>
      <c r="D1124" s="80" t="s">
        <v>15518</v>
      </c>
      <c r="E1124" s="80" t="s">
        <v>15518</v>
      </c>
      <c r="F1124" s="80"/>
      <c r="G1124" s="82"/>
      <c r="H1124" s="76">
        <v>19</v>
      </c>
    </row>
    <row r="1125" spans="1:8" ht="33" customHeight="1">
      <c r="A1125" s="79">
        <v>1017</v>
      </c>
      <c r="B1125" s="108">
        <v>44</v>
      </c>
      <c r="C1125" s="191" t="s">
        <v>5900</v>
      </c>
      <c r="D1125" s="80" t="s">
        <v>15518</v>
      </c>
      <c r="E1125" s="80" t="s">
        <v>15518</v>
      </c>
      <c r="F1125" s="80"/>
      <c r="G1125" s="82"/>
      <c r="H1125" s="83">
        <v>20</v>
      </c>
    </row>
    <row r="1126" spans="1:8" ht="15.75" customHeight="1">
      <c r="A1126" s="108">
        <v>1018</v>
      </c>
      <c r="B1126" s="108">
        <v>45</v>
      </c>
      <c r="C1126" s="191" t="s">
        <v>5901</v>
      </c>
      <c r="D1126" s="80" t="s">
        <v>15518</v>
      </c>
      <c r="E1126" s="80" t="s">
        <v>15518</v>
      </c>
      <c r="F1126" s="80" t="s">
        <v>15518</v>
      </c>
      <c r="G1126" s="82"/>
      <c r="H1126" s="76">
        <v>21</v>
      </c>
    </row>
    <row r="1127" spans="1:8" ht="15.75" customHeight="1">
      <c r="A1127" s="79">
        <v>1019</v>
      </c>
      <c r="B1127" s="108">
        <v>46</v>
      </c>
      <c r="C1127" s="191" t="s">
        <v>5902</v>
      </c>
      <c r="D1127" s="82" t="s">
        <v>15518</v>
      </c>
      <c r="E1127" s="82" t="s">
        <v>15518</v>
      </c>
      <c r="F1127" s="82" t="s">
        <v>15518</v>
      </c>
      <c r="G1127" s="82"/>
      <c r="H1127" s="83">
        <v>22</v>
      </c>
    </row>
    <row r="1128" spans="1:8" ht="15.75" customHeight="1">
      <c r="A1128" s="108">
        <v>1020</v>
      </c>
      <c r="B1128" s="108">
        <v>47</v>
      </c>
      <c r="C1128" s="191" t="s">
        <v>5903</v>
      </c>
      <c r="D1128" s="82" t="s">
        <v>15518</v>
      </c>
      <c r="E1128" s="82" t="s">
        <v>15518</v>
      </c>
      <c r="F1128" s="80" t="s">
        <v>15518</v>
      </c>
      <c r="G1128" s="82"/>
      <c r="H1128" s="76">
        <v>23</v>
      </c>
    </row>
    <row r="1129" spans="1:8" ht="15.75" customHeight="1">
      <c r="A1129" s="79">
        <v>1021</v>
      </c>
      <c r="B1129" s="108">
        <v>49</v>
      </c>
      <c r="C1129" s="191" t="s">
        <v>5904</v>
      </c>
      <c r="D1129" s="82" t="s">
        <v>15518</v>
      </c>
      <c r="E1129" s="82" t="s">
        <v>15518</v>
      </c>
      <c r="F1129" s="82" t="s">
        <v>15518</v>
      </c>
      <c r="G1129" s="82"/>
      <c r="H1129" s="83">
        <v>24</v>
      </c>
    </row>
    <row r="1130" spans="1:8" ht="15.75" customHeight="1">
      <c r="A1130" s="108">
        <v>1022</v>
      </c>
      <c r="B1130" s="108">
        <v>50</v>
      </c>
      <c r="C1130" s="191" t="s">
        <v>5905</v>
      </c>
      <c r="D1130" s="82" t="s">
        <v>15518</v>
      </c>
      <c r="E1130" s="82" t="s">
        <v>15518</v>
      </c>
      <c r="F1130" s="80" t="s">
        <v>15518</v>
      </c>
      <c r="G1130" s="82"/>
      <c r="H1130" s="76">
        <v>25</v>
      </c>
    </row>
    <row r="1131" spans="1:8" ht="15.75" customHeight="1">
      <c r="A1131" s="79">
        <v>1023</v>
      </c>
      <c r="B1131" s="108">
        <v>51</v>
      </c>
      <c r="C1131" s="191" t="s">
        <v>5906</v>
      </c>
      <c r="D1131" s="82" t="s">
        <v>15518</v>
      </c>
      <c r="E1131" s="82" t="s">
        <v>15518</v>
      </c>
      <c r="F1131" s="82" t="s">
        <v>15518</v>
      </c>
      <c r="G1131" s="82"/>
      <c r="H1131" s="83">
        <v>26</v>
      </c>
    </row>
    <row r="1132" spans="1:8" ht="15.75" customHeight="1">
      <c r="A1132" s="108">
        <v>1024</v>
      </c>
      <c r="B1132" s="108">
        <v>52</v>
      </c>
      <c r="C1132" s="191" t="s">
        <v>5907</v>
      </c>
      <c r="D1132" s="82" t="s">
        <v>15518</v>
      </c>
      <c r="E1132" s="82" t="s">
        <v>15518</v>
      </c>
      <c r="F1132" s="82" t="s">
        <v>15518</v>
      </c>
      <c r="G1132" s="82"/>
      <c r="H1132" s="76">
        <v>27</v>
      </c>
    </row>
    <row r="1133" spans="1:8" ht="15.75" customHeight="1">
      <c r="A1133" s="79">
        <v>1025</v>
      </c>
      <c r="B1133" s="108">
        <v>53</v>
      </c>
      <c r="C1133" s="191" t="s">
        <v>5908</v>
      </c>
      <c r="D1133" s="82" t="s">
        <v>15518</v>
      </c>
      <c r="E1133" s="82" t="s">
        <v>15518</v>
      </c>
      <c r="F1133" s="82" t="s">
        <v>15518</v>
      </c>
      <c r="G1133" s="82"/>
      <c r="H1133" s="83">
        <v>28</v>
      </c>
    </row>
    <row r="1134" spans="1:8" ht="15.75" customHeight="1">
      <c r="A1134" s="108">
        <v>1026</v>
      </c>
      <c r="B1134" s="108">
        <v>54</v>
      </c>
      <c r="C1134" s="191" t="s">
        <v>5909</v>
      </c>
      <c r="D1134" s="82" t="s">
        <v>15518</v>
      </c>
      <c r="E1134" s="82" t="s">
        <v>15518</v>
      </c>
      <c r="F1134" s="82" t="s">
        <v>15518</v>
      </c>
      <c r="G1134" s="82"/>
      <c r="H1134" s="76">
        <v>29</v>
      </c>
    </row>
    <row r="1135" spans="1:8" ht="15.75" customHeight="1">
      <c r="A1135" s="79">
        <v>1027</v>
      </c>
      <c r="B1135" s="108">
        <v>55</v>
      </c>
      <c r="C1135" s="191" t="s">
        <v>5910</v>
      </c>
      <c r="D1135" s="82" t="s">
        <v>15518</v>
      </c>
      <c r="E1135" s="82" t="s">
        <v>15518</v>
      </c>
      <c r="F1135" s="82" t="s">
        <v>15518</v>
      </c>
      <c r="G1135" s="82"/>
      <c r="H1135" s="83">
        <v>30</v>
      </c>
    </row>
    <row r="1136" spans="1:8" ht="15.75" customHeight="1">
      <c r="A1136" s="108">
        <v>1028</v>
      </c>
      <c r="B1136" s="108">
        <v>56</v>
      </c>
      <c r="C1136" s="191" t="s">
        <v>5911</v>
      </c>
      <c r="D1136" s="82" t="s">
        <v>15518</v>
      </c>
      <c r="E1136" s="82" t="s">
        <v>15518</v>
      </c>
      <c r="F1136" s="82" t="s">
        <v>15518</v>
      </c>
      <c r="G1136" s="82" t="s">
        <v>15518</v>
      </c>
      <c r="H1136" s="76">
        <v>31</v>
      </c>
    </row>
    <row r="1137" spans="1:8" ht="15.75" customHeight="1">
      <c r="A1137" s="79">
        <v>1029</v>
      </c>
      <c r="B1137" s="108">
        <v>57</v>
      </c>
      <c r="C1137" s="191" t="s">
        <v>5912</v>
      </c>
      <c r="D1137" s="82" t="s">
        <v>15518</v>
      </c>
      <c r="E1137" s="82" t="s">
        <v>15518</v>
      </c>
      <c r="F1137" s="82" t="s">
        <v>15518</v>
      </c>
      <c r="G1137" s="82" t="s">
        <v>15518</v>
      </c>
      <c r="H1137" s="83">
        <v>32</v>
      </c>
    </row>
    <row r="1138" spans="1:8" ht="15.75" customHeight="1">
      <c r="A1138" s="108">
        <v>1030</v>
      </c>
      <c r="B1138" s="108">
        <v>58</v>
      </c>
      <c r="C1138" s="191" t="s">
        <v>5913</v>
      </c>
      <c r="D1138" s="82" t="s">
        <v>15518</v>
      </c>
      <c r="E1138" s="82" t="s">
        <v>15518</v>
      </c>
      <c r="F1138" s="82" t="s">
        <v>15518</v>
      </c>
      <c r="G1138" s="82" t="s">
        <v>15518</v>
      </c>
      <c r="H1138" s="76">
        <v>33</v>
      </c>
    </row>
    <row r="1139" spans="1:8" ht="15.75" customHeight="1">
      <c r="A1139" s="79">
        <v>1031</v>
      </c>
      <c r="B1139" s="108">
        <v>59</v>
      </c>
      <c r="C1139" s="191" t="s">
        <v>5914</v>
      </c>
      <c r="D1139" s="82" t="s">
        <v>15518</v>
      </c>
      <c r="E1139" s="82" t="s">
        <v>15518</v>
      </c>
      <c r="F1139" s="82" t="s">
        <v>15518</v>
      </c>
      <c r="G1139" s="82" t="s">
        <v>15518</v>
      </c>
      <c r="H1139" s="83">
        <v>34</v>
      </c>
    </row>
    <row r="1140" spans="1:8" ht="15.75" customHeight="1">
      <c r="A1140" s="79"/>
      <c r="B1140" s="108"/>
      <c r="C1140" s="184" t="s">
        <v>11889</v>
      </c>
      <c r="D1140" s="82"/>
      <c r="E1140" s="82"/>
      <c r="F1140" s="82"/>
      <c r="G1140" s="82"/>
    </row>
    <row r="1141" spans="1:8" ht="16.5" customHeight="1">
      <c r="A1141" s="79">
        <v>1032</v>
      </c>
      <c r="B1141" s="108">
        <v>64</v>
      </c>
      <c r="C1141" s="191" t="s">
        <v>5915</v>
      </c>
      <c r="D1141" s="82" t="s">
        <v>15518</v>
      </c>
      <c r="E1141" s="82" t="s">
        <v>15518</v>
      </c>
      <c r="F1141" s="82"/>
      <c r="G1141" s="82"/>
      <c r="H1141" s="83">
        <v>35</v>
      </c>
    </row>
    <row r="1142" spans="1:8" ht="15.75" customHeight="1">
      <c r="A1142" s="79">
        <v>1033</v>
      </c>
      <c r="B1142" s="108">
        <v>65</v>
      </c>
      <c r="C1142" s="191" t="s">
        <v>5916</v>
      </c>
      <c r="D1142" s="82" t="s">
        <v>15518</v>
      </c>
      <c r="E1142" s="82" t="s">
        <v>15518</v>
      </c>
      <c r="F1142" s="82"/>
      <c r="G1142" s="82"/>
      <c r="H1142" s="83">
        <v>36</v>
      </c>
    </row>
    <row r="1143" spans="1:8" ht="15.75" customHeight="1">
      <c r="A1143" s="79">
        <v>1034</v>
      </c>
      <c r="B1143" s="108">
        <v>66</v>
      </c>
      <c r="C1143" s="191" t="s">
        <v>11891</v>
      </c>
      <c r="D1143" s="82" t="s">
        <v>15518</v>
      </c>
      <c r="E1143" s="82" t="s">
        <v>15518</v>
      </c>
      <c r="F1143" s="82"/>
      <c r="G1143" s="82"/>
      <c r="H1143" s="83">
        <v>37</v>
      </c>
    </row>
    <row r="1144" spans="1:8" ht="15.75" customHeight="1">
      <c r="A1144" s="79">
        <v>1035</v>
      </c>
      <c r="B1144" s="108">
        <v>67</v>
      </c>
      <c r="C1144" s="191" t="s">
        <v>5917</v>
      </c>
      <c r="D1144" s="82" t="s">
        <v>15518</v>
      </c>
      <c r="E1144" s="82" t="s">
        <v>15518</v>
      </c>
      <c r="F1144" s="82"/>
      <c r="G1144" s="82"/>
      <c r="H1144" s="83">
        <v>38</v>
      </c>
    </row>
    <row r="1145" spans="1:8" ht="15.75" customHeight="1">
      <c r="A1145" s="79">
        <v>1036</v>
      </c>
      <c r="B1145" s="108">
        <v>68</v>
      </c>
      <c r="C1145" s="191" t="s">
        <v>5918</v>
      </c>
      <c r="D1145" s="82" t="s">
        <v>15518</v>
      </c>
      <c r="E1145" s="82" t="s">
        <v>15518</v>
      </c>
      <c r="F1145" s="82"/>
      <c r="G1145" s="82"/>
      <c r="H1145" s="83">
        <v>39</v>
      </c>
    </row>
    <row r="1146" spans="1:8" ht="15.75" customHeight="1">
      <c r="A1146" s="79">
        <v>1037</v>
      </c>
      <c r="B1146" s="108">
        <v>69</v>
      </c>
      <c r="C1146" s="191" t="s">
        <v>5919</v>
      </c>
      <c r="D1146" s="80" t="s">
        <v>15518</v>
      </c>
      <c r="E1146" s="80" t="s">
        <v>15518</v>
      </c>
      <c r="F1146" s="82"/>
      <c r="G1146" s="82"/>
      <c r="H1146" s="83">
        <v>40</v>
      </c>
    </row>
    <row r="1147" spans="1:8" ht="15.75" customHeight="1">
      <c r="A1147" s="79">
        <v>1038</v>
      </c>
      <c r="B1147" s="108">
        <v>70</v>
      </c>
      <c r="C1147" s="191" t="s">
        <v>11892</v>
      </c>
      <c r="D1147" s="80" t="s">
        <v>15518</v>
      </c>
      <c r="E1147" s="80" t="s">
        <v>15518</v>
      </c>
      <c r="F1147" s="82"/>
      <c r="G1147" s="82"/>
      <c r="H1147" s="83">
        <v>41</v>
      </c>
    </row>
    <row r="1148" spans="1:8" ht="15.75" customHeight="1">
      <c r="A1148" s="79">
        <v>1039</v>
      </c>
      <c r="B1148" s="108">
        <v>73</v>
      </c>
      <c r="C1148" s="191" t="s">
        <v>5920</v>
      </c>
      <c r="D1148" s="82" t="s">
        <v>15518</v>
      </c>
      <c r="E1148" s="82" t="s">
        <v>15518</v>
      </c>
      <c r="F1148" s="82"/>
      <c r="G1148" s="82"/>
      <c r="H1148" s="83">
        <v>42</v>
      </c>
    </row>
    <row r="1149" spans="1:8" ht="30" customHeight="1">
      <c r="A1149" s="79">
        <v>1040</v>
      </c>
      <c r="B1149" s="108">
        <v>74</v>
      </c>
      <c r="C1149" s="191" t="s">
        <v>5921</v>
      </c>
      <c r="D1149" s="82" t="s">
        <v>15518</v>
      </c>
      <c r="E1149" s="82" t="s">
        <v>15518</v>
      </c>
      <c r="F1149" s="82"/>
      <c r="G1149" s="82"/>
      <c r="H1149" s="83">
        <v>43</v>
      </c>
    </row>
    <row r="1150" spans="1:8" ht="15.75" customHeight="1">
      <c r="A1150" s="79">
        <v>1041</v>
      </c>
      <c r="B1150" s="108">
        <v>75</v>
      </c>
      <c r="C1150" s="191" t="s">
        <v>5922</v>
      </c>
      <c r="D1150" s="82" t="s">
        <v>15518</v>
      </c>
      <c r="E1150" s="82" t="s">
        <v>15518</v>
      </c>
      <c r="F1150" s="82"/>
      <c r="G1150" s="82"/>
      <c r="H1150" s="83">
        <v>44</v>
      </c>
    </row>
    <row r="1151" spans="1:8" ht="15.75" customHeight="1">
      <c r="A1151" s="79">
        <v>1042</v>
      </c>
      <c r="B1151" s="108">
        <v>76</v>
      </c>
      <c r="C1151" s="191" t="s">
        <v>5923</v>
      </c>
      <c r="D1151" s="82" t="s">
        <v>15518</v>
      </c>
      <c r="E1151" s="82" t="s">
        <v>15518</v>
      </c>
      <c r="F1151" s="82" t="s">
        <v>15518</v>
      </c>
      <c r="G1151" s="82"/>
      <c r="H1151" s="83">
        <v>45</v>
      </c>
    </row>
    <row r="1152" spans="1:8" ht="15.75" customHeight="1">
      <c r="A1152" s="79">
        <v>1043</v>
      </c>
      <c r="B1152" s="108">
        <v>77</v>
      </c>
      <c r="C1152" s="191" t="s">
        <v>5924</v>
      </c>
      <c r="D1152" s="82" t="s">
        <v>15518</v>
      </c>
      <c r="E1152" s="82" t="s">
        <v>15518</v>
      </c>
      <c r="F1152" s="82" t="s">
        <v>15518</v>
      </c>
      <c r="G1152" s="82"/>
      <c r="H1152" s="83">
        <v>46</v>
      </c>
    </row>
    <row r="1153" spans="1:8" ht="15.75" customHeight="1">
      <c r="A1153" s="79">
        <v>1044</v>
      </c>
      <c r="B1153" s="108">
        <v>78</v>
      </c>
      <c r="C1153" s="191" t="s">
        <v>5925</v>
      </c>
      <c r="D1153" s="82" t="s">
        <v>15518</v>
      </c>
      <c r="E1153" s="82" t="s">
        <v>15518</v>
      </c>
      <c r="F1153" s="82" t="s">
        <v>15518</v>
      </c>
      <c r="G1153" s="82"/>
      <c r="H1153" s="83">
        <v>47</v>
      </c>
    </row>
    <row r="1154" spans="1:8" ht="15.75" customHeight="1">
      <c r="A1154" s="79">
        <v>1045</v>
      </c>
      <c r="B1154" s="108">
        <v>79</v>
      </c>
      <c r="C1154" s="191" t="s">
        <v>5926</v>
      </c>
      <c r="D1154" s="82" t="s">
        <v>15518</v>
      </c>
      <c r="E1154" s="82" t="s">
        <v>15518</v>
      </c>
      <c r="F1154" s="82" t="s">
        <v>15518</v>
      </c>
      <c r="G1154" s="82"/>
      <c r="H1154" s="83">
        <v>48</v>
      </c>
    </row>
    <row r="1155" spans="1:8" ht="15.75" customHeight="1">
      <c r="A1155" s="79">
        <v>1046</v>
      </c>
      <c r="B1155" s="108">
        <v>81</v>
      </c>
      <c r="C1155" s="191" t="s">
        <v>5927</v>
      </c>
      <c r="D1155" s="82" t="s">
        <v>15518</v>
      </c>
      <c r="E1155" s="82" t="s">
        <v>15518</v>
      </c>
      <c r="F1155" s="82" t="s">
        <v>15518</v>
      </c>
      <c r="G1155" s="82"/>
      <c r="H1155" s="83">
        <v>49</v>
      </c>
    </row>
    <row r="1156" spans="1:8" ht="15.75" customHeight="1">
      <c r="A1156" s="79">
        <v>1047</v>
      </c>
      <c r="B1156" s="108">
        <v>82</v>
      </c>
      <c r="C1156" s="191" t="s">
        <v>5928</v>
      </c>
      <c r="D1156" s="82" t="s">
        <v>15518</v>
      </c>
      <c r="E1156" s="82" t="s">
        <v>15518</v>
      </c>
      <c r="F1156" s="82"/>
      <c r="G1156" s="82"/>
      <c r="H1156" s="83">
        <v>50</v>
      </c>
    </row>
    <row r="1157" spans="1:8" ht="15.75" customHeight="1">
      <c r="A1157" s="79">
        <v>1048</v>
      </c>
      <c r="B1157" s="108">
        <v>83</v>
      </c>
      <c r="C1157" s="191" t="s">
        <v>5929</v>
      </c>
      <c r="D1157" s="82" t="s">
        <v>15518</v>
      </c>
      <c r="E1157" s="82" t="s">
        <v>15518</v>
      </c>
      <c r="F1157" s="82" t="s">
        <v>15518</v>
      </c>
      <c r="G1157" s="82"/>
      <c r="H1157" s="83">
        <v>51</v>
      </c>
    </row>
    <row r="1158" spans="1:8" ht="33.75" customHeight="1">
      <c r="A1158" s="79">
        <v>1049</v>
      </c>
      <c r="B1158" s="108">
        <v>84</v>
      </c>
      <c r="C1158" s="191" t="s">
        <v>5930</v>
      </c>
      <c r="D1158" s="82" t="s">
        <v>15518</v>
      </c>
      <c r="E1158" s="82" t="s">
        <v>15518</v>
      </c>
      <c r="F1158" s="82"/>
      <c r="G1158" s="82"/>
      <c r="H1158" s="83">
        <v>52</v>
      </c>
    </row>
    <row r="1159" spans="1:8" ht="15.75" customHeight="1">
      <c r="A1159" s="79">
        <v>1050</v>
      </c>
      <c r="B1159" s="108">
        <v>86</v>
      </c>
      <c r="C1159" s="191" t="s">
        <v>12377</v>
      </c>
      <c r="D1159" s="82" t="s">
        <v>15518</v>
      </c>
      <c r="E1159" s="82" t="s">
        <v>15518</v>
      </c>
      <c r="F1159" s="82" t="s">
        <v>15518</v>
      </c>
      <c r="G1159" s="82"/>
      <c r="H1159" s="83">
        <v>53</v>
      </c>
    </row>
    <row r="1160" spans="1:8" ht="15.75" customHeight="1">
      <c r="A1160" s="79">
        <v>1051</v>
      </c>
      <c r="B1160" s="108">
        <v>90</v>
      </c>
      <c r="C1160" s="191" t="s">
        <v>5931</v>
      </c>
      <c r="D1160" s="82" t="s">
        <v>15518</v>
      </c>
      <c r="E1160" s="82" t="s">
        <v>15518</v>
      </c>
      <c r="F1160" s="82"/>
      <c r="G1160" s="82"/>
      <c r="H1160" s="83">
        <v>54</v>
      </c>
    </row>
    <row r="1161" spans="1:8" ht="15.75" customHeight="1">
      <c r="A1161" s="79">
        <v>1052</v>
      </c>
      <c r="B1161" s="108">
        <v>91</v>
      </c>
      <c r="C1161" s="191" t="s">
        <v>5932</v>
      </c>
      <c r="D1161" s="82" t="s">
        <v>15518</v>
      </c>
      <c r="E1161" s="82" t="s">
        <v>15518</v>
      </c>
      <c r="F1161" s="82"/>
      <c r="G1161" s="82"/>
      <c r="H1161" s="83">
        <v>55</v>
      </c>
    </row>
    <row r="1162" spans="1:8" ht="15.75" customHeight="1">
      <c r="A1162" s="79">
        <v>1053</v>
      </c>
      <c r="B1162" s="108">
        <v>93</v>
      </c>
      <c r="C1162" s="191" t="s">
        <v>5933</v>
      </c>
      <c r="D1162" s="82" t="s">
        <v>15518</v>
      </c>
      <c r="E1162" s="82" t="s">
        <v>15518</v>
      </c>
      <c r="F1162" s="82"/>
      <c r="G1162" s="82"/>
      <c r="H1162" s="83">
        <v>56</v>
      </c>
    </row>
    <row r="1163" spans="1:8" ht="15.75" customHeight="1">
      <c r="A1163" s="79">
        <v>1054</v>
      </c>
      <c r="B1163" s="108">
        <v>94</v>
      </c>
      <c r="C1163" s="191" t="s">
        <v>5934</v>
      </c>
      <c r="D1163" s="82" t="s">
        <v>15518</v>
      </c>
      <c r="E1163" s="82" t="s">
        <v>15518</v>
      </c>
      <c r="F1163" s="82"/>
      <c r="G1163" s="82"/>
      <c r="H1163" s="83">
        <v>57</v>
      </c>
    </row>
    <row r="1164" spans="1:8" ht="15.75" customHeight="1">
      <c r="A1164" s="79">
        <v>1055</v>
      </c>
      <c r="B1164" s="108">
        <v>97</v>
      </c>
      <c r="C1164" s="191" t="s">
        <v>5935</v>
      </c>
      <c r="D1164" s="82" t="s">
        <v>15518</v>
      </c>
      <c r="E1164" s="82" t="s">
        <v>15518</v>
      </c>
      <c r="F1164" s="82"/>
      <c r="G1164" s="82"/>
      <c r="H1164" s="83">
        <v>58</v>
      </c>
    </row>
    <row r="1165" spans="1:8" ht="29.25" customHeight="1">
      <c r="A1165" s="79">
        <v>1056</v>
      </c>
      <c r="B1165" s="108">
        <v>98</v>
      </c>
      <c r="C1165" s="191" t="s">
        <v>5936</v>
      </c>
      <c r="D1165" s="82" t="s">
        <v>15518</v>
      </c>
      <c r="E1165" s="82" t="s">
        <v>15518</v>
      </c>
      <c r="F1165" s="82" t="s">
        <v>15518</v>
      </c>
      <c r="G1165" s="82"/>
      <c r="H1165" s="83">
        <v>59</v>
      </c>
    </row>
    <row r="1166" spans="1:8" ht="15.75" customHeight="1">
      <c r="A1166" s="79">
        <v>1057</v>
      </c>
      <c r="B1166" s="108">
        <v>99</v>
      </c>
      <c r="C1166" s="191" t="s">
        <v>5937</v>
      </c>
      <c r="D1166" s="82" t="s">
        <v>15518</v>
      </c>
      <c r="E1166" s="82" t="s">
        <v>15518</v>
      </c>
      <c r="F1166" s="82" t="s">
        <v>15518</v>
      </c>
      <c r="G1166" s="82"/>
      <c r="H1166" s="83">
        <v>60</v>
      </c>
    </row>
    <row r="1167" spans="1:8" ht="28.5" customHeight="1">
      <c r="A1167" s="79">
        <v>1058</v>
      </c>
      <c r="B1167" s="108">
        <v>100</v>
      </c>
      <c r="C1167" s="191" t="s">
        <v>5938</v>
      </c>
      <c r="D1167" s="82" t="s">
        <v>15518</v>
      </c>
      <c r="E1167" s="82" t="s">
        <v>15518</v>
      </c>
      <c r="F1167" s="82"/>
      <c r="G1167" s="82"/>
      <c r="H1167" s="83">
        <v>61</v>
      </c>
    </row>
    <row r="1168" spans="1:8" ht="15.75" customHeight="1">
      <c r="A1168" s="79">
        <v>1059</v>
      </c>
      <c r="B1168" s="108">
        <v>101</v>
      </c>
      <c r="C1168" s="191" t="s">
        <v>5939</v>
      </c>
      <c r="D1168" s="82" t="s">
        <v>15518</v>
      </c>
      <c r="E1168" s="82" t="s">
        <v>15518</v>
      </c>
      <c r="F1168" s="82"/>
      <c r="G1168" s="82"/>
      <c r="H1168" s="83">
        <v>62</v>
      </c>
    </row>
    <row r="1169" spans="1:8" ht="15.75" customHeight="1">
      <c r="A1169" s="79">
        <v>1060</v>
      </c>
      <c r="B1169" s="108">
        <v>103</v>
      </c>
      <c r="C1169" s="191" t="s">
        <v>5940</v>
      </c>
      <c r="D1169" s="82" t="s">
        <v>15518</v>
      </c>
      <c r="E1169" s="82" t="s">
        <v>15518</v>
      </c>
      <c r="F1169" s="82"/>
      <c r="G1169" s="82"/>
      <c r="H1169" s="83">
        <v>63</v>
      </c>
    </row>
    <row r="1170" spans="1:8" ht="15.75" customHeight="1">
      <c r="A1170" s="79">
        <v>1061</v>
      </c>
      <c r="B1170" s="108">
        <v>109</v>
      </c>
      <c r="C1170" s="191" t="s">
        <v>5941</v>
      </c>
      <c r="D1170" s="82" t="s">
        <v>15518</v>
      </c>
      <c r="E1170" s="82" t="s">
        <v>15518</v>
      </c>
      <c r="F1170" s="82" t="s">
        <v>15518</v>
      </c>
      <c r="G1170" s="82"/>
      <c r="H1170" s="83">
        <v>64</v>
      </c>
    </row>
    <row r="1171" spans="1:8" ht="15.75" customHeight="1">
      <c r="A1171" s="79">
        <v>1062</v>
      </c>
      <c r="B1171" s="108">
        <v>111</v>
      </c>
      <c r="C1171" s="191" t="s">
        <v>5942</v>
      </c>
      <c r="D1171" s="82" t="s">
        <v>15518</v>
      </c>
      <c r="E1171" s="82" t="s">
        <v>15518</v>
      </c>
      <c r="F1171" s="82" t="s">
        <v>15518</v>
      </c>
      <c r="G1171" s="82"/>
      <c r="H1171" s="83">
        <v>65</v>
      </c>
    </row>
    <row r="1172" spans="1:8" ht="15.75" customHeight="1">
      <c r="A1172" s="79">
        <v>1063</v>
      </c>
      <c r="B1172" s="108">
        <v>113</v>
      </c>
      <c r="C1172" s="191" t="s">
        <v>5943</v>
      </c>
      <c r="D1172" s="82" t="s">
        <v>15518</v>
      </c>
      <c r="E1172" s="82" t="s">
        <v>15518</v>
      </c>
      <c r="F1172" s="82"/>
      <c r="G1172" s="82"/>
      <c r="H1172" s="83">
        <v>66</v>
      </c>
    </row>
    <row r="1173" spans="1:8" ht="15.75" customHeight="1">
      <c r="A1173" s="79">
        <v>1064</v>
      </c>
      <c r="B1173" s="108">
        <v>114</v>
      </c>
      <c r="C1173" s="191" t="s">
        <v>5944</v>
      </c>
      <c r="D1173" s="82" t="s">
        <v>15518</v>
      </c>
      <c r="E1173" s="82" t="s">
        <v>15518</v>
      </c>
      <c r="F1173" s="82"/>
      <c r="G1173" s="82"/>
      <c r="H1173" s="83">
        <v>67</v>
      </c>
    </row>
    <row r="1174" spans="1:8" ht="15.75" customHeight="1">
      <c r="A1174" s="79">
        <v>1065</v>
      </c>
      <c r="B1174" s="108">
        <v>116</v>
      </c>
      <c r="C1174" s="191" t="s">
        <v>12378</v>
      </c>
      <c r="D1174" s="82" t="s">
        <v>15518</v>
      </c>
      <c r="E1174" s="82" t="s">
        <v>15518</v>
      </c>
      <c r="F1174" s="82"/>
      <c r="G1174" s="82"/>
      <c r="H1174" s="83">
        <v>68</v>
      </c>
    </row>
    <row r="1175" spans="1:8" ht="15.75" customHeight="1">
      <c r="A1175" s="79">
        <v>1066</v>
      </c>
      <c r="B1175" s="108">
        <v>118</v>
      </c>
      <c r="C1175" s="191" t="s">
        <v>5945</v>
      </c>
      <c r="D1175" s="82" t="s">
        <v>15518</v>
      </c>
      <c r="E1175" s="82" t="s">
        <v>15518</v>
      </c>
      <c r="F1175" s="82"/>
      <c r="G1175" s="82"/>
      <c r="H1175" s="83">
        <v>69</v>
      </c>
    </row>
    <row r="1176" spans="1:8" ht="15.75" customHeight="1">
      <c r="A1176" s="79">
        <v>1067</v>
      </c>
      <c r="B1176" s="108">
        <v>122</v>
      </c>
      <c r="C1176" s="191" t="s">
        <v>5946</v>
      </c>
      <c r="D1176" s="82" t="s">
        <v>15518</v>
      </c>
      <c r="E1176" s="82" t="s">
        <v>15518</v>
      </c>
      <c r="F1176" s="82"/>
      <c r="G1176" s="82"/>
      <c r="H1176" s="83">
        <v>70</v>
      </c>
    </row>
    <row r="1177" spans="1:8" ht="15.75" customHeight="1">
      <c r="A1177" s="79">
        <v>1068</v>
      </c>
      <c r="B1177" s="108">
        <v>123</v>
      </c>
      <c r="C1177" s="191" t="s">
        <v>5947</v>
      </c>
      <c r="D1177" s="82" t="s">
        <v>15518</v>
      </c>
      <c r="E1177" s="82" t="s">
        <v>15518</v>
      </c>
      <c r="F1177" s="82"/>
      <c r="G1177" s="82"/>
      <c r="H1177" s="83">
        <v>71</v>
      </c>
    </row>
    <row r="1178" spans="1:8" ht="15.75" customHeight="1">
      <c r="A1178" s="79">
        <v>1069</v>
      </c>
      <c r="B1178" s="108">
        <v>124</v>
      </c>
      <c r="C1178" s="191" t="s">
        <v>5948</v>
      </c>
      <c r="D1178" s="82" t="s">
        <v>15518</v>
      </c>
      <c r="E1178" s="82" t="s">
        <v>15518</v>
      </c>
      <c r="F1178" s="82"/>
      <c r="G1178" s="82"/>
      <c r="H1178" s="83">
        <v>72</v>
      </c>
    </row>
    <row r="1179" spans="1:8" ht="15.75" customHeight="1">
      <c r="A1179" s="79">
        <v>1070</v>
      </c>
      <c r="B1179" s="108">
        <v>125</v>
      </c>
      <c r="C1179" s="191" t="s">
        <v>5949</v>
      </c>
      <c r="D1179" s="82" t="s">
        <v>15518</v>
      </c>
      <c r="E1179" s="82" t="s">
        <v>15518</v>
      </c>
      <c r="F1179" s="82" t="s">
        <v>15518</v>
      </c>
      <c r="G1179" s="82"/>
      <c r="H1179" s="83">
        <v>73</v>
      </c>
    </row>
    <row r="1180" spans="1:8" ht="15.75" customHeight="1">
      <c r="A1180" s="79">
        <v>1071</v>
      </c>
      <c r="B1180" s="108">
        <v>126</v>
      </c>
      <c r="C1180" s="191" t="s">
        <v>5950</v>
      </c>
      <c r="D1180" s="82" t="s">
        <v>15518</v>
      </c>
      <c r="E1180" s="82" t="s">
        <v>15518</v>
      </c>
      <c r="F1180" s="82"/>
      <c r="G1180" s="82"/>
      <c r="H1180" s="83">
        <v>74</v>
      </c>
    </row>
    <row r="1181" spans="1:8" ht="33" customHeight="1">
      <c r="A1181" s="79">
        <v>1072</v>
      </c>
      <c r="B1181" s="108">
        <v>129</v>
      </c>
      <c r="C1181" s="191" t="s">
        <v>5951</v>
      </c>
      <c r="D1181" s="82" t="s">
        <v>15518</v>
      </c>
      <c r="E1181" s="82" t="s">
        <v>15518</v>
      </c>
      <c r="F1181" s="82" t="s">
        <v>15518</v>
      </c>
      <c r="G1181" s="82"/>
      <c r="H1181" s="83">
        <v>75</v>
      </c>
    </row>
    <row r="1182" spans="1:8" ht="15.75" customHeight="1">
      <c r="A1182" s="79">
        <v>1073</v>
      </c>
      <c r="B1182" s="108">
        <v>131</v>
      </c>
      <c r="C1182" s="191" t="s">
        <v>5952</v>
      </c>
      <c r="D1182" s="82" t="s">
        <v>15518</v>
      </c>
      <c r="E1182" s="82" t="s">
        <v>15518</v>
      </c>
      <c r="F1182" s="82" t="s">
        <v>15518</v>
      </c>
      <c r="G1182" s="82"/>
      <c r="H1182" s="83">
        <v>76</v>
      </c>
    </row>
    <row r="1183" spans="1:8" ht="15.75" customHeight="1">
      <c r="A1183" s="79">
        <v>1074</v>
      </c>
      <c r="B1183" s="108">
        <v>133</v>
      </c>
      <c r="C1183" s="191" t="s">
        <v>5953</v>
      </c>
      <c r="D1183" s="82" t="s">
        <v>15518</v>
      </c>
      <c r="E1183" s="82" t="s">
        <v>15518</v>
      </c>
      <c r="F1183" s="82" t="s">
        <v>15518</v>
      </c>
      <c r="G1183" s="82"/>
      <c r="H1183" s="83">
        <v>77</v>
      </c>
    </row>
    <row r="1184" spans="1:8" ht="15.75" customHeight="1">
      <c r="A1184" s="79">
        <v>1075</v>
      </c>
      <c r="B1184" s="108">
        <v>134</v>
      </c>
      <c r="C1184" s="191" t="s">
        <v>5954</v>
      </c>
      <c r="D1184" s="82" t="s">
        <v>15518</v>
      </c>
      <c r="E1184" s="82" t="s">
        <v>15518</v>
      </c>
      <c r="F1184" s="82" t="s">
        <v>15518</v>
      </c>
      <c r="G1184" s="82"/>
      <c r="H1184" s="83">
        <v>78</v>
      </c>
    </row>
    <row r="1185" spans="1:8" ht="15.75" customHeight="1">
      <c r="A1185" s="79">
        <v>1076</v>
      </c>
      <c r="B1185" s="108">
        <v>135</v>
      </c>
      <c r="C1185" s="191" t="s">
        <v>5955</v>
      </c>
      <c r="D1185" s="82" t="s">
        <v>15518</v>
      </c>
      <c r="E1185" s="82" t="s">
        <v>15518</v>
      </c>
      <c r="F1185" s="82" t="s">
        <v>15518</v>
      </c>
      <c r="G1185" s="82"/>
      <c r="H1185" s="83">
        <v>79</v>
      </c>
    </row>
    <row r="1186" spans="1:8" ht="15.75" customHeight="1">
      <c r="A1186" s="79">
        <v>1077</v>
      </c>
      <c r="B1186" s="108">
        <v>136</v>
      </c>
      <c r="C1186" s="191" t="s">
        <v>5956</v>
      </c>
      <c r="D1186" s="82" t="s">
        <v>15518</v>
      </c>
      <c r="E1186" s="82" t="s">
        <v>15518</v>
      </c>
      <c r="F1186" s="82" t="s">
        <v>15518</v>
      </c>
      <c r="G1186" s="82"/>
      <c r="H1186" s="83">
        <v>80</v>
      </c>
    </row>
    <row r="1187" spans="1:8" ht="15.75" customHeight="1">
      <c r="A1187" s="79">
        <v>1078</v>
      </c>
      <c r="B1187" s="108">
        <v>137</v>
      </c>
      <c r="C1187" s="191" t="s">
        <v>5957</v>
      </c>
      <c r="D1187" s="82" t="s">
        <v>15518</v>
      </c>
      <c r="E1187" s="82" t="s">
        <v>15518</v>
      </c>
      <c r="F1187" s="82" t="s">
        <v>15518</v>
      </c>
      <c r="G1187" s="82"/>
      <c r="H1187" s="83">
        <v>81</v>
      </c>
    </row>
    <row r="1188" spans="1:8" ht="15.75" customHeight="1">
      <c r="A1188" s="79">
        <v>1079</v>
      </c>
      <c r="B1188" s="108">
        <v>138</v>
      </c>
      <c r="C1188" s="191" t="s">
        <v>5958</v>
      </c>
      <c r="D1188" s="82" t="s">
        <v>15518</v>
      </c>
      <c r="E1188" s="82" t="s">
        <v>15518</v>
      </c>
      <c r="F1188" s="82" t="s">
        <v>15518</v>
      </c>
      <c r="G1188" s="82"/>
      <c r="H1188" s="83">
        <v>82</v>
      </c>
    </row>
    <row r="1189" spans="1:8" ht="15.75" customHeight="1">
      <c r="A1189" s="79">
        <v>1080</v>
      </c>
      <c r="B1189" s="108">
        <v>139</v>
      </c>
      <c r="C1189" s="191" t="s">
        <v>5959</v>
      </c>
      <c r="D1189" s="82" t="s">
        <v>15518</v>
      </c>
      <c r="E1189" s="82" t="s">
        <v>15518</v>
      </c>
      <c r="F1189" s="82" t="s">
        <v>15518</v>
      </c>
      <c r="G1189" s="82"/>
      <c r="H1189" s="83">
        <v>83</v>
      </c>
    </row>
    <row r="1190" spans="1:8" ht="15.75" customHeight="1">
      <c r="A1190" s="79">
        <v>1081</v>
      </c>
      <c r="B1190" s="108">
        <v>140</v>
      </c>
      <c r="C1190" s="191" t="s">
        <v>5960</v>
      </c>
      <c r="D1190" s="82" t="s">
        <v>15518</v>
      </c>
      <c r="E1190" s="82" t="s">
        <v>15518</v>
      </c>
      <c r="F1190" s="82" t="s">
        <v>15518</v>
      </c>
      <c r="G1190" s="82"/>
      <c r="H1190" s="83">
        <v>84</v>
      </c>
    </row>
    <row r="1191" spans="1:8" ht="15.75" customHeight="1">
      <c r="A1191" s="79">
        <v>1082</v>
      </c>
      <c r="B1191" s="108">
        <v>141</v>
      </c>
      <c r="C1191" s="191" t="s">
        <v>5961</v>
      </c>
      <c r="D1191" s="82" t="s">
        <v>15518</v>
      </c>
      <c r="E1191" s="82" t="s">
        <v>15518</v>
      </c>
      <c r="F1191" s="82" t="s">
        <v>15518</v>
      </c>
      <c r="G1191" s="82"/>
      <c r="H1191" s="83">
        <v>85</v>
      </c>
    </row>
    <row r="1192" spans="1:8" ht="15.75" customHeight="1">
      <c r="A1192" s="79">
        <v>1083</v>
      </c>
      <c r="B1192" s="108">
        <v>142</v>
      </c>
      <c r="C1192" s="191" t="s">
        <v>5962</v>
      </c>
      <c r="D1192" s="82" t="s">
        <v>15518</v>
      </c>
      <c r="E1192" s="82" t="s">
        <v>15518</v>
      </c>
      <c r="F1192" s="82" t="s">
        <v>15518</v>
      </c>
      <c r="G1192" s="82"/>
      <c r="H1192" s="83">
        <v>86</v>
      </c>
    </row>
    <row r="1193" spans="1:8" ht="15.75" customHeight="1">
      <c r="A1193" s="79">
        <v>1084</v>
      </c>
      <c r="B1193" s="108">
        <v>143</v>
      </c>
      <c r="C1193" s="191" t="s">
        <v>5963</v>
      </c>
      <c r="D1193" s="82" t="s">
        <v>15518</v>
      </c>
      <c r="E1193" s="82" t="s">
        <v>15518</v>
      </c>
      <c r="F1193" s="82" t="s">
        <v>15518</v>
      </c>
      <c r="G1193" s="82"/>
      <c r="H1193" s="83">
        <v>87</v>
      </c>
    </row>
    <row r="1194" spans="1:8" ht="15.75" customHeight="1">
      <c r="A1194" s="79">
        <v>1085</v>
      </c>
      <c r="B1194" s="108">
        <v>144</v>
      </c>
      <c r="C1194" s="191" t="s">
        <v>5964</v>
      </c>
      <c r="D1194" s="82" t="s">
        <v>15518</v>
      </c>
      <c r="E1194" s="82" t="s">
        <v>15518</v>
      </c>
      <c r="F1194" s="82" t="s">
        <v>15518</v>
      </c>
      <c r="G1194" s="82"/>
      <c r="H1194" s="83">
        <v>88</v>
      </c>
    </row>
    <row r="1195" spans="1:8" ht="15.75" customHeight="1">
      <c r="A1195" s="79">
        <v>1086</v>
      </c>
      <c r="B1195" s="108">
        <v>146</v>
      </c>
      <c r="C1195" s="191" t="s">
        <v>5965</v>
      </c>
      <c r="D1195" s="82" t="s">
        <v>15518</v>
      </c>
      <c r="E1195" s="82" t="s">
        <v>15518</v>
      </c>
      <c r="F1195" s="80" t="s">
        <v>15518</v>
      </c>
      <c r="G1195" s="80" t="s">
        <v>15518</v>
      </c>
      <c r="H1195" s="83">
        <v>89</v>
      </c>
    </row>
    <row r="1196" spans="1:8" ht="15.75" customHeight="1">
      <c r="A1196" s="79">
        <v>1087</v>
      </c>
      <c r="B1196" s="108">
        <v>147</v>
      </c>
      <c r="C1196" s="191" t="s">
        <v>5966</v>
      </c>
      <c r="D1196" s="82" t="s">
        <v>15518</v>
      </c>
      <c r="E1196" s="82" t="s">
        <v>15518</v>
      </c>
      <c r="F1196" s="82" t="s">
        <v>15518</v>
      </c>
      <c r="G1196" s="82" t="s">
        <v>15518</v>
      </c>
      <c r="H1196" s="83">
        <v>90</v>
      </c>
    </row>
    <row r="1197" spans="1:8" ht="15.75" customHeight="1">
      <c r="A1197" s="79"/>
      <c r="B1197" s="108"/>
      <c r="C1197" s="184" t="s">
        <v>13562</v>
      </c>
      <c r="D1197" s="82"/>
      <c r="E1197" s="82"/>
      <c r="F1197" s="82"/>
      <c r="G1197" s="82"/>
    </row>
    <row r="1198" spans="1:8" ht="15.75" customHeight="1">
      <c r="A1198" s="79">
        <v>1088</v>
      </c>
      <c r="B1198" s="108">
        <v>148</v>
      </c>
      <c r="C1198" s="191" t="s">
        <v>5967</v>
      </c>
      <c r="D1198" s="82" t="s">
        <v>15518</v>
      </c>
      <c r="E1198" s="82" t="s">
        <v>15518</v>
      </c>
      <c r="F1198" s="82"/>
      <c r="G1198" s="82"/>
      <c r="H1198" s="83">
        <v>91</v>
      </c>
    </row>
    <row r="1199" spans="1:8" ht="15.75" customHeight="1">
      <c r="A1199" s="79">
        <v>1089</v>
      </c>
      <c r="B1199" s="108">
        <v>149</v>
      </c>
      <c r="C1199" s="191" t="s">
        <v>5968</v>
      </c>
      <c r="D1199" s="82" t="s">
        <v>15518</v>
      </c>
      <c r="E1199" s="82" t="s">
        <v>15518</v>
      </c>
      <c r="F1199" s="82" t="s">
        <v>15518</v>
      </c>
      <c r="G1199" s="82"/>
      <c r="H1199" s="83">
        <v>92</v>
      </c>
    </row>
    <row r="1200" spans="1:8" ht="15.75" customHeight="1">
      <c r="A1200" s="79">
        <v>1090</v>
      </c>
      <c r="B1200" s="108">
        <v>150</v>
      </c>
      <c r="C1200" s="191" t="s">
        <v>5969</v>
      </c>
      <c r="D1200" s="82" t="s">
        <v>15518</v>
      </c>
      <c r="E1200" s="82" t="s">
        <v>15518</v>
      </c>
      <c r="F1200" s="82" t="s">
        <v>15518</v>
      </c>
      <c r="G1200" s="82"/>
      <c r="H1200" s="83">
        <v>93</v>
      </c>
    </row>
    <row r="1201" spans="1:8" ht="15.75" customHeight="1">
      <c r="A1201" s="79">
        <v>1091</v>
      </c>
      <c r="B1201" s="108">
        <v>151</v>
      </c>
      <c r="C1201" s="191" t="s">
        <v>5970</v>
      </c>
      <c r="D1201" s="82" t="s">
        <v>15518</v>
      </c>
      <c r="E1201" s="82" t="s">
        <v>15518</v>
      </c>
      <c r="F1201" s="82"/>
      <c r="G1201" s="82"/>
      <c r="H1201" s="83">
        <v>94</v>
      </c>
    </row>
    <row r="1202" spans="1:8" ht="15.75" customHeight="1">
      <c r="A1202" s="79">
        <v>1092</v>
      </c>
      <c r="B1202" s="108">
        <v>152</v>
      </c>
      <c r="C1202" s="191" t="s">
        <v>5971</v>
      </c>
      <c r="D1202" s="82" t="s">
        <v>15518</v>
      </c>
      <c r="E1202" s="82" t="s">
        <v>15518</v>
      </c>
      <c r="F1202" s="82" t="s">
        <v>15518</v>
      </c>
      <c r="G1202" s="82"/>
      <c r="H1202" s="83">
        <v>95</v>
      </c>
    </row>
    <row r="1203" spans="1:8" ht="15.75" customHeight="1">
      <c r="A1203" s="79">
        <v>1093</v>
      </c>
      <c r="B1203" s="108">
        <v>154</v>
      </c>
      <c r="C1203" s="191" t="s">
        <v>5972</v>
      </c>
      <c r="D1203" s="80" t="s">
        <v>15518</v>
      </c>
      <c r="E1203" s="80" t="s">
        <v>15518</v>
      </c>
      <c r="F1203" s="80" t="s">
        <v>15518</v>
      </c>
      <c r="G1203" s="82"/>
      <c r="H1203" s="83">
        <v>96</v>
      </c>
    </row>
    <row r="1204" spans="1:8" ht="15.75" customHeight="1">
      <c r="A1204" s="79">
        <v>1094</v>
      </c>
      <c r="B1204" s="108">
        <v>157</v>
      </c>
      <c r="C1204" s="191" t="s">
        <v>5973</v>
      </c>
      <c r="D1204" s="80" t="s">
        <v>15518</v>
      </c>
      <c r="E1204" s="80" t="s">
        <v>15518</v>
      </c>
      <c r="F1204" s="80" t="s">
        <v>15518</v>
      </c>
      <c r="G1204" s="82"/>
      <c r="H1204" s="83">
        <v>97</v>
      </c>
    </row>
    <row r="1205" spans="1:8" ht="32.25" customHeight="1">
      <c r="A1205" s="79">
        <v>1095</v>
      </c>
      <c r="B1205" s="108">
        <v>159</v>
      </c>
      <c r="C1205" s="191" t="s">
        <v>5974</v>
      </c>
      <c r="D1205" s="82" t="s">
        <v>15518</v>
      </c>
      <c r="E1205" s="82" t="s">
        <v>15518</v>
      </c>
      <c r="F1205" s="82"/>
      <c r="G1205" s="82"/>
      <c r="H1205" s="83">
        <v>98</v>
      </c>
    </row>
    <row r="1206" spans="1:8" ht="15.75" customHeight="1">
      <c r="A1206" s="79">
        <v>1096</v>
      </c>
      <c r="B1206" s="108">
        <v>161</v>
      </c>
      <c r="C1206" s="191" t="s">
        <v>5975</v>
      </c>
      <c r="D1206" s="82" t="s">
        <v>15518</v>
      </c>
      <c r="E1206" s="82" t="s">
        <v>15518</v>
      </c>
      <c r="F1206" s="82"/>
      <c r="G1206" s="82"/>
      <c r="H1206" s="83">
        <v>99</v>
      </c>
    </row>
    <row r="1207" spans="1:8" ht="30.75" customHeight="1">
      <c r="A1207" s="79">
        <v>1097</v>
      </c>
      <c r="B1207" s="108">
        <v>166</v>
      </c>
      <c r="C1207" s="191" t="s">
        <v>5976</v>
      </c>
      <c r="D1207" s="82" t="s">
        <v>15518</v>
      </c>
      <c r="E1207" s="82" t="s">
        <v>15518</v>
      </c>
      <c r="F1207" s="82" t="s">
        <v>15518</v>
      </c>
      <c r="G1207" s="82"/>
      <c r="H1207" s="83">
        <v>100</v>
      </c>
    </row>
    <row r="1208" spans="1:8" ht="30.75" customHeight="1">
      <c r="A1208" s="79">
        <v>1098</v>
      </c>
      <c r="B1208" s="108">
        <v>170</v>
      </c>
      <c r="C1208" s="191" t="s">
        <v>5977</v>
      </c>
      <c r="D1208" s="82" t="s">
        <v>15518</v>
      </c>
      <c r="E1208" s="82" t="s">
        <v>15518</v>
      </c>
      <c r="F1208" s="82" t="s">
        <v>15518</v>
      </c>
      <c r="G1208" s="82"/>
      <c r="H1208" s="83">
        <v>101</v>
      </c>
    </row>
    <row r="1209" spans="1:8" ht="15.75" customHeight="1">
      <c r="A1209" s="79">
        <v>1099</v>
      </c>
      <c r="B1209" s="108">
        <v>172</v>
      </c>
      <c r="C1209" s="191" t="s">
        <v>5978</v>
      </c>
      <c r="D1209" s="80" t="s">
        <v>15518</v>
      </c>
      <c r="E1209" s="80" t="s">
        <v>15518</v>
      </c>
      <c r="F1209" s="82"/>
      <c r="G1209" s="82"/>
      <c r="H1209" s="83">
        <v>102</v>
      </c>
    </row>
    <row r="1210" spans="1:8" ht="15.75" customHeight="1">
      <c r="A1210" s="79">
        <v>1100</v>
      </c>
      <c r="B1210" s="108">
        <v>173</v>
      </c>
      <c r="C1210" s="191" t="s">
        <v>5979</v>
      </c>
      <c r="D1210" s="80" t="s">
        <v>15518</v>
      </c>
      <c r="E1210" s="80" t="s">
        <v>15518</v>
      </c>
      <c r="F1210" s="82"/>
      <c r="G1210" s="82"/>
      <c r="H1210" s="83">
        <v>103</v>
      </c>
    </row>
    <row r="1211" spans="1:8" ht="15.75" customHeight="1">
      <c r="A1211" s="79">
        <v>1101</v>
      </c>
      <c r="B1211" s="108">
        <v>174</v>
      </c>
      <c r="C1211" s="191" t="s">
        <v>5980</v>
      </c>
      <c r="D1211" s="80" t="s">
        <v>15518</v>
      </c>
      <c r="E1211" s="80" t="s">
        <v>15518</v>
      </c>
      <c r="F1211" s="82" t="s">
        <v>15518</v>
      </c>
      <c r="G1211" s="82"/>
      <c r="H1211" s="83">
        <v>104</v>
      </c>
    </row>
    <row r="1212" spans="1:8" ht="31.5" customHeight="1">
      <c r="A1212" s="79">
        <v>1102</v>
      </c>
      <c r="B1212" s="108">
        <v>175</v>
      </c>
      <c r="C1212" s="191" t="s">
        <v>5981</v>
      </c>
      <c r="D1212" s="82" t="s">
        <v>15518</v>
      </c>
      <c r="E1212" s="82" t="s">
        <v>15518</v>
      </c>
      <c r="F1212" s="82"/>
      <c r="G1212" s="82"/>
      <c r="H1212" s="83">
        <v>105</v>
      </c>
    </row>
    <row r="1213" spans="1:8" ht="15.75" customHeight="1">
      <c r="A1213" s="79">
        <v>1103</v>
      </c>
      <c r="B1213" s="108">
        <v>182</v>
      </c>
      <c r="C1213" s="191" t="s">
        <v>5982</v>
      </c>
      <c r="D1213" s="82" t="s">
        <v>15518</v>
      </c>
      <c r="E1213" s="82" t="s">
        <v>15518</v>
      </c>
      <c r="F1213" s="82"/>
      <c r="G1213" s="82"/>
      <c r="H1213" s="83">
        <v>106</v>
      </c>
    </row>
    <row r="1214" spans="1:8" ht="29.25" customHeight="1">
      <c r="A1214" s="79">
        <v>1104</v>
      </c>
      <c r="B1214" s="108">
        <v>183</v>
      </c>
      <c r="C1214" s="191" t="s">
        <v>5983</v>
      </c>
      <c r="D1214" s="82" t="s">
        <v>15518</v>
      </c>
      <c r="E1214" s="82" t="s">
        <v>15518</v>
      </c>
      <c r="F1214" s="82"/>
      <c r="G1214" s="82"/>
      <c r="H1214" s="83">
        <v>107</v>
      </c>
    </row>
    <row r="1215" spans="1:8" ht="15.75" customHeight="1">
      <c r="A1215" s="79">
        <v>1105</v>
      </c>
      <c r="B1215" s="108">
        <v>191</v>
      </c>
      <c r="C1215" s="191" t="s">
        <v>5984</v>
      </c>
      <c r="D1215" s="82" t="s">
        <v>15518</v>
      </c>
      <c r="E1215" s="82" t="s">
        <v>15518</v>
      </c>
      <c r="F1215" s="82"/>
      <c r="G1215" s="82"/>
      <c r="H1215" s="83">
        <v>108</v>
      </c>
    </row>
    <row r="1216" spans="1:8" ht="15.75" customHeight="1">
      <c r="A1216" s="79">
        <v>1106</v>
      </c>
      <c r="B1216" s="108">
        <v>201</v>
      </c>
      <c r="C1216" s="191" t="s">
        <v>5985</v>
      </c>
      <c r="D1216" s="82" t="s">
        <v>15518</v>
      </c>
      <c r="E1216" s="82" t="s">
        <v>15518</v>
      </c>
      <c r="F1216" s="82"/>
      <c r="G1216" s="82"/>
      <c r="H1216" s="83">
        <v>109</v>
      </c>
    </row>
    <row r="1217" spans="1:8" ht="33" customHeight="1">
      <c r="A1217" s="79">
        <v>1107</v>
      </c>
      <c r="B1217" s="108">
        <v>202</v>
      </c>
      <c r="C1217" s="191" t="s">
        <v>5411</v>
      </c>
      <c r="D1217" s="82" t="s">
        <v>15518</v>
      </c>
      <c r="E1217" s="82" t="s">
        <v>15518</v>
      </c>
      <c r="F1217" s="82"/>
      <c r="G1217" s="82"/>
      <c r="H1217" s="83">
        <v>110</v>
      </c>
    </row>
    <row r="1218" spans="1:8" ht="15.75" customHeight="1">
      <c r="A1218" s="79">
        <v>1108</v>
      </c>
      <c r="B1218" s="108">
        <v>207</v>
      </c>
      <c r="C1218" s="191" t="s">
        <v>5412</v>
      </c>
      <c r="D1218" s="82" t="s">
        <v>15518</v>
      </c>
      <c r="E1218" s="82" t="s">
        <v>15518</v>
      </c>
      <c r="F1218" s="82" t="s">
        <v>15518</v>
      </c>
      <c r="G1218" s="82"/>
      <c r="H1218" s="83">
        <v>111</v>
      </c>
    </row>
    <row r="1219" spans="1:8" ht="15.75" customHeight="1">
      <c r="A1219" s="79">
        <v>1109</v>
      </c>
      <c r="B1219" s="108">
        <v>210</v>
      </c>
      <c r="C1219" s="191" t="s">
        <v>5413</v>
      </c>
      <c r="D1219" s="82" t="s">
        <v>15518</v>
      </c>
      <c r="E1219" s="82" t="s">
        <v>15518</v>
      </c>
      <c r="F1219" s="82" t="s">
        <v>15518</v>
      </c>
      <c r="G1219" s="82"/>
      <c r="H1219" s="83">
        <v>112</v>
      </c>
    </row>
    <row r="1220" spans="1:8" ht="15.75" customHeight="1">
      <c r="A1220" s="79">
        <v>1110</v>
      </c>
      <c r="B1220" s="108">
        <v>211</v>
      </c>
      <c r="C1220" s="191" t="s">
        <v>5414</v>
      </c>
      <c r="D1220" s="82" t="s">
        <v>15518</v>
      </c>
      <c r="E1220" s="82" t="s">
        <v>15518</v>
      </c>
      <c r="F1220" s="82" t="s">
        <v>15518</v>
      </c>
      <c r="G1220" s="82"/>
      <c r="H1220" s="83">
        <v>113</v>
      </c>
    </row>
    <row r="1221" spans="1:8" ht="15.75" customHeight="1">
      <c r="A1221" s="79">
        <v>1111</v>
      </c>
      <c r="B1221" s="108">
        <v>212</v>
      </c>
      <c r="C1221" s="191" t="s">
        <v>5415</v>
      </c>
      <c r="D1221" s="82" t="s">
        <v>15518</v>
      </c>
      <c r="E1221" s="82" t="s">
        <v>15518</v>
      </c>
      <c r="F1221" s="82" t="s">
        <v>15518</v>
      </c>
      <c r="G1221" s="82" t="s">
        <v>15518</v>
      </c>
      <c r="H1221" s="83">
        <v>114</v>
      </c>
    </row>
    <row r="1222" spans="1:8" ht="15.75" customHeight="1">
      <c r="A1222" s="79">
        <v>1112</v>
      </c>
      <c r="B1222" s="108">
        <v>213</v>
      </c>
      <c r="C1222" s="191" t="s">
        <v>5416</v>
      </c>
      <c r="D1222" s="82" t="s">
        <v>15518</v>
      </c>
      <c r="E1222" s="82" t="s">
        <v>15518</v>
      </c>
      <c r="F1222" s="82" t="s">
        <v>15518</v>
      </c>
      <c r="G1222" s="82"/>
      <c r="H1222" s="83">
        <v>115</v>
      </c>
    </row>
    <row r="1223" spans="1:8" ht="15.75" customHeight="1">
      <c r="A1223" s="79">
        <v>1113</v>
      </c>
      <c r="B1223" s="108">
        <v>214</v>
      </c>
      <c r="C1223" s="191" t="s">
        <v>5417</v>
      </c>
      <c r="D1223" s="80" t="s">
        <v>15518</v>
      </c>
      <c r="E1223" s="80" t="s">
        <v>15518</v>
      </c>
      <c r="F1223" s="80" t="s">
        <v>15518</v>
      </c>
      <c r="G1223" s="82"/>
      <c r="H1223" s="83">
        <v>116</v>
      </c>
    </row>
    <row r="1224" spans="1:8" ht="15.75" customHeight="1">
      <c r="A1224" s="79">
        <v>1114</v>
      </c>
      <c r="B1224" s="108">
        <v>215</v>
      </c>
      <c r="C1224" s="191" t="s">
        <v>5418</v>
      </c>
      <c r="D1224" s="82" t="s">
        <v>15518</v>
      </c>
      <c r="E1224" s="82" t="s">
        <v>15518</v>
      </c>
      <c r="F1224" s="82" t="s">
        <v>15518</v>
      </c>
      <c r="G1224" s="82" t="s">
        <v>15518</v>
      </c>
      <c r="H1224" s="83">
        <v>117</v>
      </c>
    </row>
    <row r="1225" spans="1:8" ht="15.75" customHeight="1">
      <c r="A1225" s="79">
        <v>1115</v>
      </c>
      <c r="B1225" s="108">
        <v>218</v>
      </c>
      <c r="C1225" s="191" t="s">
        <v>5419</v>
      </c>
      <c r="D1225" s="82" t="s">
        <v>15518</v>
      </c>
      <c r="E1225" s="82" t="s">
        <v>15518</v>
      </c>
      <c r="F1225" s="82" t="s">
        <v>15518</v>
      </c>
      <c r="G1225" s="82"/>
      <c r="H1225" s="83">
        <v>118</v>
      </c>
    </row>
    <row r="1226" spans="1:8" ht="15.75" customHeight="1">
      <c r="A1226" s="79">
        <v>1116</v>
      </c>
      <c r="B1226" s="108">
        <v>222</v>
      </c>
      <c r="C1226" s="191" t="s">
        <v>5420</v>
      </c>
      <c r="D1226" s="82" t="s">
        <v>15518</v>
      </c>
      <c r="E1226" s="82" t="s">
        <v>15518</v>
      </c>
      <c r="F1226" s="82" t="s">
        <v>15518</v>
      </c>
      <c r="G1226" s="82" t="s">
        <v>15518</v>
      </c>
      <c r="H1226" s="83">
        <v>119</v>
      </c>
    </row>
    <row r="1227" spans="1:8" ht="15.75" customHeight="1">
      <c r="A1227" s="79">
        <v>1117</v>
      </c>
      <c r="B1227" s="108">
        <v>223</v>
      </c>
      <c r="C1227" s="191" t="s">
        <v>5421</v>
      </c>
      <c r="D1227" s="82" t="s">
        <v>15518</v>
      </c>
      <c r="E1227" s="82" t="s">
        <v>15518</v>
      </c>
      <c r="F1227" s="82" t="s">
        <v>15518</v>
      </c>
      <c r="G1227" s="82"/>
      <c r="H1227" s="83">
        <v>120</v>
      </c>
    </row>
    <row r="1228" spans="1:8" ht="15.75" customHeight="1">
      <c r="A1228" s="79">
        <v>1118</v>
      </c>
      <c r="B1228" s="108">
        <v>224</v>
      </c>
      <c r="C1228" s="191" t="s">
        <v>5422</v>
      </c>
      <c r="D1228" s="82" t="s">
        <v>15518</v>
      </c>
      <c r="E1228" s="82" t="s">
        <v>15518</v>
      </c>
      <c r="F1228" s="82" t="s">
        <v>15518</v>
      </c>
      <c r="G1228" s="82"/>
      <c r="H1228" s="83">
        <v>121</v>
      </c>
    </row>
    <row r="1229" spans="1:8" ht="15.75" customHeight="1">
      <c r="A1229" s="79">
        <v>1119</v>
      </c>
      <c r="B1229" s="108">
        <v>226</v>
      </c>
      <c r="C1229" s="191" t="s">
        <v>5423</v>
      </c>
      <c r="D1229" s="80" t="s">
        <v>15518</v>
      </c>
      <c r="E1229" s="80" t="s">
        <v>15518</v>
      </c>
      <c r="F1229" s="82" t="s">
        <v>15518</v>
      </c>
      <c r="G1229" s="82"/>
      <c r="H1229" s="83">
        <v>122</v>
      </c>
    </row>
    <row r="1230" spans="1:8" ht="15.75" customHeight="1">
      <c r="A1230" s="79">
        <v>1120</v>
      </c>
      <c r="B1230" s="108">
        <v>228</v>
      </c>
      <c r="C1230" s="191" t="s">
        <v>5424</v>
      </c>
      <c r="D1230" s="80" t="s">
        <v>15518</v>
      </c>
      <c r="E1230" s="80" t="s">
        <v>15518</v>
      </c>
      <c r="F1230" s="82" t="s">
        <v>15518</v>
      </c>
      <c r="G1230" s="82"/>
      <c r="H1230" s="83">
        <v>123</v>
      </c>
    </row>
    <row r="1231" spans="1:8" ht="15.75" customHeight="1">
      <c r="A1231" s="79">
        <v>1121</v>
      </c>
      <c r="B1231" s="108">
        <v>230</v>
      </c>
      <c r="C1231" s="191" t="s">
        <v>5425</v>
      </c>
      <c r="D1231" s="80" t="s">
        <v>15518</v>
      </c>
      <c r="E1231" s="80" t="s">
        <v>15518</v>
      </c>
      <c r="F1231" s="82" t="s">
        <v>15518</v>
      </c>
      <c r="G1231" s="82"/>
      <c r="H1231" s="83">
        <v>124</v>
      </c>
    </row>
    <row r="1232" spans="1:8" ht="15.75" customHeight="1">
      <c r="A1232" s="79">
        <v>1122</v>
      </c>
      <c r="B1232" s="108">
        <v>234</v>
      </c>
      <c r="C1232" s="191" t="s">
        <v>5426</v>
      </c>
      <c r="D1232" s="80" t="s">
        <v>15518</v>
      </c>
      <c r="E1232" s="80" t="s">
        <v>15518</v>
      </c>
      <c r="F1232" s="82" t="s">
        <v>15518</v>
      </c>
      <c r="G1232" s="82"/>
      <c r="H1232" s="83">
        <v>125</v>
      </c>
    </row>
    <row r="1233" spans="1:8" ht="15.75" customHeight="1">
      <c r="A1233" s="79">
        <v>1123</v>
      </c>
      <c r="B1233" s="108">
        <v>239</v>
      </c>
      <c r="C1233" s="191" t="s">
        <v>5427</v>
      </c>
      <c r="D1233" s="80" t="s">
        <v>15518</v>
      </c>
      <c r="E1233" s="80" t="s">
        <v>15518</v>
      </c>
      <c r="F1233" s="82" t="s">
        <v>15518</v>
      </c>
      <c r="G1233" s="82"/>
      <c r="H1233" s="83">
        <v>126</v>
      </c>
    </row>
    <row r="1234" spans="1:8" ht="15.75" customHeight="1">
      <c r="A1234" s="79">
        <v>1124</v>
      </c>
      <c r="B1234" s="108">
        <v>240</v>
      </c>
      <c r="C1234" s="191" t="s">
        <v>5428</v>
      </c>
      <c r="D1234" s="80" t="s">
        <v>15518</v>
      </c>
      <c r="E1234" s="80" t="s">
        <v>15518</v>
      </c>
      <c r="F1234" s="82" t="s">
        <v>15518</v>
      </c>
      <c r="G1234" s="82"/>
      <c r="H1234" s="83">
        <v>127</v>
      </c>
    </row>
    <row r="1235" spans="1:8" ht="15.75" customHeight="1">
      <c r="A1235" s="79">
        <v>1125</v>
      </c>
      <c r="B1235" s="108">
        <v>241</v>
      </c>
      <c r="C1235" s="191" t="s">
        <v>5429</v>
      </c>
      <c r="D1235" s="80" t="s">
        <v>15518</v>
      </c>
      <c r="E1235" s="80" t="s">
        <v>15518</v>
      </c>
      <c r="F1235" s="82" t="s">
        <v>15518</v>
      </c>
      <c r="G1235" s="82"/>
      <c r="H1235" s="83">
        <v>128</v>
      </c>
    </row>
    <row r="1236" spans="1:8" ht="15.75" customHeight="1">
      <c r="A1236" s="79">
        <v>1126</v>
      </c>
      <c r="B1236" s="108">
        <v>242</v>
      </c>
      <c r="C1236" s="191" t="s">
        <v>5430</v>
      </c>
      <c r="D1236" s="80" t="s">
        <v>15518</v>
      </c>
      <c r="E1236" s="80" t="s">
        <v>15518</v>
      </c>
      <c r="F1236" s="82" t="s">
        <v>15518</v>
      </c>
      <c r="G1236" s="82"/>
      <c r="H1236" s="83">
        <v>129</v>
      </c>
    </row>
    <row r="1237" spans="1:8" ht="15.75" customHeight="1">
      <c r="A1237" s="79">
        <v>1127</v>
      </c>
      <c r="B1237" s="108">
        <v>243</v>
      </c>
      <c r="C1237" s="191" t="s">
        <v>5431</v>
      </c>
      <c r="D1237" s="80" t="s">
        <v>15518</v>
      </c>
      <c r="E1237" s="80" t="s">
        <v>15518</v>
      </c>
      <c r="F1237" s="82" t="s">
        <v>15518</v>
      </c>
      <c r="G1237" s="82"/>
      <c r="H1237" s="83">
        <v>130</v>
      </c>
    </row>
    <row r="1238" spans="1:8" ht="15.75" customHeight="1">
      <c r="A1238" s="79"/>
      <c r="B1238" s="108"/>
      <c r="C1238" s="184" t="s">
        <v>13070</v>
      </c>
      <c r="D1238" s="82"/>
      <c r="E1238" s="82"/>
      <c r="F1238" s="82"/>
      <c r="G1238" s="82"/>
    </row>
    <row r="1239" spans="1:8" ht="15.75" customHeight="1">
      <c r="A1239" s="79">
        <v>1128</v>
      </c>
      <c r="B1239" s="108">
        <v>257</v>
      </c>
      <c r="C1239" s="191" t="s">
        <v>5432</v>
      </c>
      <c r="D1239" s="82" t="s">
        <v>15518</v>
      </c>
      <c r="E1239" s="82" t="s">
        <v>15518</v>
      </c>
      <c r="F1239" s="82"/>
      <c r="G1239" s="82"/>
      <c r="H1239" s="83">
        <v>131</v>
      </c>
    </row>
    <row r="1240" spans="1:8" ht="15.75" customHeight="1">
      <c r="A1240" s="79">
        <v>1129</v>
      </c>
      <c r="B1240" s="108">
        <v>258</v>
      </c>
      <c r="C1240" s="191" t="s">
        <v>5994</v>
      </c>
      <c r="D1240" s="82" t="s">
        <v>15518</v>
      </c>
      <c r="E1240" s="82" t="s">
        <v>15518</v>
      </c>
      <c r="F1240" s="82"/>
      <c r="G1240" s="82"/>
      <c r="H1240" s="83">
        <v>132</v>
      </c>
    </row>
    <row r="1241" spans="1:8" ht="15.75" customHeight="1">
      <c r="A1241" s="79">
        <v>1130</v>
      </c>
      <c r="B1241" s="108">
        <v>259</v>
      </c>
      <c r="C1241" s="191" t="s">
        <v>5995</v>
      </c>
      <c r="D1241" s="80" t="s">
        <v>15518</v>
      </c>
      <c r="E1241" s="80" t="s">
        <v>15518</v>
      </c>
      <c r="F1241" s="82"/>
      <c r="G1241" s="82"/>
      <c r="H1241" s="83">
        <v>133</v>
      </c>
    </row>
    <row r="1242" spans="1:8" ht="35.25" customHeight="1">
      <c r="A1242" s="79">
        <v>1131</v>
      </c>
      <c r="B1242" s="108">
        <v>265</v>
      </c>
      <c r="C1242" s="191" t="s">
        <v>5996</v>
      </c>
      <c r="D1242" s="82" t="s">
        <v>15518</v>
      </c>
      <c r="E1242" s="82" t="s">
        <v>15518</v>
      </c>
      <c r="F1242" s="82"/>
      <c r="G1242" s="82"/>
      <c r="H1242" s="83">
        <v>134</v>
      </c>
    </row>
    <row r="1243" spans="1:8" ht="35.25" customHeight="1">
      <c r="A1243" s="79">
        <v>1132</v>
      </c>
      <c r="B1243" s="108">
        <v>283</v>
      </c>
      <c r="C1243" s="191" t="s">
        <v>5997</v>
      </c>
      <c r="D1243" s="80" t="s">
        <v>15518</v>
      </c>
      <c r="E1243" s="80" t="s">
        <v>15518</v>
      </c>
      <c r="F1243" s="82"/>
      <c r="G1243" s="82"/>
      <c r="H1243" s="83">
        <v>135</v>
      </c>
    </row>
    <row r="1244" spans="1:8" ht="15.75" customHeight="1">
      <c r="A1244" s="79">
        <v>1133</v>
      </c>
      <c r="B1244" s="108">
        <v>284</v>
      </c>
      <c r="C1244" s="191" t="s">
        <v>5998</v>
      </c>
      <c r="D1244" s="82" t="s">
        <v>15518</v>
      </c>
      <c r="E1244" s="82" t="s">
        <v>15518</v>
      </c>
      <c r="F1244" s="82"/>
      <c r="G1244" s="82"/>
      <c r="H1244" s="83">
        <v>136</v>
      </c>
    </row>
    <row r="1245" spans="1:8" ht="15.75" customHeight="1">
      <c r="A1245" s="79">
        <v>1134</v>
      </c>
      <c r="B1245" s="108">
        <v>287</v>
      </c>
      <c r="C1245" s="191" t="s">
        <v>5999</v>
      </c>
      <c r="D1245" s="80" t="s">
        <v>15518</v>
      </c>
      <c r="E1245" s="80" t="s">
        <v>15518</v>
      </c>
      <c r="F1245" s="82"/>
      <c r="G1245" s="82"/>
      <c r="H1245" s="83">
        <v>137</v>
      </c>
    </row>
    <row r="1246" spans="1:8" ht="15.75" customHeight="1">
      <c r="A1246" s="79">
        <v>1135</v>
      </c>
      <c r="B1246" s="108">
        <v>288</v>
      </c>
      <c r="C1246" s="191" t="s">
        <v>6000</v>
      </c>
      <c r="D1246" s="80" t="s">
        <v>15518</v>
      </c>
      <c r="E1246" s="80" t="s">
        <v>15518</v>
      </c>
      <c r="F1246" s="82"/>
      <c r="G1246" s="82"/>
      <c r="H1246" s="83">
        <v>138</v>
      </c>
    </row>
    <row r="1247" spans="1:8" ht="15.75" customHeight="1">
      <c r="A1247" s="79">
        <v>1136</v>
      </c>
      <c r="B1247" s="108">
        <v>289</v>
      </c>
      <c r="C1247" s="191" t="s">
        <v>6001</v>
      </c>
      <c r="D1247" s="82" t="s">
        <v>15518</v>
      </c>
      <c r="E1247" s="82" t="s">
        <v>15518</v>
      </c>
      <c r="F1247" s="82"/>
      <c r="G1247" s="82"/>
      <c r="H1247" s="83">
        <v>139</v>
      </c>
    </row>
    <row r="1248" spans="1:8" ht="15.75" customHeight="1">
      <c r="A1248" s="79">
        <v>1137</v>
      </c>
      <c r="B1248" s="108">
        <v>290</v>
      </c>
      <c r="C1248" s="191" t="s">
        <v>6002</v>
      </c>
      <c r="D1248" s="82" t="s">
        <v>15518</v>
      </c>
      <c r="E1248" s="82" t="s">
        <v>15518</v>
      </c>
      <c r="F1248" s="82"/>
      <c r="G1248" s="82"/>
      <c r="H1248" s="83">
        <v>140</v>
      </c>
    </row>
    <row r="1249" spans="1:8" ht="15.75" customHeight="1">
      <c r="A1249" s="79">
        <v>1138</v>
      </c>
      <c r="B1249" s="108">
        <v>291</v>
      </c>
      <c r="C1249" s="191" t="s">
        <v>6003</v>
      </c>
      <c r="D1249" s="82" t="s">
        <v>15518</v>
      </c>
      <c r="E1249" s="82" t="s">
        <v>15518</v>
      </c>
      <c r="F1249" s="82"/>
      <c r="G1249" s="82"/>
      <c r="H1249" s="83">
        <v>141</v>
      </c>
    </row>
    <row r="1250" spans="1:8" ht="15.75" customHeight="1">
      <c r="A1250" s="79">
        <v>1139</v>
      </c>
      <c r="B1250" s="108">
        <v>292</v>
      </c>
      <c r="C1250" s="191" t="s">
        <v>6004</v>
      </c>
      <c r="D1250" s="82" t="s">
        <v>15518</v>
      </c>
      <c r="E1250" s="82" t="s">
        <v>15518</v>
      </c>
      <c r="F1250" s="82"/>
      <c r="G1250" s="82"/>
      <c r="H1250" s="83">
        <v>142</v>
      </c>
    </row>
    <row r="1251" spans="1:8" ht="15.75" customHeight="1">
      <c r="A1251" s="79">
        <v>1140</v>
      </c>
      <c r="B1251" s="108">
        <v>296</v>
      </c>
      <c r="C1251" s="191" t="s">
        <v>6005</v>
      </c>
      <c r="D1251" s="80" t="s">
        <v>15518</v>
      </c>
      <c r="E1251" s="80" t="s">
        <v>15518</v>
      </c>
      <c r="F1251" s="82"/>
      <c r="G1251" s="82"/>
      <c r="H1251" s="83">
        <v>143</v>
      </c>
    </row>
    <row r="1252" spans="1:8" ht="33" customHeight="1">
      <c r="A1252" s="79">
        <v>1141</v>
      </c>
      <c r="B1252" s="108">
        <v>299</v>
      </c>
      <c r="C1252" s="191" t="s">
        <v>6006</v>
      </c>
      <c r="D1252" s="82" t="s">
        <v>15518</v>
      </c>
      <c r="E1252" s="82" t="s">
        <v>15518</v>
      </c>
      <c r="F1252" s="82" t="s">
        <v>15518</v>
      </c>
      <c r="G1252" s="82"/>
      <c r="H1252" s="83">
        <v>144</v>
      </c>
    </row>
    <row r="1253" spans="1:8" ht="15.75" customHeight="1">
      <c r="A1253" s="79">
        <v>1142</v>
      </c>
      <c r="B1253" s="108">
        <v>300</v>
      </c>
      <c r="C1253" s="191" t="s">
        <v>6007</v>
      </c>
      <c r="D1253" s="80" t="s">
        <v>15518</v>
      </c>
      <c r="E1253" s="80" t="s">
        <v>15518</v>
      </c>
      <c r="F1253" s="80" t="s">
        <v>15518</v>
      </c>
      <c r="G1253" s="82"/>
      <c r="H1253" s="83">
        <v>145</v>
      </c>
    </row>
    <row r="1254" spans="1:8" ht="15.75" customHeight="1">
      <c r="A1254" s="79">
        <v>1143</v>
      </c>
      <c r="B1254" s="108">
        <v>301</v>
      </c>
      <c r="C1254" s="191" t="s">
        <v>11123</v>
      </c>
      <c r="D1254" s="82" t="s">
        <v>15518</v>
      </c>
      <c r="E1254" s="82" t="s">
        <v>15518</v>
      </c>
      <c r="F1254" s="82" t="s">
        <v>15518</v>
      </c>
      <c r="G1254" s="82" t="s">
        <v>15518</v>
      </c>
      <c r="H1254" s="83">
        <v>146</v>
      </c>
    </row>
    <row r="1255" spans="1:8" ht="15.75" customHeight="1">
      <c r="A1255" s="79">
        <v>1144</v>
      </c>
      <c r="B1255" s="108">
        <v>302</v>
      </c>
      <c r="C1255" s="191" t="s">
        <v>6008</v>
      </c>
      <c r="D1255" s="82" t="s">
        <v>15518</v>
      </c>
      <c r="E1255" s="82" t="s">
        <v>15518</v>
      </c>
      <c r="F1255" s="82" t="s">
        <v>15518</v>
      </c>
      <c r="G1255" s="82" t="s">
        <v>15518</v>
      </c>
      <c r="H1255" s="83">
        <v>147</v>
      </c>
    </row>
    <row r="1256" spans="1:8" ht="15.75" customHeight="1">
      <c r="A1256" s="79">
        <v>1145</v>
      </c>
      <c r="B1256" s="108">
        <v>303</v>
      </c>
      <c r="C1256" s="191" t="s">
        <v>6009</v>
      </c>
      <c r="D1256" s="82" t="s">
        <v>15518</v>
      </c>
      <c r="E1256" s="82" t="s">
        <v>15518</v>
      </c>
      <c r="F1256" s="82" t="s">
        <v>15518</v>
      </c>
      <c r="G1256" s="82" t="s">
        <v>15518</v>
      </c>
      <c r="H1256" s="83">
        <v>148</v>
      </c>
    </row>
    <row r="1257" spans="1:8" ht="15.75" customHeight="1">
      <c r="A1257" s="79">
        <v>1146</v>
      </c>
      <c r="B1257" s="108">
        <v>304</v>
      </c>
      <c r="C1257" s="191" t="s">
        <v>6010</v>
      </c>
      <c r="D1257" s="82" t="s">
        <v>15518</v>
      </c>
      <c r="E1257" s="82" t="s">
        <v>15518</v>
      </c>
      <c r="F1257" s="82" t="s">
        <v>15518</v>
      </c>
      <c r="G1257" s="82" t="s">
        <v>15518</v>
      </c>
      <c r="H1257" s="83">
        <v>149</v>
      </c>
    </row>
    <row r="1258" spans="1:8" s="76" customFormat="1" ht="15.75" customHeight="1">
      <c r="A1258" s="71"/>
      <c r="B1258" s="71"/>
      <c r="C1258" s="260" t="s">
        <v>6011</v>
      </c>
      <c r="D1258" s="261"/>
      <c r="E1258" s="261"/>
      <c r="F1258" s="261"/>
      <c r="G1258" s="261"/>
    </row>
    <row r="1259" spans="1:8" s="76" customFormat="1" ht="15.75" customHeight="1">
      <c r="A1259" s="71"/>
      <c r="B1259" s="71"/>
      <c r="C1259" s="106" t="s">
        <v>14811</v>
      </c>
      <c r="D1259" s="84"/>
      <c r="E1259" s="84"/>
      <c r="F1259" s="84"/>
      <c r="G1259" s="84"/>
    </row>
    <row r="1260" spans="1:8" ht="32.25" customHeight="1">
      <c r="A1260" s="79">
        <v>1147</v>
      </c>
      <c r="B1260" s="108">
        <v>1</v>
      </c>
      <c r="C1260" s="89" t="s">
        <v>14812</v>
      </c>
      <c r="D1260" s="82" t="s">
        <v>15518</v>
      </c>
      <c r="E1260" s="82"/>
      <c r="F1260" s="82"/>
      <c r="G1260" s="82"/>
      <c r="H1260" s="83">
        <v>1</v>
      </c>
    </row>
    <row r="1261" spans="1:8" ht="15.75" customHeight="1">
      <c r="A1261" s="79">
        <v>1148</v>
      </c>
      <c r="B1261" s="108">
        <v>2</v>
      </c>
      <c r="C1261" s="89" t="s">
        <v>14813</v>
      </c>
      <c r="D1261" s="82" t="s">
        <v>15518</v>
      </c>
      <c r="E1261" s="82" t="s">
        <v>15518</v>
      </c>
      <c r="F1261" s="82"/>
      <c r="G1261" s="82"/>
      <c r="H1261" s="83">
        <v>2</v>
      </c>
    </row>
    <row r="1262" spans="1:8" ht="15.75" customHeight="1">
      <c r="A1262" s="79">
        <v>1149</v>
      </c>
      <c r="B1262" s="108">
        <v>3</v>
      </c>
      <c r="C1262" s="89" t="s">
        <v>14814</v>
      </c>
      <c r="D1262" s="82" t="s">
        <v>15518</v>
      </c>
      <c r="E1262" s="82" t="s">
        <v>15518</v>
      </c>
      <c r="F1262" s="82"/>
      <c r="G1262" s="82"/>
      <c r="H1262" s="83">
        <v>3</v>
      </c>
    </row>
    <row r="1263" spans="1:8" ht="15.75" customHeight="1">
      <c r="A1263" s="79">
        <v>1150</v>
      </c>
      <c r="B1263" s="108">
        <v>4</v>
      </c>
      <c r="C1263" s="89" t="s">
        <v>14815</v>
      </c>
      <c r="D1263" s="82" t="s">
        <v>15518</v>
      </c>
      <c r="E1263" s="82" t="s">
        <v>15518</v>
      </c>
      <c r="F1263" s="82"/>
      <c r="G1263" s="82"/>
      <c r="H1263" s="83">
        <v>4</v>
      </c>
    </row>
    <row r="1264" spans="1:8" ht="30.75" customHeight="1">
      <c r="A1264" s="79">
        <v>1151</v>
      </c>
      <c r="B1264" s="108">
        <v>5</v>
      </c>
      <c r="C1264" s="81" t="s">
        <v>14816</v>
      </c>
      <c r="D1264" s="82" t="s">
        <v>15518</v>
      </c>
      <c r="E1264" s="82" t="s">
        <v>15518</v>
      </c>
      <c r="F1264" s="82"/>
      <c r="G1264" s="82"/>
      <c r="H1264" s="83">
        <v>5</v>
      </c>
    </row>
    <row r="1265" spans="1:8" ht="15.75" customHeight="1">
      <c r="A1265" s="79">
        <v>1152</v>
      </c>
      <c r="B1265" s="108">
        <v>6</v>
      </c>
      <c r="C1265" s="89" t="s">
        <v>9770</v>
      </c>
      <c r="D1265" s="82" t="s">
        <v>15518</v>
      </c>
      <c r="E1265" s="82" t="s">
        <v>15518</v>
      </c>
      <c r="F1265" s="82"/>
      <c r="G1265" s="82"/>
      <c r="H1265" s="83">
        <v>6</v>
      </c>
    </row>
    <row r="1266" spans="1:8" ht="30.75" customHeight="1">
      <c r="A1266" s="79">
        <v>1153</v>
      </c>
      <c r="B1266" s="108">
        <v>7</v>
      </c>
      <c r="C1266" s="89" t="s">
        <v>9771</v>
      </c>
      <c r="D1266" s="82" t="s">
        <v>15518</v>
      </c>
      <c r="E1266" s="82" t="s">
        <v>15518</v>
      </c>
      <c r="F1266" s="82"/>
      <c r="G1266" s="82"/>
      <c r="H1266" s="83">
        <v>7</v>
      </c>
    </row>
    <row r="1267" spans="1:8" ht="30.75" customHeight="1">
      <c r="A1267" s="79">
        <v>1154</v>
      </c>
      <c r="B1267" s="108">
        <v>8</v>
      </c>
      <c r="C1267" s="89" t="s">
        <v>9772</v>
      </c>
      <c r="D1267" s="82" t="s">
        <v>15518</v>
      </c>
      <c r="E1267" s="82" t="s">
        <v>15518</v>
      </c>
      <c r="F1267" s="82"/>
      <c r="G1267" s="82"/>
      <c r="H1267" s="83">
        <v>8</v>
      </c>
    </row>
    <row r="1268" spans="1:8" ht="30.75" customHeight="1">
      <c r="A1268" s="79">
        <v>1155</v>
      </c>
      <c r="B1268" s="108">
        <v>9</v>
      </c>
      <c r="C1268" s="89" t="s">
        <v>9773</v>
      </c>
      <c r="D1268" s="82" t="s">
        <v>15518</v>
      </c>
      <c r="E1268" s="82" t="s">
        <v>15518</v>
      </c>
      <c r="F1268" s="82"/>
      <c r="G1268" s="82"/>
      <c r="H1268" s="83">
        <v>9</v>
      </c>
    </row>
    <row r="1269" spans="1:8" ht="15.75" customHeight="1">
      <c r="A1269" s="79">
        <v>1156</v>
      </c>
      <c r="B1269" s="108">
        <v>10</v>
      </c>
      <c r="C1269" s="89" t="s">
        <v>6012</v>
      </c>
      <c r="D1269" s="82" t="s">
        <v>15518</v>
      </c>
      <c r="E1269" s="82" t="s">
        <v>15518</v>
      </c>
      <c r="F1269" s="82"/>
      <c r="G1269" s="82"/>
      <c r="H1269" s="83">
        <v>10</v>
      </c>
    </row>
    <row r="1270" spans="1:8" ht="15.75" customHeight="1">
      <c r="A1270" s="79">
        <v>1157</v>
      </c>
      <c r="B1270" s="108">
        <v>11</v>
      </c>
      <c r="C1270" s="89" t="s">
        <v>13539</v>
      </c>
      <c r="D1270" s="82" t="s">
        <v>15518</v>
      </c>
      <c r="E1270" s="82" t="s">
        <v>15518</v>
      </c>
      <c r="F1270" s="82"/>
      <c r="G1270" s="82"/>
      <c r="H1270" s="83">
        <v>11</v>
      </c>
    </row>
    <row r="1271" spans="1:8" ht="15.75" customHeight="1">
      <c r="A1271" s="79">
        <v>1158</v>
      </c>
      <c r="B1271" s="108">
        <v>12</v>
      </c>
      <c r="C1271" s="81" t="s">
        <v>12441</v>
      </c>
      <c r="D1271" s="82" t="s">
        <v>15518</v>
      </c>
      <c r="E1271" s="82" t="s">
        <v>15518</v>
      </c>
      <c r="F1271" s="82"/>
      <c r="G1271" s="82"/>
      <c r="H1271" s="83">
        <v>12</v>
      </c>
    </row>
    <row r="1272" spans="1:8" ht="29.25" customHeight="1">
      <c r="A1272" s="79">
        <v>1159</v>
      </c>
      <c r="B1272" s="108">
        <v>13</v>
      </c>
      <c r="C1272" s="81" t="s">
        <v>6013</v>
      </c>
      <c r="D1272" s="82" t="s">
        <v>15518</v>
      </c>
      <c r="E1272" s="82" t="s">
        <v>15518</v>
      </c>
      <c r="F1272" s="82"/>
      <c r="G1272" s="82"/>
      <c r="H1272" s="83">
        <v>13</v>
      </c>
    </row>
    <row r="1273" spans="1:8" ht="15.75" customHeight="1">
      <c r="A1273" s="79">
        <v>1160</v>
      </c>
      <c r="B1273" s="108">
        <v>14</v>
      </c>
      <c r="C1273" s="81" t="s">
        <v>13936</v>
      </c>
      <c r="D1273" s="82" t="s">
        <v>15518</v>
      </c>
      <c r="E1273" s="82" t="s">
        <v>15518</v>
      </c>
      <c r="F1273" s="82"/>
      <c r="G1273" s="82"/>
      <c r="H1273" s="83">
        <v>14</v>
      </c>
    </row>
    <row r="1274" spans="1:8" ht="33.75" customHeight="1">
      <c r="A1274" s="79">
        <v>1161</v>
      </c>
      <c r="B1274" s="108">
        <v>15</v>
      </c>
      <c r="C1274" s="81" t="s">
        <v>14818</v>
      </c>
      <c r="D1274" s="82" t="s">
        <v>15518</v>
      </c>
      <c r="E1274" s="82" t="s">
        <v>15518</v>
      </c>
      <c r="F1274" s="82"/>
      <c r="G1274" s="82"/>
      <c r="H1274" s="83">
        <v>15</v>
      </c>
    </row>
    <row r="1275" spans="1:8" ht="33.75" customHeight="1">
      <c r="A1275" s="79">
        <v>1162</v>
      </c>
      <c r="B1275" s="108">
        <v>16</v>
      </c>
      <c r="C1275" s="81" t="s">
        <v>14819</v>
      </c>
      <c r="D1275" s="82" t="s">
        <v>15518</v>
      </c>
      <c r="E1275" s="82" t="s">
        <v>15518</v>
      </c>
      <c r="F1275" s="82"/>
      <c r="G1275" s="82"/>
      <c r="H1275" s="83">
        <v>16</v>
      </c>
    </row>
    <row r="1276" spans="1:8" ht="15.75" customHeight="1">
      <c r="A1276" s="79">
        <v>1163</v>
      </c>
      <c r="B1276" s="108">
        <v>17</v>
      </c>
      <c r="C1276" s="81" t="s">
        <v>14820</v>
      </c>
      <c r="D1276" s="82" t="s">
        <v>15518</v>
      </c>
      <c r="E1276" s="82" t="s">
        <v>15518</v>
      </c>
      <c r="F1276" s="82"/>
      <c r="G1276" s="82"/>
      <c r="H1276" s="83">
        <v>17</v>
      </c>
    </row>
    <row r="1277" spans="1:8" ht="34.5" customHeight="1">
      <c r="A1277" s="79">
        <v>1164</v>
      </c>
      <c r="B1277" s="108">
        <v>18</v>
      </c>
      <c r="C1277" s="81" t="s">
        <v>15215</v>
      </c>
      <c r="D1277" s="82" t="s">
        <v>15518</v>
      </c>
      <c r="E1277" s="82" t="s">
        <v>15518</v>
      </c>
      <c r="F1277" s="82"/>
      <c r="G1277" s="82"/>
      <c r="H1277" s="83">
        <v>18</v>
      </c>
    </row>
    <row r="1278" spans="1:8" ht="31.5" customHeight="1">
      <c r="A1278" s="79">
        <v>1165</v>
      </c>
      <c r="B1278" s="108">
        <v>19</v>
      </c>
      <c r="C1278" s="81" t="s">
        <v>15216</v>
      </c>
      <c r="D1278" s="82" t="s">
        <v>15518</v>
      </c>
      <c r="E1278" s="82" t="s">
        <v>15518</v>
      </c>
      <c r="F1278" s="82"/>
      <c r="G1278" s="82"/>
      <c r="H1278" s="83">
        <v>19</v>
      </c>
    </row>
    <row r="1279" spans="1:8" ht="31.5" customHeight="1">
      <c r="A1279" s="79">
        <v>1166</v>
      </c>
      <c r="B1279" s="108">
        <v>20</v>
      </c>
      <c r="C1279" s="81" t="s">
        <v>14823</v>
      </c>
      <c r="D1279" s="82" t="s">
        <v>15518</v>
      </c>
      <c r="E1279" s="82" t="s">
        <v>15518</v>
      </c>
      <c r="F1279" s="82"/>
      <c r="G1279" s="82"/>
      <c r="H1279" s="83">
        <v>20</v>
      </c>
    </row>
    <row r="1280" spans="1:8" ht="31.5" customHeight="1">
      <c r="A1280" s="79">
        <v>1167</v>
      </c>
      <c r="B1280" s="108">
        <v>21</v>
      </c>
      <c r="C1280" s="81" t="s">
        <v>14824</v>
      </c>
      <c r="D1280" s="82" t="s">
        <v>15518</v>
      </c>
      <c r="E1280" s="82" t="s">
        <v>15518</v>
      </c>
      <c r="F1280" s="82"/>
      <c r="G1280" s="82"/>
      <c r="H1280" s="83">
        <v>21</v>
      </c>
    </row>
    <row r="1281" spans="1:8" ht="31.5" customHeight="1">
      <c r="A1281" s="79">
        <v>1168</v>
      </c>
      <c r="B1281" s="108">
        <v>22</v>
      </c>
      <c r="C1281" s="81" t="s">
        <v>14825</v>
      </c>
      <c r="D1281" s="82" t="s">
        <v>15518</v>
      </c>
      <c r="E1281" s="82" t="s">
        <v>15518</v>
      </c>
      <c r="F1281" s="82"/>
      <c r="G1281" s="82"/>
      <c r="H1281" s="83">
        <v>22</v>
      </c>
    </row>
    <row r="1282" spans="1:8" ht="31.5" customHeight="1">
      <c r="A1282" s="79">
        <v>1169</v>
      </c>
      <c r="B1282" s="108">
        <v>23</v>
      </c>
      <c r="C1282" s="81" t="s">
        <v>14826</v>
      </c>
      <c r="D1282" s="82" t="s">
        <v>15518</v>
      </c>
      <c r="E1282" s="82" t="s">
        <v>15518</v>
      </c>
      <c r="F1282" s="82"/>
      <c r="G1282" s="82"/>
      <c r="H1282" s="83">
        <v>23</v>
      </c>
    </row>
    <row r="1283" spans="1:8" ht="31.5" customHeight="1">
      <c r="A1283" s="79">
        <v>1170</v>
      </c>
      <c r="B1283" s="108">
        <v>24</v>
      </c>
      <c r="C1283" s="81" t="s">
        <v>6014</v>
      </c>
      <c r="D1283" s="82" t="s">
        <v>15518</v>
      </c>
      <c r="E1283" s="82" t="s">
        <v>15518</v>
      </c>
      <c r="F1283" s="82"/>
      <c r="G1283" s="82"/>
      <c r="H1283" s="83">
        <v>24</v>
      </c>
    </row>
    <row r="1284" spans="1:8" ht="31.5" customHeight="1">
      <c r="A1284" s="79">
        <v>1171</v>
      </c>
      <c r="B1284" s="108">
        <v>25</v>
      </c>
      <c r="C1284" s="81" t="s">
        <v>6015</v>
      </c>
      <c r="D1284" s="82" t="s">
        <v>15518</v>
      </c>
      <c r="E1284" s="82" t="s">
        <v>15518</v>
      </c>
      <c r="F1284" s="82"/>
      <c r="G1284" s="82"/>
      <c r="H1284" s="83">
        <v>25</v>
      </c>
    </row>
    <row r="1285" spans="1:8" ht="31.5" customHeight="1">
      <c r="A1285" s="79">
        <v>1172</v>
      </c>
      <c r="B1285" s="108">
        <v>26</v>
      </c>
      <c r="C1285" s="81" t="s">
        <v>14827</v>
      </c>
      <c r="D1285" s="82" t="s">
        <v>15518</v>
      </c>
      <c r="E1285" s="82" t="s">
        <v>15518</v>
      </c>
      <c r="F1285" s="82"/>
      <c r="G1285" s="82"/>
      <c r="H1285" s="83">
        <v>26</v>
      </c>
    </row>
    <row r="1286" spans="1:8" ht="29.25" customHeight="1">
      <c r="A1286" s="79">
        <v>1173</v>
      </c>
      <c r="B1286" s="108">
        <v>27</v>
      </c>
      <c r="C1286" s="81" t="s">
        <v>14828</v>
      </c>
      <c r="D1286" s="82" t="s">
        <v>15518</v>
      </c>
      <c r="E1286" s="82" t="s">
        <v>15518</v>
      </c>
      <c r="F1286" s="82"/>
      <c r="G1286" s="82"/>
      <c r="H1286" s="83">
        <v>27</v>
      </c>
    </row>
    <row r="1287" spans="1:8" ht="29.25" customHeight="1">
      <c r="A1287" s="79">
        <v>1174</v>
      </c>
      <c r="B1287" s="108">
        <v>28</v>
      </c>
      <c r="C1287" s="81" t="s">
        <v>14829</v>
      </c>
      <c r="D1287" s="82" t="s">
        <v>15518</v>
      </c>
      <c r="E1287" s="82" t="s">
        <v>15518</v>
      </c>
      <c r="F1287" s="82"/>
      <c r="G1287" s="82"/>
      <c r="H1287" s="83">
        <v>28</v>
      </c>
    </row>
    <row r="1288" spans="1:8" ht="29.25" customHeight="1">
      <c r="A1288" s="79">
        <v>1175</v>
      </c>
      <c r="B1288" s="108">
        <v>29</v>
      </c>
      <c r="C1288" s="81" t="s">
        <v>15490</v>
      </c>
      <c r="D1288" s="82" t="s">
        <v>15518</v>
      </c>
      <c r="E1288" s="82" t="s">
        <v>15518</v>
      </c>
      <c r="F1288" s="82"/>
      <c r="G1288" s="82"/>
      <c r="H1288" s="83">
        <v>29</v>
      </c>
    </row>
    <row r="1289" spans="1:8" ht="16.5" customHeight="1">
      <c r="A1289" s="79">
        <v>1176</v>
      </c>
      <c r="B1289" s="108">
        <v>30</v>
      </c>
      <c r="C1289" s="81" t="s">
        <v>15491</v>
      </c>
      <c r="D1289" s="82" t="s">
        <v>15518</v>
      </c>
      <c r="E1289" s="82" t="s">
        <v>15518</v>
      </c>
      <c r="F1289" s="82"/>
      <c r="G1289" s="82"/>
      <c r="H1289" s="83">
        <v>30</v>
      </c>
    </row>
    <row r="1290" spans="1:8" ht="15.75" customHeight="1">
      <c r="A1290" s="79">
        <v>1177</v>
      </c>
      <c r="B1290" s="108">
        <v>31</v>
      </c>
      <c r="C1290" s="81" t="s">
        <v>6016</v>
      </c>
      <c r="D1290" s="82" t="s">
        <v>15518</v>
      </c>
      <c r="E1290" s="82" t="s">
        <v>15518</v>
      </c>
      <c r="F1290" s="82"/>
      <c r="G1290" s="82"/>
      <c r="H1290" s="83">
        <v>31</v>
      </c>
    </row>
    <row r="1291" spans="1:8" ht="35.25" customHeight="1">
      <c r="A1291" s="79">
        <v>1178</v>
      </c>
      <c r="B1291" s="108">
        <v>32</v>
      </c>
      <c r="C1291" s="81" t="s">
        <v>6017</v>
      </c>
      <c r="D1291" s="82" t="s">
        <v>15518</v>
      </c>
      <c r="E1291" s="82" t="s">
        <v>15518</v>
      </c>
      <c r="F1291" s="82"/>
      <c r="G1291" s="82"/>
      <c r="H1291" s="83">
        <v>32</v>
      </c>
    </row>
    <row r="1292" spans="1:8" ht="15.75" customHeight="1">
      <c r="A1292" s="79">
        <v>1179</v>
      </c>
      <c r="B1292" s="108">
        <v>33</v>
      </c>
      <c r="C1292" s="81" t="s">
        <v>12442</v>
      </c>
      <c r="D1292" s="82" t="s">
        <v>15518</v>
      </c>
      <c r="E1292" s="82" t="s">
        <v>15518</v>
      </c>
      <c r="F1292" s="82"/>
      <c r="G1292" s="82"/>
      <c r="H1292" s="83">
        <v>33</v>
      </c>
    </row>
    <row r="1293" spans="1:8" ht="15.75" customHeight="1">
      <c r="A1293" s="79">
        <v>1180</v>
      </c>
      <c r="B1293" s="108">
        <v>34</v>
      </c>
      <c r="C1293" s="81" t="s">
        <v>12443</v>
      </c>
      <c r="D1293" s="82" t="s">
        <v>15518</v>
      </c>
      <c r="E1293" s="82" t="s">
        <v>15518</v>
      </c>
      <c r="F1293" s="82"/>
      <c r="G1293" s="82"/>
      <c r="H1293" s="83">
        <v>34</v>
      </c>
    </row>
    <row r="1294" spans="1:8" ht="15.75" customHeight="1">
      <c r="A1294" s="79">
        <v>1181</v>
      </c>
      <c r="B1294" s="108">
        <v>35</v>
      </c>
      <c r="C1294" s="81" t="s">
        <v>6018</v>
      </c>
      <c r="D1294" s="82" t="s">
        <v>15518</v>
      </c>
      <c r="E1294" s="82" t="s">
        <v>15518</v>
      </c>
      <c r="F1294" s="82"/>
      <c r="G1294" s="82"/>
      <c r="H1294" s="83">
        <v>35</v>
      </c>
    </row>
    <row r="1295" spans="1:8" ht="15.75" customHeight="1">
      <c r="A1295" s="79">
        <v>1182</v>
      </c>
      <c r="B1295" s="108">
        <v>36</v>
      </c>
      <c r="C1295" s="81" t="s">
        <v>12438</v>
      </c>
      <c r="D1295" s="82" t="s">
        <v>15518</v>
      </c>
      <c r="E1295" s="82" t="s">
        <v>15518</v>
      </c>
      <c r="F1295" s="82"/>
      <c r="G1295" s="82"/>
      <c r="H1295" s="83">
        <v>36</v>
      </c>
    </row>
    <row r="1296" spans="1:8" ht="15.75" customHeight="1">
      <c r="A1296" s="79">
        <v>1183</v>
      </c>
      <c r="B1296" s="108">
        <v>37</v>
      </c>
      <c r="C1296" s="81" t="s">
        <v>15492</v>
      </c>
      <c r="D1296" s="82" t="s">
        <v>15518</v>
      </c>
      <c r="E1296" s="82" t="s">
        <v>15518</v>
      </c>
      <c r="F1296" s="82"/>
      <c r="G1296" s="82"/>
      <c r="H1296" s="83">
        <v>37</v>
      </c>
    </row>
    <row r="1297" spans="1:8" ht="33.75" customHeight="1">
      <c r="A1297" s="79">
        <v>1184</v>
      </c>
      <c r="B1297" s="108">
        <v>38</v>
      </c>
      <c r="C1297" s="81" t="s">
        <v>6019</v>
      </c>
      <c r="D1297" s="82" t="s">
        <v>15518</v>
      </c>
      <c r="E1297" s="82" t="s">
        <v>15518</v>
      </c>
      <c r="F1297" s="82"/>
      <c r="G1297" s="82"/>
      <c r="H1297" s="83">
        <v>38</v>
      </c>
    </row>
    <row r="1298" spans="1:8" ht="15.75" customHeight="1">
      <c r="A1298" s="79">
        <v>1185</v>
      </c>
      <c r="B1298" s="108">
        <v>39</v>
      </c>
      <c r="C1298" s="81" t="s">
        <v>6020</v>
      </c>
      <c r="D1298" s="82" t="s">
        <v>15518</v>
      </c>
      <c r="E1298" s="82" t="s">
        <v>15518</v>
      </c>
      <c r="F1298" s="82"/>
      <c r="G1298" s="82"/>
      <c r="H1298" s="83">
        <v>39</v>
      </c>
    </row>
    <row r="1299" spans="1:8" ht="15.75" customHeight="1">
      <c r="A1299" s="79">
        <v>1186</v>
      </c>
      <c r="B1299" s="108">
        <v>40</v>
      </c>
      <c r="C1299" s="81" t="s">
        <v>6021</v>
      </c>
      <c r="D1299" s="82" t="s">
        <v>15518</v>
      </c>
      <c r="E1299" s="82" t="s">
        <v>15518</v>
      </c>
      <c r="F1299" s="82"/>
      <c r="G1299" s="82"/>
      <c r="H1299" s="83">
        <v>40</v>
      </c>
    </row>
    <row r="1300" spans="1:8" ht="15.75" customHeight="1">
      <c r="A1300" s="79">
        <v>1187</v>
      </c>
      <c r="B1300" s="108">
        <v>41</v>
      </c>
      <c r="C1300" s="81" t="s">
        <v>13918</v>
      </c>
      <c r="D1300" s="82" t="s">
        <v>15518</v>
      </c>
      <c r="E1300" s="82" t="s">
        <v>15518</v>
      </c>
      <c r="F1300" s="82" t="s">
        <v>15518</v>
      </c>
      <c r="G1300" s="82"/>
      <c r="H1300" s="83">
        <v>41</v>
      </c>
    </row>
    <row r="1301" spans="1:8" ht="30.75" customHeight="1">
      <c r="A1301" s="79">
        <v>1188</v>
      </c>
      <c r="B1301" s="108">
        <v>44</v>
      </c>
      <c r="C1301" s="81" t="s">
        <v>6022</v>
      </c>
      <c r="D1301" s="82" t="s">
        <v>15518</v>
      </c>
      <c r="E1301" s="82" t="s">
        <v>15518</v>
      </c>
      <c r="F1301" s="82"/>
      <c r="G1301" s="82"/>
      <c r="H1301" s="83">
        <v>42</v>
      </c>
    </row>
    <row r="1302" spans="1:8" ht="30.75" customHeight="1">
      <c r="A1302" s="79">
        <v>1189</v>
      </c>
      <c r="B1302" s="108">
        <v>45</v>
      </c>
      <c r="C1302" s="81" t="s">
        <v>14831</v>
      </c>
      <c r="D1302" s="82" t="s">
        <v>15518</v>
      </c>
      <c r="E1302" s="82" t="s">
        <v>15518</v>
      </c>
      <c r="F1302" s="82"/>
      <c r="G1302" s="82"/>
      <c r="H1302" s="83">
        <v>43</v>
      </c>
    </row>
    <row r="1303" spans="1:8" ht="30.75" customHeight="1">
      <c r="A1303" s="79">
        <v>1190</v>
      </c>
      <c r="B1303" s="108">
        <v>46</v>
      </c>
      <c r="C1303" s="81" t="s">
        <v>6023</v>
      </c>
      <c r="D1303" s="82" t="s">
        <v>15518</v>
      </c>
      <c r="E1303" s="82" t="s">
        <v>15518</v>
      </c>
      <c r="F1303" s="82"/>
      <c r="G1303" s="82"/>
      <c r="H1303" s="83">
        <v>44</v>
      </c>
    </row>
    <row r="1304" spans="1:8" ht="30.75" customHeight="1">
      <c r="A1304" s="79">
        <v>1191</v>
      </c>
      <c r="B1304" s="108">
        <v>47</v>
      </c>
      <c r="C1304" s="81" t="s">
        <v>13509</v>
      </c>
      <c r="D1304" s="82" t="s">
        <v>15518</v>
      </c>
      <c r="E1304" s="82" t="s">
        <v>15518</v>
      </c>
      <c r="F1304" s="82"/>
      <c r="G1304" s="82"/>
      <c r="H1304" s="83">
        <v>45</v>
      </c>
    </row>
    <row r="1305" spans="1:8" ht="30.75" customHeight="1">
      <c r="A1305" s="79">
        <v>1192</v>
      </c>
      <c r="B1305" s="108">
        <v>48</v>
      </c>
      <c r="C1305" s="81" t="s">
        <v>13510</v>
      </c>
      <c r="D1305" s="82" t="s">
        <v>15518</v>
      </c>
      <c r="E1305" s="82"/>
      <c r="F1305" s="82"/>
      <c r="G1305" s="82"/>
      <c r="H1305" s="83">
        <v>46</v>
      </c>
    </row>
    <row r="1306" spans="1:8" ht="30.75" customHeight="1">
      <c r="A1306" s="79">
        <v>1193</v>
      </c>
      <c r="B1306" s="108">
        <v>49</v>
      </c>
      <c r="C1306" s="81" t="s">
        <v>7775</v>
      </c>
      <c r="D1306" s="82" t="s">
        <v>15518</v>
      </c>
      <c r="E1306" s="82"/>
      <c r="F1306" s="82"/>
      <c r="G1306" s="82"/>
      <c r="H1306" s="83">
        <v>47</v>
      </c>
    </row>
    <row r="1307" spans="1:8" ht="30.75" customHeight="1">
      <c r="A1307" s="79">
        <v>1194</v>
      </c>
      <c r="B1307" s="108">
        <v>50</v>
      </c>
      <c r="C1307" s="81" t="s">
        <v>14213</v>
      </c>
      <c r="D1307" s="82" t="s">
        <v>15518</v>
      </c>
      <c r="E1307" s="82" t="s">
        <v>15518</v>
      </c>
      <c r="F1307" s="82"/>
      <c r="G1307" s="82"/>
      <c r="H1307" s="83">
        <v>48</v>
      </c>
    </row>
    <row r="1308" spans="1:8" ht="30.75" customHeight="1">
      <c r="A1308" s="79">
        <v>1195</v>
      </c>
      <c r="B1308" s="108">
        <v>51</v>
      </c>
      <c r="C1308" s="81" t="s">
        <v>15505</v>
      </c>
      <c r="D1308" s="82" t="s">
        <v>15518</v>
      </c>
      <c r="E1308" s="82" t="s">
        <v>15518</v>
      </c>
      <c r="F1308" s="82"/>
      <c r="G1308" s="82"/>
      <c r="H1308" s="83">
        <v>49</v>
      </c>
    </row>
    <row r="1309" spans="1:8" ht="30.75" customHeight="1">
      <c r="A1309" s="79">
        <v>1196</v>
      </c>
      <c r="B1309" s="108">
        <v>52</v>
      </c>
      <c r="C1309" s="81" t="s">
        <v>7776</v>
      </c>
      <c r="D1309" s="82" t="s">
        <v>15518</v>
      </c>
      <c r="E1309" s="82" t="s">
        <v>15518</v>
      </c>
      <c r="F1309" s="82"/>
      <c r="G1309" s="82"/>
      <c r="H1309" s="83">
        <v>50</v>
      </c>
    </row>
    <row r="1310" spans="1:8" ht="30.75" customHeight="1">
      <c r="A1310" s="79">
        <v>1197</v>
      </c>
      <c r="B1310" s="108">
        <v>53</v>
      </c>
      <c r="C1310" s="81" t="s">
        <v>15508</v>
      </c>
      <c r="D1310" s="82" t="s">
        <v>15518</v>
      </c>
      <c r="E1310" s="82" t="s">
        <v>15518</v>
      </c>
      <c r="F1310" s="82"/>
      <c r="G1310" s="82"/>
      <c r="H1310" s="83">
        <v>51</v>
      </c>
    </row>
    <row r="1311" spans="1:8" ht="30.75" customHeight="1">
      <c r="A1311" s="79">
        <v>1198</v>
      </c>
      <c r="B1311" s="108">
        <v>54</v>
      </c>
      <c r="C1311" s="81" t="s">
        <v>7777</v>
      </c>
      <c r="D1311" s="82" t="s">
        <v>15518</v>
      </c>
      <c r="E1311" s="82" t="s">
        <v>15518</v>
      </c>
      <c r="F1311" s="82"/>
      <c r="G1311" s="82"/>
      <c r="H1311" s="83">
        <v>52</v>
      </c>
    </row>
    <row r="1312" spans="1:8" ht="30.75" customHeight="1">
      <c r="A1312" s="79">
        <v>1199</v>
      </c>
      <c r="B1312" s="108">
        <v>55</v>
      </c>
      <c r="C1312" s="81" t="s">
        <v>7778</v>
      </c>
      <c r="D1312" s="82" t="s">
        <v>15518</v>
      </c>
      <c r="E1312" s="82" t="s">
        <v>15518</v>
      </c>
      <c r="F1312" s="82"/>
      <c r="G1312" s="82"/>
      <c r="H1312" s="83">
        <v>53</v>
      </c>
    </row>
    <row r="1313" spans="1:8" ht="15.75" customHeight="1">
      <c r="A1313" s="79">
        <v>1200</v>
      </c>
      <c r="B1313" s="108">
        <v>56</v>
      </c>
      <c r="C1313" s="81" t="s">
        <v>15504</v>
      </c>
      <c r="D1313" s="82" t="s">
        <v>15518</v>
      </c>
      <c r="E1313" s="82" t="s">
        <v>15518</v>
      </c>
      <c r="F1313" s="82"/>
      <c r="G1313" s="82"/>
      <c r="H1313" s="83">
        <v>54</v>
      </c>
    </row>
    <row r="1314" spans="1:8" ht="15.75" customHeight="1">
      <c r="A1314" s="79">
        <v>1201</v>
      </c>
      <c r="B1314" s="108">
        <v>57</v>
      </c>
      <c r="C1314" s="81" t="s">
        <v>7779</v>
      </c>
      <c r="D1314" s="82" t="s">
        <v>15518</v>
      </c>
      <c r="E1314" s="82" t="s">
        <v>15518</v>
      </c>
      <c r="F1314" s="82" t="s">
        <v>15518</v>
      </c>
      <c r="G1314" s="82"/>
      <c r="H1314" s="83">
        <v>55</v>
      </c>
    </row>
    <row r="1315" spans="1:8" ht="15.75" customHeight="1">
      <c r="A1315" s="79">
        <v>1202</v>
      </c>
      <c r="B1315" s="108">
        <v>58</v>
      </c>
      <c r="C1315" s="81" t="s">
        <v>7780</v>
      </c>
      <c r="D1315" s="82" t="s">
        <v>15518</v>
      </c>
      <c r="E1315" s="82" t="s">
        <v>15518</v>
      </c>
      <c r="F1315" s="82"/>
      <c r="G1315" s="82"/>
      <c r="H1315" s="83">
        <v>56</v>
      </c>
    </row>
    <row r="1316" spans="1:8" ht="15.75" customHeight="1">
      <c r="A1316" s="79">
        <v>1203</v>
      </c>
      <c r="B1316" s="108">
        <v>59</v>
      </c>
      <c r="C1316" s="81" t="s">
        <v>15510</v>
      </c>
      <c r="D1316" s="82" t="s">
        <v>15518</v>
      </c>
      <c r="E1316" s="82" t="s">
        <v>15518</v>
      </c>
      <c r="F1316" s="82"/>
      <c r="G1316" s="82"/>
      <c r="H1316" s="83">
        <v>57</v>
      </c>
    </row>
    <row r="1317" spans="1:8" ht="15.75" customHeight="1">
      <c r="A1317" s="79">
        <v>1204</v>
      </c>
      <c r="B1317" s="108">
        <v>60</v>
      </c>
      <c r="C1317" s="81" t="s">
        <v>15511</v>
      </c>
      <c r="D1317" s="82" t="s">
        <v>15518</v>
      </c>
      <c r="E1317" s="82" t="s">
        <v>15518</v>
      </c>
      <c r="F1317" s="82"/>
      <c r="G1317" s="82"/>
      <c r="H1317" s="83">
        <v>58</v>
      </c>
    </row>
    <row r="1318" spans="1:8" ht="15.75" customHeight="1">
      <c r="A1318" s="79">
        <v>1205</v>
      </c>
      <c r="B1318" s="108">
        <v>61</v>
      </c>
      <c r="C1318" s="81" t="s">
        <v>15512</v>
      </c>
      <c r="D1318" s="82" t="s">
        <v>15518</v>
      </c>
      <c r="E1318" s="82" t="s">
        <v>15518</v>
      </c>
      <c r="F1318" s="82"/>
      <c r="G1318" s="82"/>
      <c r="H1318" s="83">
        <v>59</v>
      </c>
    </row>
    <row r="1319" spans="1:8" ht="38.25" customHeight="1">
      <c r="A1319" s="79">
        <v>1206</v>
      </c>
      <c r="B1319" s="108">
        <v>62</v>
      </c>
      <c r="C1319" s="81" t="s">
        <v>7781</v>
      </c>
      <c r="D1319" s="82" t="s">
        <v>15518</v>
      </c>
      <c r="E1319" s="82"/>
      <c r="F1319" s="82"/>
      <c r="G1319" s="82"/>
      <c r="H1319" s="83">
        <v>60</v>
      </c>
    </row>
    <row r="1320" spans="1:8" ht="15.75" customHeight="1">
      <c r="A1320" s="79">
        <v>1207</v>
      </c>
      <c r="B1320" s="108">
        <v>63</v>
      </c>
      <c r="C1320" s="81" t="s">
        <v>7782</v>
      </c>
      <c r="D1320" s="82" t="s">
        <v>15518</v>
      </c>
      <c r="E1320" s="82" t="s">
        <v>15518</v>
      </c>
      <c r="F1320" s="82"/>
      <c r="G1320" s="82"/>
      <c r="H1320" s="83">
        <v>61</v>
      </c>
    </row>
    <row r="1321" spans="1:8" ht="33" customHeight="1">
      <c r="A1321" s="79">
        <v>1208</v>
      </c>
      <c r="B1321" s="108">
        <v>64</v>
      </c>
      <c r="C1321" s="81" t="s">
        <v>15494</v>
      </c>
      <c r="D1321" s="82" t="s">
        <v>15518</v>
      </c>
      <c r="E1321" s="82"/>
      <c r="F1321" s="82"/>
      <c r="G1321" s="82"/>
      <c r="H1321" s="83">
        <v>62</v>
      </c>
    </row>
    <row r="1322" spans="1:8" ht="33" customHeight="1">
      <c r="A1322" s="79">
        <v>1209</v>
      </c>
      <c r="B1322" s="108">
        <v>65</v>
      </c>
      <c r="C1322" s="81" t="s">
        <v>7783</v>
      </c>
      <c r="D1322" s="82" t="s">
        <v>15518</v>
      </c>
      <c r="E1322" s="82"/>
      <c r="F1322" s="82"/>
      <c r="G1322" s="82"/>
      <c r="H1322" s="83">
        <v>63</v>
      </c>
    </row>
    <row r="1323" spans="1:8" ht="30.75" customHeight="1">
      <c r="A1323" s="79">
        <v>1210</v>
      </c>
      <c r="B1323" s="108">
        <v>66</v>
      </c>
      <c r="C1323" s="81" t="s">
        <v>15498</v>
      </c>
      <c r="D1323" s="82" t="s">
        <v>15518</v>
      </c>
      <c r="E1323" s="82"/>
      <c r="F1323" s="82"/>
      <c r="G1323" s="82"/>
      <c r="H1323" s="83">
        <v>64</v>
      </c>
    </row>
    <row r="1324" spans="1:8" ht="30.75" customHeight="1">
      <c r="A1324" s="79">
        <v>1211</v>
      </c>
      <c r="B1324" s="108">
        <v>67</v>
      </c>
      <c r="C1324" s="81" t="s">
        <v>15495</v>
      </c>
      <c r="D1324" s="82" t="s">
        <v>15518</v>
      </c>
      <c r="E1324" s="82" t="s">
        <v>15518</v>
      </c>
      <c r="F1324" s="82"/>
      <c r="G1324" s="82"/>
      <c r="H1324" s="83">
        <v>65</v>
      </c>
    </row>
    <row r="1325" spans="1:8" ht="15.75" customHeight="1">
      <c r="A1325" s="79">
        <v>1212</v>
      </c>
      <c r="B1325" s="108">
        <v>68</v>
      </c>
      <c r="C1325" s="81" t="s">
        <v>7784</v>
      </c>
      <c r="D1325" s="82" t="s">
        <v>15518</v>
      </c>
      <c r="E1325" s="82" t="s">
        <v>15518</v>
      </c>
      <c r="F1325" s="82" t="s">
        <v>15518</v>
      </c>
      <c r="G1325" s="82"/>
      <c r="H1325" s="83">
        <v>66</v>
      </c>
    </row>
    <row r="1326" spans="1:8" ht="15.75" customHeight="1">
      <c r="A1326" s="79">
        <v>1213</v>
      </c>
      <c r="B1326" s="108">
        <v>69</v>
      </c>
      <c r="C1326" s="81" t="s">
        <v>12298</v>
      </c>
      <c r="D1326" s="82" t="s">
        <v>15518</v>
      </c>
      <c r="E1326" s="82" t="s">
        <v>15518</v>
      </c>
      <c r="F1326" s="82" t="s">
        <v>15518</v>
      </c>
      <c r="G1326" s="82" t="s">
        <v>15518</v>
      </c>
      <c r="H1326" s="83">
        <v>67</v>
      </c>
    </row>
    <row r="1327" spans="1:8" ht="30.75" customHeight="1">
      <c r="A1327" s="79">
        <v>1214</v>
      </c>
      <c r="B1327" s="108">
        <v>70</v>
      </c>
      <c r="C1327" s="81" t="s">
        <v>7785</v>
      </c>
      <c r="D1327" s="82" t="s">
        <v>15518</v>
      </c>
      <c r="E1327" s="82" t="s">
        <v>15518</v>
      </c>
      <c r="F1327" s="82" t="s">
        <v>15518</v>
      </c>
      <c r="G1327" s="82" t="s">
        <v>15518</v>
      </c>
      <c r="H1327" s="83">
        <v>68</v>
      </c>
    </row>
    <row r="1328" spans="1:8" ht="15.75" customHeight="1">
      <c r="A1328" s="79">
        <v>1215</v>
      </c>
      <c r="B1328" s="108">
        <v>71</v>
      </c>
      <c r="C1328" s="81" t="s">
        <v>7786</v>
      </c>
      <c r="D1328" s="82" t="s">
        <v>15518</v>
      </c>
      <c r="E1328" s="82" t="s">
        <v>15518</v>
      </c>
      <c r="F1328" s="82" t="s">
        <v>15518</v>
      </c>
      <c r="G1328" s="82"/>
      <c r="H1328" s="83">
        <v>69</v>
      </c>
    </row>
    <row r="1329" spans="1:8" ht="15.75" customHeight="1">
      <c r="A1329" s="79">
        <v>1216</v>
      </c>
      <c r="B1329" s="108">
        <v>72</v>
      </c>
      <c r="C1329" s="81" t="s">
        <v>13921</v>
      </c>
      <c r="D1329" s="82" t="s">
        <v>15518</v>
      </c>
      <c r="E1329" s="82" t="s">
        <v>15518</v>
      </c>
      <c r="F1329" s="82" t="s">
        <v>15518</v>
      </c>
      <c r="G1329" s="82"/>
      <c r="H1329" s="83">
        <v>70</v>
      </c>
    </row>
    <row r="1330" spans="1:8" ht="15.75" customHeight="1">
      <c r="A1330" s="79">
        <v>1217</v>
      </c>
      <c r="B1330" s="108">
        <v>73</v>
      </c>
      <c r="C1330" s="81" t="s">
        <v>13922</v>
      </c>
      <c r="D1330" s="82" t="s">
        <v>15518</v>
      </c>
      <c r="E1330" s="82" t="s">
        <v>15518</v>
      </c>
      <c r="F1330" s="82" t="s">
        <v>15518</v>
      </c>
      <c r="G1330" s="82"/>
      <c r="H1330" s="83">
        <v>71</v>
      </c>
    </row>
    <row r="1331" spans="1:8" ht="30" customHeight="1">
      <c r="A1331" s="79">
        <v>1218</v>
      </c>
      <c r="B1331" s="108">
        <v>74</v>
      </c>
      <c r="C1331" s="81" t="s">
        <v>15499</v>
      </c>
      <c r="D1331" s="82" t="s">
        <v>15518</v>
      </c>
      <c r="E1331" s="82"/>
      <c r="F1331" s="82"/>
      <c r="G1331" s="82"/>
      <c r="H1331" s="83">
        <v>72</v>
      </c>
    </row>
    <row r="1332" spans="1:8" ht="17.25" customHeight="1">
      <c r="A1332" s="79">
        <v>1219</v>
      </c>
      <c r="B1332" s="108">
        <v>75</v>
      </c>
      <c r="C1332" s="81" t="s">
        <v>15500</v>
      </c>
      <c r="D1332" s="82" t="s">
        <v>15518</v>
      </c>
      <c r="E1332" s="82"/>
      <c r="F1332" s="82"/>
      <c r="G1332" s="82"/>
      <c r="H1332" s="83">
        <v>73</v>
      </c>
    </row>
    <row r="1333" spans="1:8" ht="15.75" customHeight="1">
      <c r="A1333" s="79">
        <v>1220</v>
      </c>
      <c r="B1333" s="108">
        <v>76</v>
      </c>
      <c r="C1333" s="81" t="s">
        <v>7787</v>
      </c>
      <c r="D1333" s="82" t="s">
        <v>15518</v>
      </c>
      <c r="E1333" s="82" t="s">
        <v>15518</v>
      </c>
      <c r="F1333" s="82"/>
      <c r="G1333" s="82"/>
      <c r="H1333" s="83">
        <v>74</v>
      </c>
    </row>
    <row r="1334" spans="1:8" ht="29.25" customHeight="1">
      <c r="A1334" s="79">
        <v>1221</v>
      </c>
      <c r="B1334" s="108">
        <v>77</v>
      </c>
      <c r="C1334" s="81" t="s">
        <v>7788</v>
      </c>
      <c r="D1334" s="82" t="s">
        <v>15518</v>
      </c>
      <c r="E1334" s="82" t="s">
        <v>15518</v>
      </c>
      <c r="F1334" s="82"/>
      <c r="G1334" s="82"/>
      <c r="H1334" s="83">
        <v>75</v>
      </c>
    </row>
    <row r="1335" spans="1:8" ht="15.75" customHeight="1">
      <c r="A1335" s="79">
        <v>1222</v>
      </c>
      <c r="B1335" s="108">
        <v>78</v>
      </c>
      <c r="C1335" s="81" t="s">
        <v>15503</v>
      </c>
      <c r="D1335" s="82" t="s">
        <v>15518</v>
      </c>
      <c r="E1335" s="82" t="s">
        <v>15518</v>
      </c>
      <c r="F1335" s="82"/>
      <c r="G1335" s="82"/>
      <c r="H1335" s="83">
        <v>76</v>
      </c>
    </row>
    <row r="1336" spans="1:8" ht="15.75" customHeight="1">
      <c r="A1336" s="79">
        <v>1223</v>
      </c>
      <c r="B1336" s="108">
        <v>79</v>
      </c>
      <c r="C1336" s="81" t="s">
        <v>14210</v>
      </c>
      <c r="D1336" s="82" t="s">
        <v>15518</v>
      </c>
      <c r="E1336" s="82" t="s">
        <v>15518</v>
      </c>
      <c r="F1336" s="82"/>
      <c r="G1336" s="82"/>
      <c r="H1336" s="83">
        <v>77</v>
      </c>
    </row>
    <row r="1337" spans="1:8" ht="15.75" customHeight="1">
      <c r="A1337" s="79">
        <v>1224</v>
      </c>
      <c r="B1337" s="108">
        <v>80</v>
      </c>
      <c r="C1337" s="81" t="s">
        <v>14211</v>
      </c>
      <c r="D1337" s="82" t="s">
        <v>15518</v>
      </c>
      <c r="E1337" s="82" t="s">
        <v>15518</v>
      </c>
      <c r="F1337" s="82"/>
      <c r="G1337" s="82"/>
      <c r="H1337" s="83">
        <v>78</v>
      </c>
    </row>
    <row r="1338" spans="1:8" ht="15.75" customHeight="1">
      <c r="A1338" s="79">
        <v>1225</v>
      </c>
      <c r="B1338" s="108">
        <v>81</v>
      </c>
      <c r="C1338" s="81" t="s">
        <v>14212</v>
      </c>
      <c r="D1338" s="82" t="s">
        <v>15518</v>
      </c>
      <c r="E1338" s="82" t="s">
        <v>15518</v>
      </c>
      <c r="F1338" s="82"/>
      <c r="G1338" s="82"/>
      <c r="H1338" s="83">
        <v>79</v>
      </c>
    </row>
    <row r="1339" spans="1:8" ht="15.75" customHeight="1">
      <c r="A1339" s="79">
        <v>1226</v>
      </c>
      <c r="B1339" s="108">
        <v>82</v>
      </c>
      <c r="C1339" s="81" t="s">
        <v>12468</v>
      </c>
      <c r="D1339" s="82" t="s">
        <v>15518</v>
      </c>
      <c r="E1339" s="82" t="s">
        <v>15518</v>
      </c>
      <c r="F1339" s="82" t="s">
        <v>15518</v>
      </c>
      <c r="G1339" s="82"/>
      <c r="H1339" s="83">
        <v>80</v>
      </c>
    </row>
    <row r="1340" spans="1:8" ht="33.75" customHeight="1">
      <c r="A1340" s="79">
        <v>1227</v>
      </c>
      <c r="B1340" s="108">
        <v>83</v>
      </c>
      <c r="C1340" s="81" t="s">
        <v>13914</v>
      </c>
      <c r="D1340" s="82" t="s">
        <v>15518</v>
      </c>
      <c r="E1340" s="82" t="s">
        <v>15518</v>
      </c>
      <c r="F1340" s="82" t="s">
        <v>15518</v>
      </c>
      <c r="G1340" s="82"/>
      <c r="H1340" s="83">
        <v>81</v>
      </c>
    </row>
    <row r="1341" spans="1:8" ht="15.75" customHeight="1">
      <c r="A1341" s="79">
        <v>1228</v>
      </c>
      <c r="B1341" s="108">
        <v>84</v>
      </c>
      <c r="C1341" s="81" t="s">
        <v>11279</v>
      </c>
      <c r="D1341" s="82" t="s">
        <v>15518</v>
      </c>
      <c r="E1341" s="82" t="s">
        <v>15518</v>
      </c>
      <c r="F1341" s="82" t="s">
        <v>15518</v>
      </c>
      <c r="G1341" s="82" t="s">
        <v>15518</v>
      </c>
      <c r="H1341" s="83">
        <v>82</v>
      </c>
    </row>
    <row r="1342" spans="1:8" ht="15.75" customHeight="1">
      <c r="A1342" s="79">
        <v>1229</v>
      </c>
      <c r="B1342" s="108">
        <v>85</v>
      </c>
      <c r="C1342" s="81" t="s">
        <v>13520</v>
      </c>
      <c r="D1342" s="82" t="s">
        <v>15518</v>
      </c>
      <c r="E1342" s="82" t="s">
        <v>15518</v>
      </c>
      <c r="F1342" s="82"/>
      <c r="G1342" s="82"/>
      <c r="H1342" s="83">
        <v>83</v>
      </c>
    </row>
    <row r="1343" spans="1:8" ht="15.75" customHeight="1">
      <c r="A1343" s="79">
        <v>1230</v>
      </c>
      <c r="B1343" s="108">
        <v>86</v>
      </c>
      <c r="C1343" s="81" t="s">
        <v>13521</v>
      </c>
      <c r="D1343" s="82" t="s">
        <v>15518</v>
      </c>
      <c r="E1343" s="82" t="s">
        <v>15518</v>
      </c>
      <c r="F1343" s="82"/>
      <c r="G1343" s="82"/>
      <c r="H1343" s="83">
        <v>84</v>
      </c>
    </row>
    <row r="1344" spans="1:8" ht="15.75" customHeight="1">
      <c r="A1344" s="79">
        <v>1231</v>
      </c>
      <c r="B1344" s="108">
        <v>87</v>
      </c>
      <c r="C1344" s="81" t="s">
        <v>13522</v>
      </c>
      <c r="D1344" s="82" t="s">
        <v>15518</v>
      </c>
      <c r="E1344" s="82" t="s">
        <v>15518</v>
      </c>
      <c r="F1344" s="82"/>
      <c r="G1344" s="82"/>
      <c r="H1344" s="83">
        <v>85</v>
      </c>
    </row>
    <row r="1345" spans="1:8" ht="15.75" customHeight="1">
      <c r="A1345" s="79">
        <v>1232</v>
      </c>
      <c r="B1345" s="108">
        <v>88</v>
      </c>
      <c r="C1345" s="81" t="s">
        <v>13523</v>
      </c>
      <c r="D1345" s="82" t="s">
        <v>15518</v>
      </c>
      <c r="E1345" s="82" t="s">
        <v>15518</v>
      </c>
      <c r="F1345" s="82"/>
      <c r="G1345" s="82"/>
      <c r="H1345" s="83">
        <v>86</v>
      </c>
    </row>
    <row r="1346" spans="1:8" ht="15.75" customHeight="1">
      <c r="A1346" s="79">
        <v>1233</v>
      </c>
      <c r="B1346" s="108">
        <v>89</v>
      </c>
      <c r="C1346" s="81" t="s">
        <v>12168</v>
      </c>
      <c r="D1346" s="82" t="s">
        <v>15518</v>
      </c>
      <c r="E1346" s="82" t="s">
        <v>15518</v>
      </c>
      <c r="F1346" s="82"/>
      <c r="G1346" s="82"/>
      <c r="H1346" s="83">
        <v>87</v>
      </c>
    </row>
    <row r="1347" spans="1:8" ht="15.75" customHeight="1">
      <c r="A1347" s="79">
        <v>1234</v>
      </c>
      <c r="B1347" s="108">
        <v>90</v>
      </c>
      <c r="C1347" s="81" t="s">
        <v>12169</v>
      </c>
      <c r="D1347" s="82" t="s">
        <v>15518</v>
      </c>
      <c r="E1347" s="82" t="s">
        <v>15518</v>
      </c>
      <c r="F1347" s="82"/>
      <c r="G1347" s="82"/>
      <c r="H1347" s="83">
        <v>88</v>
      </c>
    </row>
    <row r="1348" spans="1:8" ht="15.75" customHeight="1">
      <c r="A1348" s="79">
        <v>1235</v>
      </c>
      <c r="B1348" s="108">
        <v>91</v>
      </c>
      <c r="C1348" s="81" t="s">
        <v>12170</v>
      </c>
      <c r="D1348" s="82" t="s">
        <v>15518</v>
      </c>
      <c r="E1348" s="82" t="s">
        <v>15518</v>
      </c>
      <c r="F1348" s="82"/>
      <c r="G1348" s="82"/>
      <c r="H1348" s="83">
        <v>89</v>
      </c>
    </row>
    <row r="1349" spans="1:8" ht="15.75" customHeight="1">
      <c r="A1349" s="79">
        <v>1236</v>
      </c>
      <c r="B1349" s="108">
        <v>92</v>
      </c>
      <c r="C1349" s="81" t="s">
        <v>12172</v>
      </c>
      <c r="D1349" s="82" t="s">
        <v>15518</v>
      </c>
      <c r="E1349" s="82" t="s">
        <v>15518</v>
      </c>
      <c r="F1349" s="82"/>
      <c r="G1349" s="82"/>
      <c r="H1349" s="83">
        <v>90</v>
      </c>
    </row>
    <row r="1350" spans="1:8" ht="15.75" customHeight="1">
      <c r="A1350" s="79">
        <v>1237</v>
      </c>
      <c r="B1350" s="108">
        <v>93</v>
      </c>
      <c r="C1350" s="81" t="s">
        <v>13524</v>
      </c>
      <c r="D1350" s="82" t="s">
        <v>15518</v>
      </c>
      <c r="E1350" s="82" t="s">
        <v>15518</v>
      </c>
      <c r="F1350" s="82"/>
      <c r="G1350" s="82"/>
      <c r="H1350" s="83">
        <v>91</v>
      </c>
    </row>
    <row r="1351" spans="1:8" ht="15.75" customHeight="1">
      <c r="A1351" s="79">
        <v>1238</v>
      </c>
      <c r="B1351" s="108">
        <v>94</v>
      </c>
      <c r="C1351" s="81" t="s">
        <v>13292</v>
      </c>
      <c r="D1351" s="82" t="s">
        <v>15518</v>
      </c>
      <c r="E1351" s="82" t="s">
        <v>15518</v>
      </c>
      <c r="F1351" s="82"/>
      <c r="G1351" s="82"/>
      <c r="H1351" s="83">
        <v>92</v>
      </c>
    </row>
    <row r="1352" spans="1:8" ht="15.75" customHeight="1">
      <c r="A1352" s="79">
        <v>1239</v>
      </c>
      <c r="B1352" s="108">
        <v>95</v>
      </c>
      <c r="C1352" s="81" t="s">
        <v>13293</v>
      </c>
      <c r="D1352" s="82" t="s">
        <v>15518</v>
      </c>
      <c r="E1352" s="82" t="s">
        <v>15518</v>
      </c>
      <c r="F1352" s="82"/>
      <c r="G1352" s="82"/>
      <c r="H1352" s="83">
        <v>93</v>
      </c>
    </row>
    <row r="1353" spans="1:8" ht="15.75" customHeight="1">
      <c r="A1353" s="79">
        <v>1240</v>
      </c>
      <c r="B1353" s="108">
        <v>96</v>
      </c>
      <c r="C1353" s="81" t="s">
        <v>13294</v>
      </c>
      <c r="D1353" s="82" t="s">
        <v>15518</v>
      </c>
      <c r="E1353" s="82" t="s">
        <v>15518</v>
      </c>
      <c r="F1353" s="82"/>
      <c r="G1353" s="82"/>
      <c r="H1353" s="83">
        <v>94</v>
      </c>
    </row>
    <row r="1354" spans="1:8" ht="15.75" customHeight="1">
      <c r="A1354" s="79">
        <v>1241</v>
      </c>
      <c r="B1354" s="108">
        <v>97</v>
      </c>
      <c r="C1354" s="81" t="s">
        <v>12167</v>
      </c>
      <c r="D1354" s="82" t="s">
        <v>15518</v>
      </c>
      <c r="E1354" s="82" t="s">
        <v>15518</v>
      </c>
      <c r="F1354" s="82"/>
      <c r="G1354" s="82"/>
      <c r="H1354" s="83">
        <v>95</v>
      </c>
    </row>
    <row r="1355" spans="1:8" ht="15.75" customHeight="1">
      <c r="A1355" s="79">
        <v>1242</v>
      </c>
      <c r="B1355" s="108">
        <v>98</v>
      </c>
      <c r="C1355" s="81" t="s">
        <v>12173</v>
      </c>
      <c r="D1355" s="82" t="s">
        <v>15518</v>
      </c>
      <c r="E1355" s="82" t="s">
        <v>15518</v>
      </c>
      <c r="F1355" s="82"/>
      <c r="G1355" s="82"/>
      <c r="H1355" s="83">
        <v>96</v>
      </c>
    </row>
    <row r="1356" spans="1:8" ht="15.75" customHeight="1">
      <c r="A1356" s="79">
        <v>1243</v>
      </c>
      <c r="B1356" s="108">
        <v>99</v>
      </c>
      <c r="C1356" s="81" t="s">
        <v>12174</v>
      </c>
      <c r="D1356" s="82" t="s">
        <v>15518</v>
      </c>
      <c r="E1356" s="82" t="s">
        <v>15518</v>
      </c>
      <c r="F1356" s="82"/>
      <c r="G1356" s="82"/>
      <c r="H1356" s="83">
        <v>97</v>
      </c>
    </row>
    <row r="1357" spans="1:8" ht="15.75" customHeight="1">
      <c r="A1357" s="79">
        <v>1244</v>
      </c>
      <c r="B1357" s="108">
        <v>100</v>
      </c>
      <c r="C1357" s="81" t="s">
        <v>12175</v>
      </c>
      <c r="D1357" s="82" t="s">
        <v>15518</v>
      </c>
      <c r="E1357" s="82" t="s">
        <v>15518</v>
      </c>
      <c r="F1357" s="82"/>
      <c r="G1357" s="82"/>
      <c r="H1357" s="83">
        <v>98</v>
      </c>
    </row>
    <row r="1358" spans="1:8" ht="15.75" customHeight="1">
      <c r="A1358" s="79">
        <v>1245</v>
      </c>
      <c r="B1358" s="108">
        <v>101</v>
      </c>
      <c r="C1358" s="81" t="s">
        <v>13537</v>
      </c>
      <c r="D1358" s="82" t="s">
        <v>15518</v>
      </c>
      <c r="E1358" s="82" t="s">
        <v>15518</v>
      </c>
      <c r="F1358" s="82"/>
      <c r="G1358" s="82"/>
      <c r="H1358" s="83">
        <v>99</v>
      </c>
    </row>
    <row r="1359" spans="1:8" ht="15.75" customHeight="1">
      <c r="A1359" s="79">
        <v>1246</v>
      </c>
      <c r="B1359" s="108">
        <v>102</v>
      </c>
      <c r="C1359" s="81" t="s">
        <v>13513</v>
      </c>
      <c r="D1359" s="82" t="s">
        <v>15518</v>
      </c>
      <c r="E1359" s="82" t="s">
        <v>15518</v>
      </c>
      <c r="F1359" s="82"/>
      <c r="G1359" s="82"/>
      <c r="H1359" s="83">
        <v>100</v>
      </c>
    </row>
    <row r="1360" spans="1:8" ht="15.75" customHeight="1">
      <c r="A1360" s="79">
        <v>1247</v>
      </c>
      <c r="B1360" s="108">
        <v>103</v>
      </c>
      <c r="C1360" s="81" t="s">
        <v>13514</v>
      </c>
      <c r="D1360" s="82" t="s">
        <v>15518</v>
      </c>
      <c r="E1360" s="82" t="s">
        <v>15518</v>
      </c>
      <c r="F1360" s="82"/>
      <c r="G1360" s="82"/>
      <c r="H1360" s="83">
        <v>101</v>
      </c>
    </row>
    <row r="1361" spans="1:8" ht="15.75" customHeight="1">
      <c r="A1361" s="79">
        <v>1248</v>
      </c>
      <c r="B1361" s="108">
        <v>104</v>
      </c>
      <c r="C1361" s="81" t="s">
        <v>12299</v>
      </c>
      <c r="D1361" s="82" t="s">
        <v>15518</v>
      </c>
      <c r="E1361" s="82" t="s">
        <v>15518</v>
      </c>
      <c r="F1361" s="82" t="s">
        <v>15518</v>
      </c>
      <c r="G1361" s="82"/>
      <c r="H1361" s="83">
        <v>102</v>
      </c>
    </row>
    <row r="1362" spans="1:8" ht="15.75" customHeight="1">
      <c r="A1362" s="79">
        <v>1249</v>
      </c>
      <c r="B1362" s="108">
        <v>105</v>
      </c>
      <c r="C1362" s="81" t="s">
        <v>7789</v>
      </c>
      <c r="D1362" s="82" t="s">
        <v>15518</v>
      </c>
      <c r="E1362" s="82" t="s">
        <v>15518</v>
      </c>
      <c r="F1362" s="82" t="s">
        <v>15518</v>
      </c>
      <c r="G1362" s="82"/>
      <c r="H1362" s="83">
        <v>103</v>
      </c>
    </row>
    <row r="1363" spans="1:8" ht="15.75" customHeight="1">
      <c r="A1363" s="79">
        <v>1250</v>
      </c>
      <c r="B1363" s="108">
        <v>106</v>
      </c>
      <c r="C1363" s="81" t="s">
        <v>7790</v>
      </c>
      <c r="D1363" s="82" t="s">
        <v>15518</v>
      </c>
      <c r="E1363" s="82" t="s">
        <v>15518</v>
      </c>
      <c r="F1363" s="82" t="s">
        <v>15518</v>
      </c>
      <c r="G1363" s="82"/>
      <c r="H1363" s="83">
        <v>104</v>
      </c>
    </row>
    <row r="1364" spans="1:8" ht="15.75" customHeight="1">
      <c r="A1364" s="79">
        <v>1251</v>
      </c>
      <c r="B1364" s="108">
        <v>107</v>
      </c>
      <c r="C1364" s="81" t="s">
        <v>7791</v>
      </c>
      <c r="D1364" s="82" t="s">
        <v>15518</v>
      </c>
      <c r="E1364" s="82" t="s">
        <v>15518</v>
      </c>
      <c r="F1364" s="82" t="s">
        <v>15518</v>
      </c>
      <c r="G1364" s="82"/>
      <c r="H1364" s="83">
        <v>105</v>
      </c>
    </row>
    <row r="1365" spans="1:8" ht="15.75" customHeight="1">
      <c r="A1365" s="79">
        <v>1252</v>
      </c>
      <c r="B1365" s="108">
        <v>108</v>
      </c>
      <c r="C1365" s="81" t="s">
        <v>7792</v>
      </c>
      <c r="D1365" s="82" t="s">
        <v>15518</v>
      </c>
      <c r="E1365" s="82" t="s">
        <v>15518</v>
      </c>
      <c r="F1365" s="82" t="s">
        <v>15518</v>
      </c>
      <c r="G1365" s="82"/>
      <c r="H1365" s="83">
        <v>106</v>
      </c>
    </row>
    <row r="1366" spans="1:8" ht="15.75" customHeight="1">
      <c r="A1366" s="79">
        <v>1253</v>
      </c>
      <c r="B1366" s="108">
        <v>109</v>
      </c>
      <c r="C1366" s="81" t="s">
        <v>14230</v>
      </c>
      <c r="D1366" s="82" t="s">
        <v>15518</v>
      </c>
      <c r="E1366" s="82" t="s">
        <v>15518</v>
      </c>
      <c r="F1366" s="82" t="s">
        <v>15518</v>
      </c>
      <c r="G1366" s="82"/>
      <c r="H1366" s="83">
        <v>107</v>
      </c>
    </row>
    <row r="1367" spans="1:8" ht="15.75" customHeight="1">
      <c r="A1367" s="79">
        <v>1254</v>
      </c>
      <c r="B1367" s="108">
        <v>110</v>
      </c>
      <c r="C1367" s="81" t="s">
        <v>7793</v>
      </c>
      <c r="D1367" s="82" t="s">
        <v>15518</v>
      </c>
      <c r="E1367" s="82" t="s">
        <v>15518</v>
      </c>
      <c r="F1367" s="82" t="s">
        <v>15518</v>
      </c>
      <c r="G1367" s="82"/>
      <c r="H1367" s="83">
        <v>108</v>
      </c>
    </row>
    <row r="1368" spans="1:8" ht="15.75" customHeight="1">
      <c r="A1368" s="79">
        <v>1255</v>
      </c>
      <c r="B1368" s="108">
        <v>111</v>
      </c>
      <c r="C1368" s="81" t="s">
        <v>13518</v>
      </c>
      <c r="D1368" s="82" t="s">
        <v>15518</v>
      </c>
      <c r="E1368" s="82" t="s">
        <v>15518</v>
      </c>
      <c r="F1368" s="82"/>
      <c r="G1368" s="82"/>
      <c r="H1368" s="83">
        <v>109</v>
      </c>
    </row>
    <row r="1369" spans="1:8" ht="15.75" customHeight="1">
      <c r="A1369" s="79">
        <v>1256</v>
      </c>
      <c r="B1369" s="108">
        <v>112</v>
      </c>
      <c r="C1369" s="81" t="s">
        <v>14219</v>
      </c>
      <c r="D1369" s="82" t="s">
        <v>15518</v>
      </c>
      <c r="E1369" s="82" t="s">
        <v>15518</v>
      </c>
      <c r="F1369" s="82" t="s">
        <v>15518</v>
      </c>
      <c r="G1369" s="82"/>
      <c r="H1369" s="83">
        <v>110</v>
      </c>
    </row>
    <row r="1370" spans="1:8" ht="15.75" customHeight="1">
      <c r="A1370" s="79">
        <v>1257</v>
      </c>
      <c r="B1370" s="108">
        <v>113</v>
      </c>
      <c r="C1370" s="81" t="s">
        <v>7794</v>
      </c>
      <c r="D1370" s="82" t="s">
        <v>15518</v>
      </c>
      <c r="E1370" s="82" t="s">
        <v>15518</v>
      </c>
      <c r="F1370" s="82" t="s">
        <v>15518</v>
      </c>
      <c r="G1370" s="82"/>
      <c r="H1370" s="83">
        <v>111</v>
      </c>
    </row>
    <row r="1371" spans="1:8" ht="15.75" customHeight="1">
      <c r="A1371" s="79">
        <v>1258</v>
      </c>
      <c r="B1371" s="108">
        <v>114</v>
      </c>
      <c r="C1371" s="81" t="s">
        <v>7795</v>
      </c>
      <c r="D1371" s="82" t="s">
        <v>15518</v>
      </c>
      <c r="E1371" s="82" t="s">
        <v>15518</v>
      </c>
      <c r="F1371" s="82" t="s">
        <v>15518</v>
      </c>
      <c r="G1371" s="82"/>
      <c r="H1371" s="83">
        <v>112</v>
      </c>
    </row>
    <row r="1372" spans="1:8" ht="15.75" customHeight="1">
      <c r="A1372" s="79">
        <v>1259</v>
      </c>
      <c r="B1372" s="108">
        <v>115</v>
      </c>
      <c r="C1372" s="81" t="s">
        <v>7796</v>
      </c>
      <c r="D1372" s="82" t="s">
        <v>15518</v>
      </c>
      <c r="E1372" s="82" t="s">
        <v>15518</v>
      </c>
      <c r="F1372" s="82" t="s">
        <v>15518</v>
      </c>
      <c r="G1372" s="82"/>
      <c r="H1372" s="83">
        <v>113</v>
      </c>
    </row>
    <row r="1373" spans="1:8" ht="15.75" customHeight="1">
      <c r="A1373" s="79">
        <v>1260</v>
      </c>
      <c r="B1373" s="108">
        <v>116</v>
      </c>
      <c r="C1373" s="81" t="s">
        <v>7797</v>
      </c>
      <c r="D1373" s="82" t="s">
        <v>15518</v>
      </c>
      <c r="E1373" s="82" t="s">
        <v>15518</v>
      </c>
      <c r="F1373" s="82" t="s">
        <v>15518</v>
      </c>
      <c r="G1373" s="82"/>
      <c r="H1373" s="83">
        <v>114</v>
      </c>
    </row>
    <row r="1374" spans="1:8" ht="15.75" customHeight="1">
      <c r="A1374" s="79">
        <v>1261</v>
      </c>
      <c r="B1374" s="108">
        <v>117</v>
      </c>
      <c r="C1374" s="81" t="s">
        <v>7798</v>
      </c>
      <c r="D1374" s="82" t="s">
        <v>15518</v>
      </c>
      <c r="E1374" s="82" t="s">
        <v>15518</v>
      </c>
      <c r="F1374" s="82" t="s">
        <v>15518</v>
      </c>
      <c r="G1374" s="82"/>
      <c r="H1374" s="83">
        <v>115</v>
      </c>
    </row>
    <row r="1375" spans="1:8" ht="15.75" customHeight="1">
      <c r="A1375" s="79">
        <v>1262</v>
      </c>
      <c r="B1375" s="108">
        <v>118</v>
      </c>
      <c r="C1375" s="81" t="s">
        <v>13926</v>
      </c>
      <c r="D1375" s="82" t="s">
        <v>15518</v>
      </c>
      <c r="E1375" s="82" t="s">
        <v>15518</v>
      </c>
      <c r="F1375" s="82" t="s">
        <v>15518</v>
      </c>
      <c r="G1375" s="82"/>
      <c r="H1375" s="83">
        <v>116</v>
      </c>
    </row>
    <row r="1376" spans="1:8" ht="15.75" customHeight="1">
      <c r="A1376" s="79">
        <v>1263</v>
      </c>
      <c r="B1376" s="108">
        <v>119</v>
      </c>
      <c r="C1376" s="81" t="s">
        <v>13519</v>
      </c>
      <c r="D1376" s="82" t="s">
        <v>15518</v>
      </c>
      <c r="E1376" s="82" t="s">
        <v>15518</v>
      </c>
      <c r="F1376" s="82"/>
      <c r="G1376" s="82"/>
      <c r="H1376" s="83">
        <v>117</v>
      </c>
    </row>
    <row r="1377" spans="1:8" ht="15.75" customHeight="1">
      <c r="A1377" s="79">
        <v>1264</v>
      </c>
      <c r="B1377" s="108">
        <v>120</v>
      </c>
      <c r="C1377" s="81" t="s">
        <v>7799</v>
      </c>
      <c r="D1377" s="82" t="s">
        <v>15518</v>
      </c>
      <c r="E1377" s="82" t="s">
        <v>15518</v>
      </c>
      <c r="F1377" s="82"/>
      <c r="G1377" s="82"/>
      <c r="H1377" s="83">
        <v>118</v>
      </c>
    </row>
    <row r="1378" spans="1:8" ht="15.75" customHeight="1">
      <c r="A1378" s="79">
        <v>1265</v>
      </c>
      <c r="B1378" s="108">
        <v>121</v>
      </c>
      <c r="C1378" s="81" t="s">
        <v>13930</v>
      </c>
      <c r="D1378" s="82" t="s">
        <v>15518</v>
      </c>
      <c r="E1378" s="82" t="s">
        <v>15518</v>
      </c>
      <c r="F1378" s="82"/>
      <c r="G1378" s="82"/>
      <c r="H1378" s="83">
        <v>119</v>
      </c>
    </row>
    <row r="1379" spans="1:8" ht="15.75" customHeight="1">
      <c r="A1379" s="79">
        <v>1266</v>
      </c>
      <c r="B1379" s="108">
        <v>122</v>
      </c>
      <c r="C1379" s="81" t="s">
        <v>13931</v>
      </c>
      <c r="D1379" s="82" t="s">
        <v>15518</v>
      </c>
      <c r="E1379" s="82" t="s">
        <v>15518</v>
      </c>
      <c r="F1379" s="82"/>
      <c r="G1379" s="82"/>
      <c r="H1379" s="83">
        <v>120</v>
      </c>
    </row>
    <row r="1380" spans="1:8" ht="15.75" customHeight="1">
      <c r="A1380" s="79">
        <v>1267</v>
      </c>
      <c r="B1380" s="108">
        <v>123</v>
      </c>
      <c r="C1380" s="81" t="s">
        <v>7800</v>
      </c>
      <c r="D1380" s="82" t="s">
        <v>15518</v>
      </c>
      <c r="E1380" s="82" t="s">
        <v>15518</v>
      </c>
      <c r="F1380" s="82"/>
      <c r="G1380" s="82"/>
      <c r="H1380" s="83">
        <v>121</v>
      </c>
    </row>
    <row r="1381" spans="1:8" ht="15.75" customHeight="1">
      <c r="A1381" s="79">
        <v>1268</v>
      </c>
      <c r="B1381" s="108">
        <v>124</v>
      </c>
      <c r="C1381" s="81" t="s">
        <v>7801</v>
      </c>
      <c r="D1381" s="82" t="s">
        <v>15518</v>
      </c>
      <c r="E1381" s="82" t="s">
        <v>15518</v>
      </c>
      <c r="F1381" s="82"/>
      <c r="G1381" s="82"/>
      <c r="H1381" s="83">
        <v>122</v>
      </c>
    </row>
    <row r="1382" spans="1:8" ht="15.75" customHeight="1">
      <c r="A1382" s="79">
        <v>1269</v>
      </c>
      <c r="B1382" s="108">
        <v>125</v>
      </c>
      <c r="C1382" s="81" t="s">
        <v>13933</v>
      </c>
      <c r="D1382" s="82" t="s">
        <v>15518</v>
      </c>
      <c r="E1382" s="82" t="s">
        <v>15518</v>
      </c>
      <c r="F1382" s="82"/>
      <c r="G1382" s="82"/>
      <c r="H1382" s="83">
        <v>123</v>
      </c>
    </row>
    <row r="1383" spans="1:8" ht="15.75" customHeight="1">
      <c r="A1383" s="79">
        <v>1270</v>
      </c>
      <c r="B1383" s="108">
        <v>126</v>
      </c>
      <c r="C1383" s="81" t="s">
        <v>13935</v>
      </c>
      <c r="D1383" s="82" t="s">
        <v>15518</v>
      </c>
      <c r="E1383" s="82" t="s">
        <v>15518</v>
      </c>
      <c r="F1383" s="82"/>
      <c r="G1383" s="82"/>
      <c r="H1383" s="83">
        <v>124</v>
      </c>
    </row>
    <row r="1384" spans="1:8" ht="15.75" customHeight="1">
      <c r="A1384" s="79">
        <v>1271</v>
      </c>
      <c r="B1384" s="108">
        <v>127</v>
      </c>
      <c r="C1384" s="81" t="s">
        <v>7802</v>
      </c>
      <c r="D1384" s="82" t="s">
        <v>15518</v>
      </c>
      <c r="E1384" s="82" t="s">
        <v>15518</v>
      </c>
      <c r="F1384" s="82" t="s">
        <v>15518</v>
      </c>
      <c r="G1384" s="82"/>
      <c r="H1384" s="83">
        <v>125</v>
      </c>
    </row>
    <row r="1385" spans="1:8" ht="15.75" customHeight="1">
      <c r="A1385" s="79">
        <v>1272</v>
      </c>
      <c r="B1385" s="108">
        <v>128</v>
      </c>
      <c r="C1385" s="81" t="s">
        <v>7803</v>
      </c>
      <c r="D1385" s="82" t="s">
        <v>15518</v>
      </c>
      <c r="E1385" s="82" t="s">
        <v>15518</v>
      </c>
      <c r="F1385" s="82" t="s">
        <v>15518</v>
      </c>
      <c r="G1385" s="82"/>
      <c r="H1385" s="83">
        <v>126</v>
      </c>
    </row>
    <row r="1386" spans="1:8" ht="15.75" customHeight="1">
      <c r="A1386" s="79">
        <v>1273</v>
      </c>
      <c r="B1386" s="108">
        <v>129</v>
      </c>
      <c r="C1386" s="81" t="s">
        <v>7804</v>
      </c>
      <c r="D1386" s="82" t="s">
        <v>15518</v>
      </c>
      <c r="E1386" s="82" t="s">
        <v>15518</v>
      </c>
      <c r="F1386" s="82" t="s">
        <v>15518</v>
      </c>
      <c r="G1386" s="82" t="s">
        <v>15518</v>
      </c>
      <c r="H1386" s="83">
        <v>127</v>
      </c>
    </row>
    <row r="1387" spans="1:8" ht="15.75" customHeight="1">
      <c r="A1387" s="79">
        <v>1274</v>
      </c>
      <c r="B1387" s="108">
        <v>130</v>
      </c>
      <c r="C1387" s="81" t="s">
        <v>7805</v>
      </c>
      <c r="D1387" s="82" t="s">
        <v>15518</v>
      </c>
      <c r="E1387" s="82" t="s">
        <v>15518</v>
      </c>
      <c r="F1387" s="82" t="s">
        <v>15518</v>
      </c>
      <c r="G1387" s="82" t="s">
        <v>15518</v>
      </c>
      <c r="H1387" s="83">
        <v>128</v>
      </c>
    </row>
    <row r="1388" spans="1:8" ht="15.75" customHeight="1">
      <c r="A1388" s="79">
        <v>1275</v>
      </c>
      <c r="B1388" s="108">
        <v>131</v>
      </c>
      <c r="C1388" s="81" t="s">
        <v>7806</v>
      </c>
      <c r="D1388" s="82" t="s">
        <v>15518</v>
      </c>
      <c r="E1388" s="82" t="s">
        <v>15518</v>
      </c>
      <c r="F1388" s="82" t="s">
        <v>15518</v>
      </c>
      <c r="G1388" s="82"/>
      <c r="H1388" s="83">
        <v>129</v>
      </c>
    </row>
    <row r="1389" spans="1:8" ht="15.75" customHeight="1">
      <c r="A1389" s="79">
        <v>1276</v>
      </c>
      <c r="B1389" s="108">
        <v>132</v>
      </c>
      <c r="C1389" s="81" t="s">
        <v>7807</v>
      </c>
      <c r="D1389" s="82" t="s">
        <v>15518</v>
      </c>
      <c r="E1389" s="82" t="s">
        <v>15518</v>
      </c>
      <c r="F1389" s="82" t="s">
        <v>15518</v>
      </c>
      <c r="G1389" s="82"/>
      <c r="H1389" s="83">
        <v>130</v>
      </c>
    </row>
    <row r="1390" spans="1:8" ht="15.75" customHeight="1">
      <c r="A1390" s="79">
        <v>1277</v>
      </c>
      <c r="B1390" s="108">
        <v>133</v>
      </c>
      <c r="C1390" s="81" t="s">
        <v>14227</v>
      </c>
      <c r="D1390" s="82" t="s">
        <v>15518</v>
      </c>
      <c r="E1390" s="82" t="s">
        <v>15518</v>
      </c>
      <c r="F1390" s="82" t="s">
        <v>15518</v>
      </c>
      <c r="G1390" s="82"/>
      <c r="H1390" s="83">
        <v>131</v>
      </c>
    </row>
    <row r="1391" spans="1:8" ht="15.75" customHeight="1">
      <c r="A1391" s="79">
        <v>1278</v>
      </c>
      <c r="B1391" s="108">
        <v>134</v>
      </c>
      <c r="C1391" s="81" t="s">
        <v>14228</v>
      </c>
      <c r="D1391" s="82" t="s">
        <v>15518</v>
      </c>
      <c r="E1391" s="82" t="s">
        <v>15518</v>
      </c>
      <c r="F1391" s="82"/>
      <c r="G1391" s="82"/>
      <c r="H1391" s="83">
        <v>132</v>
      </c>
    </row>
    <row r="1392" spans="1:8" ht="15.75" customHeight="1">
      <c r="A1392" s="79">
        <v>1279</v>
      </c>
      <c r="B1392" s="108">
        <v>135</v>
      </c>
      <c r="C1392" s="81" t="s">
        <v>7808</v>
      </c>
      <c r="D1392" s="82" t="s">
        <v>15518</v>
      </c>
      <c r="E1392" s="82" t="s">
        <v>15518</v>
      </c>
      <c r="F1392" s="82"/>
      <c r="G1392" s="82"/>
      <c r="H1392" s="83">
        <v>133</v>
      </c>
    </row>
    <row r="1393" spans="1:8" ht="15.75" customHeight="1">
      <c r="A1393" s="79">
        <v>1280</v>
      </c>
      <c r="B1393" s="108">
        <v>136</v>
      </c>
      <c r="C1393" s="81" t="s">
        <v>7809</v>
      </c>
      <c r="D1393" s="82" t="s">
        <v>15518</v>
      </c>
      <c r="E1393" s="82" t="s">
        <v>15518</v>
      </c>
      <c r="F1393" s="82" t="s">
        <v>15518</v>
      </c>
      <c r="G1393" s="82" t="s">
        <v>15518</v>
      </c>
      <c r="H1393" s="83">
        <v>134</v>
      </c>
    </row>
    <row r="1394" spans="1:8" ht="15.75" customHeight="1">
      <c r="A1394" s="79">
        <v>1281</v>
      </c>
      <c r="B1394" s="108">
        <v>137</v>
      </c>
      <c r="C1394" s="81" t="s">
        <v>13939</v>
      </c>
      <c r="D1394" s="82" t="s">
        <v>15518</v>
      </c>
      <c r="E1394" s="82" t="s">
        <v>15518</v>
      </c>
      <c r="F1394" s="82" t="s">
        <v>15518</v>
      </c>
      <c r="G1394" s="82"/>
      <c r="H1394" s="83">
        <v>135</v>
      </c>
    </row>
    <row r="1395" spans="1:8" ht="15.75" customHeight="1">
      <c r="A1395" s="79">
        <v>1282</v>
      </c>
      <c r="B1395" s="108">
        <v>138</v>
      </c>
      <c r="C1395" s="81" t="s">
        <v>13940</v>
      </c>
      <c r="D1395" s="82" t="s">
        <v>15518</v>
      </c>
      <c r="E1395" s="82" t="s">
        <v>15518</v>
      </c>
      <c r="F1395" s="82" t="s">
        <v>15518</v>
      </c>
      <c r="G1395" s="82"/>
      <c r="H1395" s="83">
        <v>136</v>
      </c>
    </row>
    <row r="1396" spans="1:8" ht="15.75" customHeight="1">
      <c r="A1396" s="79">
        <v>1283</v>
      </c>
      <c r="B1396" s="108">
        <v>139</v>
      </c>
      <c r="C1396" s="81" t="s">
        <v>11275</v>
      </c>
      <c r="D1396" s="82" t="s">
        <v>15518</v>
      </c>
      <c r="E1396" s="82" t="s">
        <v>15518</v>
      </c>
      <c r="F1396" s="82" t="s">
        <v>15518</v>
      </c>
      <c r="G1396" s="82" t="s">
        <v>15518</v>
      </c>
      <c r="H1396" s="83">
        <v>137</v>
      </c>
    </row>
    <row r="1397" spans="1:8" ht="15.75" customHeight="1">
      <c r="A1397" s="79">
        <v>1284</v>
      </c>
      <c r="B1397" s="108">
        <v>140</v>
      </c>
      <c r="C1397" s="81" t="s">
        <v>11276</v>
      </c>
      <c r="D1397" s="82" t="s">
        <v>15518</v>
      </c>
      <c r="E1397" s="82" t="s">
        <v>15518</v>
      </c>
      <c r="F1397" s="82" t="s">
        <v>15518</v>
      </c>
      <c r="G1397" s="82" t="s">
        <v>15518</v>
      </c>
      <c r="H1397" s="83">
        <v>138</v>
      </c>
    </row>
    <row r="1398" spans="1:8" ht="15.75" customHeight="1">
      <c r="A1398" s="79">
        <v>1285</v>
      </c>
      <c r="B1398" s="108">
        <v>141</v>
      </c>
      <c r="C1398" s="81" t="s">
        <v>11277</v>
      </c>
      <c r="D1398" s="82" t="s">
        <v>15518</v>
      </c>
      <c r="E1398" s="82" t="s">
        <v>15518</v>
      </c>
      <c r="F1398" s="82" t="s">
        <v>15518</v>
      </c>
      <c r="G1398" s="82" t="s">
        <v>15518</v>
      </c>
      <c r="H1398" s="83">
        <v>139</v>
      </c>
    </row>
    <row r="1399" spans="1:8" ht="15.75" customHeight="1">
      <c r="A1399" s="79">
        <v>1286</v>
      </c>
      <c r="B1399" s="108">
        <v>142</v>
      </c>
      <c r="C1399" s="81" t="s">
        <v>7810</v>
      </c>
      <c r="D1399" s="82" t="s">
        <v>15518</v>
      </c>
      <c r="E1399" s="82" t="s">
        <v>15518</v>
      </c>
      <c r="F1399" s="82" t="s">
        <v>15518</v>
      </c>
      <c r="G1399" s="82" t="s">
        <v>15518</v>
      </c>
      <c r="H1399" s="83">
        <v>140</v>
      </c>
    </row>
    <row r="1400" spans="1:8" ht="15.75" customHeight="1">
      <c r="A1400" s="79">
        <v>1287</v>
      </c>
      <c r="B1400" s="108">
        <v>143</v>
      </c>
      <c r="C1400" s="81" t="s">
        <v>7811</v>
      </c>
      <c r="D1400" s="82" t="s">
        <v>15518</v>
      </c>
      <c r="E1400" s="82" t="s">
        <v>15518</v>
      </c>
      <c r="F1400" s="82"/>
      <c r="G1400" s="82"/>
      <c r="H1400" s="83">
        <v>141</v>
      </c>
    </row>
    <row r="1401" spans="1:8" ht="15.75" customHeight="1">
      <c r="A1401" s="79">
        <v>1288</v>
      </c>
      <c r="B1401" s="108">
        <v>144</v>
      </c>
      <c r="C1401" s="81" t="s">
        <v>7812</v>
      </c>
      <c r="D1401" s="82" t="s">
        <v>15518</v>
      </c>
      <c r="E1401" s="82" t="s">
        <v>15518</v>
      </c>
      <c r="F1401" s="82"/>
      <c r="G1401" s="82"/>
      <c r="H1401" s="83">
        <v>142</v>
      </c>
    </row>
    <row r="1402" spans="1:8" ht="35.25" customHeight="1">
      <c r="A1402" s="79">
        <v>1289</v>
      </c>
      <c r="B1402" s="108">
        <v>145</v>
      </c>
      <c r="C1402" s="81" t="s">
        <v>7813</v>
      </c>
      <c r="D1402" s="82" t="s">
        <v>15518</v>
      </c>
      <c r="E1402" s="82" t="s">
        <v>15518</v>
      </c>
      <c r="F1402" s="82"/>
      <c r="G1402" s="82"/>
      <c r="H1402" s="83">
        <v>143</v>
      </c>
    </row>
    <row r="1403" spans="1:8" ht="15.75" customHeight="1">
      <c r="A1403" s="79">
        <v>1290</v>
      </c>
      <c r="B1403" s="108">
        <v>146</v>
      </c>
      <c r="C1403" s="81" t="s">
        <v>11930</v>
      </c>
      <c r="D1403" s="82" t="s">
        <v>15518</v>
      </c>
      <c r="E1403" s="82" t="s">
        <v>15518</v>
      </c>
      <c r="F1403" s="82"/>
      <c r="G1403" s="82"/>
      <c r="H1403" s="83">
        <v>144</v>
      </c>
    </row>
    <row r="1404" spans="1:8" ht="15.75" customHeight="1">
      <c r="A1404" s="79">
        <v>1291</v>
      </c>
      <c r="B1404" s="108">
        <v>147</v>
      </c>
      <c r="C1404" s="81" t="s">
        <v>11931</v>
      </c>
      <c r="D1404" s="82" t="s">
        <v>15518</v>
      </c>
      <c r="E1404" s="82" t="s">
        <v>15518</v>
      </c>
      <c r="F1404" s="82"/>
      <c r="G1404" s="82"/>
      <c r="H1404" s="83">
        <v>145</v>
      </c>
    </row>
    <row r="1405" spans="1:8" ht="15.75" customHeight="1">
      <c r="A1405" s="79">
        <v>1292</v>
      </c>
      <c r="B1405" s="108">
        <v>148</v>
      </c>
      <c r="C1405" s="81" t="s">
        <v>11932</v>
      </c>
      <c r="D1405" s="82" t="s">
        <v>15518</v>
      </c>
      <c r="E1405" s="82" t="s">
        <v>15518</v>
      </c>
      <c r="F1405" s="82"/>
      <c r="G1405" s="82"/>
      <c r="H1405" s="83">
        <v>146</v>
      </c>
    </row>
    <row r="1406" spans="1:8" ht="36" customHeight="1">
      <c r="A1406" s="79">
        <v>1293</v>
      </c>
      <c r="B1406" s="108">
        <v>149</v>
      </c>
      <c r="C1406" s="81" t="s">
        <v>10508</v>
      </c>
      <c r="D1406" s="82" t="s">
        <v>15518</v>
      </c>
      <c r="E1406" s="82" t="s">
        <v>15518</v>
      </c>
      <c r="F1406" s="82"/>
      <c r="G1406" s="82"/>
      <c r="H1406" s="83">
        <v>147</v>
      </c>
    </row>
    <row r="1407" spans="1:8" ht="36" customHeight="1">
      <c r="A1407" s="79">
        <v>1294</v>
      </c>
      <c r="B1407" s="108">
        <v>150</v>
      </c>
      <c r="C1407" s="81" t="s">
        <v>10509</v>
      </c>
      <c r="D1407" s="82" t="s">
        <v>15518</v>
      </c>
      <c r="E1407" s="82"/>
      <c r="F1407" s="82"/>
      <c r="G1407" s="82"/>
      <c r="H1407" s="83">
        <v>148</v>
      </c>
    </row>
    <row r="1408" spans="1:8" ht="36" customHeight="1">
      <c r="A1408" s="79">
        <v>1295</v>
      </c>
      <c r="B1408" s="108">
        <v>151</v>
      </c>
      <c r="C1408" s="81" t="s">
        <v>7814</v>
      </c>
      <c r="D1408" s="82" t="s">
        <v>15518</v>
      </c>
      <c r="E1408" s="82"/>
      <c r="F1408" s="82"/>
      <c r="G1408" s="82"/>
      <c r="H1408" s="83">
        <v>149</v>
      </c>
    </row>
    <row r="1409" spans="1:8" ht="30.75" customHeight="1">
      <c r="A1409" s="79">
        <v>1296</v>
      </c>
      <c r="B1409" s="108">
        <v>152</v>
      </c>
      <c r="C1409" s="81" t="s">
        <v>7815</v>
      </c>
      <c r="D1409" s="82" t="s">
        <v>15518</v>
      </c>
      <c r="E1409" s="82"/>
      <c r="F1409" s="82"/>
      <c r="G1409" s="82"/>
      <c r="H1409" s="83">
        <v>150</v>
      </c>
    </row>
    <row r="1410" spans="1:8" ht="33" customHeight="1">
      <c r="A1410" s="79">
        <v>1297</v>
      </c>
      <c r="B1410" s="108">
        <v>153</v>
      </c>
      <c r="C1410" s="81" t="s">
        <v>7816</v>
      </c>
      <c r="D1410" s="82" t="s">
        <v>15518</v>
      </c>
      <c r="E1410" s="82"/>
      <c r="F1410" s="82"/>
      <c r="G1410" s="82"/>
      <c r="H1410" s="83">
        <v>151</v>
      </c>
    </row>
    <row r="1411" spans="1:8" ht="32.25" customHeight="1">
      <c r="A1411" s="79">
        <v>1298</v>
      </c>
      <c r="B1411" s="108">
        <v>154</v>
      </c>
      <c r="C1411" s="81" t="s">
        <v>9760</v>
      </c>
      <c r="D1411" s="82" t="s">
        <v>15518</v>
      </c>
      <c r="E1411" s="82"/>
      <c r="F1411" s="82"/>
      <c r="G1411" s="82"/>
      <c r="H1411" s="83">
        <v>152</v>
      </c>
    </row>
    <row r="1412" spans="1:8" ht="32.25" customHeight="1">
      <c r="A1412" s="79">
        <v>1299</v>
      </c>
      <c r="B1412" s="108">
        <v>155</v>
      </c>
      <c r="C1412" s="81" t="s">
        <v>7817</v>
      </c>
      <c r="D1412" s="82" t="s">
        <v>15518</v>
      </c>
      <c r="E1412" s="82"/>
      <c r="F1412" s="82"/>
      <c r="G1412" s="82"/>
      <c r="H1412" s="83">
        <v>153</v>
      </c>
    </row>
    <row r="1413" spans="1:8" ht="32.25" customHeight="1">
      <c r="A1413" s="79">
        <v>1300</v>
      </c>
      <c r="B1413" s="108">
        <v>156</v>
      </c>
      <c r="C1413" s="81" t="s">
        <v>7818</v>
      </c>
      <c r="D1413" s="82" t="s">
        <v>15518</v>
      </c>
      <c r="E1413" s="82"/>
      <c r="F1413" s="82"/>
      <c r="G1413" s="82"/>
      <c r="H1413" s="83">
        <v>154</v>
      </c>
    </row>
    <row r="1414" spans="1:8" ht="32.25" customHeight="1">
      <c r="A1414" s="79">
        <v>1301</v>
      </c>
      <c r="B1414" s="108">
        <v>157</v>
      </c>
      <c r="C1414" s="81" t="s">
        <v>10513</v>
      </c>
      <c r="D1414" s="82" t="s">
        <v>15518</v>
      </c>
      <c r="E1414" s="82"/>
      <c r="F1414" s="82"/>
      <c r="G1414" s="82"/>
      <c r="H1414" s="83">
        <v>155</v>
      </c>
    </row>
    <row r="1415" spans="1:8" ht="15.75" customHeight="1">
      <c r="A1415" s="79">
        <v>1302</v>
      </c>
      <c r="B1415" s="108">
        <v>158</v>
      </c>
      <c r="C1415" s="81" t="s">
        <v>7819</v>
      </c>
      <c r="D1415" s="82" t="s">
        <v>15518</v>
      </c>
      <c r="E1415" s="82" t="s">
        <v>15518</v>
      </c>
      <c r="F1415" s="82"/>
      <c r="G1415" s="82"/>
      <c r="H1415" s="83">
        <v>156</v>
      </c>
    </row>
    <row r="1416" spans="1:8" ht="15.75" customHeight="1">
      <c r="A1416" s="79">
        <v>1303</v>
      </c>
      <c r="B1416" s="108">
        <v>159</v>
      </c>
      <c r="C1416" s="81" t="s">
        <v>10515</v>
      </c>
      <c r="D1416" s="82" t="s">
        <v>15518</v>
      </c>
      <c r="E1416" s="82" t="s">
        <v>15518</v>
      </c>
      <c r="F1416" s="82"/>
      <c r="G1416" s="82"/>
      <c r="H1416" s="83">
        <v>157</v>
      </c>
    </row>
    <row r="1417" spans="1:8" ht="15.75" customHeight="1">
      <c r="A1417" s="79">
        <v>1304</v>
      </c>
      <c r="B1417" s="108">
        <v>160</v>
      </c>
      <c r="C1417" s="81" t="s">
        <v>7820</v>
      </c>
      <c r="D1417" s="82" t="s">
        <v>15518</v>
      </c>
      <c r="E1417" s="82" t="s">
        <v>15518</v>
      </c>
      <c r="F1417" s="82"/>
      <c r="G1417" s="82"/>
      <c r="H1417" s="83">
        <v>158</v>
      </c>
    </row>
    <row r="1418" spans="1:8" ht="15.75" customHeight="1">
      <c r="A1418" s="79">
        <v>1305</v>
      </c>
      <c r="B1418" s="108">
        <v>161</v>
      </c>
      <c r="C1418" s="81" t="s">
        <v>11942</v>
      </c>
      <c r="D1418" s="82" t="s">
        <v>15518</v>
      </c>
      <c r="E1418" s="82" t="s">
        <v>15518</v>
      </c>
      <c r="F1418" s="82"/>
      <c r="G1418" s="82"/>
      <c r="H1418" s="83">
        <v>159</v>
      </c>
    </row>
    <row r="1419" spans="1:8" ht="35.25" customHeight="1">
      <c r="A1419" s="79">
        <v>1306</v>
      </c>
      <c r="B1419" s="108">
        <v>162</v>
      </c>
      <c r="C1419" s="81" t="s">
        <v>11943</v>
      </c>
      <c r="D1419" s="82" t="s">
        <v>15518</v>
      </c>
      <c r="E1419" s="82" t="s">
        <v>15518</v>
      </c>
      <c r="F1419" s="82"/>
      <c r="G1419" s="82"/>
      <c r="H1419" s="83">
        <v>160</v>
      </c>
    </row>
    <row r="1420" spans="1:8" ht="15.75" customHeight="1">
      <c r="A1420" s="79">
        <v>1307</v>
      </c>
      <c r="B1420" s="108">
        <v>163</v>
      </c>
      <c r="C1420" s="81" t="s">
        <v>11944</v>
      </c>
      <c r="D1420" s="82" t="s">
        <v>15518</v>
      </c>
      <c r="E1420" s="82" t="s">
        <v>15518</v>
      </c>
      <c r="F1420" s="82"/>
      <c r="G1420" s="82"/>
      <c r="H1420" s="83">
        <v>161</v>
      </c>
    </row>
    <row r="1421" spans="1:8" ht="15.75" customHeight="1">
      <c r="A1421" s="79">
        <v>1308</v>
      </c>
      <c r="B1421" s="108">
        <v>164</v>
      </c>
      <c r="C1421" s="81" t="s">
        <v>11945</v>
      </c>
      <c r="D1421" s="82" t="s">
        <v>15518</v>
      </c>
      <c r="E1421" s="82" t="s">
        <v>15518</v>
      </c>
      <c r="F1421" s="82"/>
      <c r="G1421" s="82"/>
      <c r="H1421" s="83">
        <v>162</v>
      </c>
    </row>
    <row r="1422" spans="1:8" ht="33" customHeight="1">
      <c r="A1422" s="79">
        <v>1309</v>
      </c>
      <c r="B1422" s="108">
        <v>165</v>
      </c>
      <c r="C1422" s="81" t="s">
        <v>7821</v>
      </c>
      <c r="D1422" s="82" t="s">
        <v>15518</v>
      </c>
      <c r="E1422" s="82"/>
      <c r="F1422" s="82"/>
      <c r="G1422" s="82"/>
      <c r="H1422" s="83">
        <v>163</v>
      </c>
    </row>
    <row r="1423" spans="1:8" ht="33" customHeight="1">
      <c r="A1423" s="79">
        <v>1310</v>
      </c>
      <c r="B1423" s="108">
        <v>166</v>
      </c>
      <c r="C1423" s="81" t="s">
        <v>7822</v>
      </c>
      <c r="D1423" s="82" t="s">
        <v>15518</v>
      </c>
      <c r="E1423" s="82"/>
      <c r="F1423" s="82"/>
      <c r="G1423" s="82"/>
      <c r="H1423" s="83">
        <v>164</v>
      </c>
    </row>
    <row r="1424" spans="1:8" ht="33" customHeight="1">
      <c r="A1424" s="79">
        <v>1311</v>
      </c>
      <c r="B1424" s="108">
        <v>167</v>
      </c>
      <c r="C1424" s="81" t="s">
        <v>7823</v>
      </c>
      <c r="D1424" s="82" t="s">
        <v>15518</v>
      </c>
      <c r="E1424" s="82"/>
      <c r="F1424" s="82"/>
      <c r="G1424" s="82"/>
      <c r="H1424" s="83">
        <v>165</v>
      </c>
    </row>
    <row r="1425" spans="1:8" ht="17.25" customHeight="1">
      <c r="A1425" s="79">
        <v>1312</v>
      </c>
      <c r="B1425" s="108">
        <v>168</v>
      </c>
      <c r="C1425" s="81" t="s">
        <v>7824</v>
      </c>
      <c r="D1425" s="82" t="s">
        <v>15518</v>
      </c>
      <c r="E1425" s="82" t="s">
        <v>15518</v>
      </c>
      <c r="F1425" s="82"/>
      <c r="G1425" s="82"/>
      <c r="H1425" s="83">
        <v>166</v>
      </c>
    </row>
    <row r="1426" spans="1:8" ht="17.25" customHeight="1">
      <c r="A1426" s="79">
        <v>1313</v>
      </c>
      <c r="B1426" s="108">
        <v>169</v>
      </c>
      <c r="C1426" s="81" t="s">
        <v>7825</v>
      </c>
      <c r="D1426" s="82" t="s">
        <v>15518</v>
      </c>
      <c r="E1426" s="82" t="s">
        <v>15518</v>
      </c>
      <c r="F1426" s="82"/>
      <c r="G1426" s="82"/>
      <c r="H1426" s="83">
        <v>167</v>
      </c>
    </row>
    <row r="1427" spans="1:8" ht="33" customHeight="1">
      <c r="A1427" s="79">
        <v>1314</v>
      </c>
      <c r="B1427" s="108">
        <v>170</v>
      </c>
      <c r="C1427" s="81" t="s">
        <v>7826</v>
      </c>
      <c r="D1427" s="82" t="s">
        <v>15518</v>
      </c>
      <c r="E1427" s="82" t="s">
        <v>15518</v>
      </c>
      <c r="F1427" s="82"/>
      <c r="G1427" s="82"/>
      <c r="H1427" s="83">
        <v>168</v>
      </c>
    </row>
    <row r="1428" spans="1:8" ht="15.75" customHeight="1">
      <c r="A1428" s="79">
        <v>1315</v>
      </c>
      <c r="B1428" s="108">
        <v>171</v>
      </c>
      <c r="C1428" s="81" t="s">
        <v>7827</v>
      </c>
      <c r="D1428" s="82" t="s">
        <v>15518</v>
      </c>
      <c r="E1428" s="82" t="s">
        <v>15518</v>
      </c>
      <c r="F1428" s="82"/>
      <c r="G1428" s="82"/>
      <c r="H1428" s="83">
        <v>169</v>
      </c>
    </row>
    <row r="1429" spans="1:8" ht="15.75" customHeight="1">
      <c r="A1429" s="79">
        <v>1316</v>
      </c>
      <c r="B1429" s="108">
        <v>172</v>
      </c>
      <c r="C1429" s="81" t="s">
        <v>7828</v>
      </c>
      <c r="D1429" s="82" t="s">
        <v>15518</v>
      </c>
      <c r="E1429" s="82" t="s">
        <v>15518</v>
      </c>
      <c r="F1429" s="82"/>
      <c r="G1429" s="82"/>
      <c r="H1429" s="83">
        <v>170</v>
      </c>
    </row>
    <row r="1430" spans="1:8" ht="15.75" customHeight="1">
      <c r="A1430" s="79">
        <v>1317</v>
      </c>
      <c r="B1430" s="108">
        <v>173</v>
      </c>
      <c r="C1430" s="81" t="s">
        <v>7829</v>
      </c>
      <c r="D1430" s="82" t="s">
        <v>15518</v>
      </c>
      <c r="E1430" s="82" t="s">
        <v>15518</v>
      </c>
      <c r="F1430" s="82"/>
      <c r="G1430" s="82"/>
      <c r="H1430" s="83">
        <v>171</v>
      </c>
    </row>
    <row r="1431" spans="1:8" ht="33" customHeight="1">
      <c r="A1431" s="79">
        <v>1318</v>
      </c>
      <c r="B1431" s="108">
        <v>174</v>
      </c>
      <c r="C1431" s="81" t="s">
        <v>7830</v>
      </c>
      <c r="D1431" s="82" t="s">
        <v>15518</v>
      </c>
      <c r="E1431" s="82" t="s">
        <v>15518</v>
      </c>
      <c r="F1431" s="82"/>
      <c r="G1431" s="82"/>
      <c r="H1431" s="83">
        <v>172</v>
      </c>
    </row>
    <row r="1432" spans="1:8" ht="33" customHeight="1">
      <c r="A1432" s="79">
        <v>1319</v>
      </c>
      <c r="B1432" s="108">
        <v>175</v>
      </c>
      <c r="C1432" s="81" t="s">
        <v>7831</v>
      </c>
      <c r="D1432" s="82" t="s">
        <v>15518</v>
      </c>
      <c r="E1432" s="82" t="s">
        <v>15518</v>
      </c>
      <c r="F1432" s="82"/>
      <c r="G1432" s="82"/>
      <c r="H1432" s="83">
        <v>173</v>
      </c>
    </row>
    <row r="1433" spans="1:8" ht="33" customHeight="1">
      <c r="A1433" s="79">
        <v>1320</v>
      </c>
      <c r="B1433" s="108">
        <v>176</v>
      </c>
      <c r="C1433" s="81" t="s">
        <v>7832</v>
      </c>
      <c r="D1433" s="82" t="s">
        <v>15518</v>
      </c>
      <c r="E1433" s="82" t="s">
        <v>15518</v>
      </c>
      <c r="F1433" s="82"/>
      <c r="G1433" s="82"/>
      <c r="H1433" s="83">
        <v>174</v>
      </c>
    </row>
    <row r="1434" spans="1:8" ht="15.75" customHeight="1">
      <c r="A1434" s="79">
        <v>1321</v>
      </c>
      <c r="B1434" s="108">
        <v>177</v>
      </c>
      <c r="C1434" s="81" t="s">
        <v>7833</v>
      </c>
      <c r="D1434" s="82" t="s">
        <v>15518</v>
      </c>
      <c r="E1434" s="82" t="s">
        <v>15518</v>
      </c>
      <c r="F1434" s="82"/>
      <c r="G1434" s="82"/>
      <c r="H1434" s="83">
        <v>175</v>
      </c>
    </row>
    <row r="1435" spans="1:8" ht="15.75" customHeight="1">
      <c r="A1435" s="79">
        <v>1322</v>
      </c>
      <c r="B1435" s="108">
        <v>178</v>
      </c>
      <c r="C1435" s="81" t="s">
        <v>11957</v>
      </c>
      <c r="D1435" s="82" t="s">
        <v>15518</v>
      </c>
      <c r="E1435" s="82" t="s">
        <v>15518</v>
      </c>
      <c r="F1435" s="82"/>
      <c r="G1435" s="82"/>
      <c r="H1435" s="83">
        <v>176</v>
      </c>
    </row>
    <row r="1436" spans="1:8" ht="30" customHeight="1">
      <c r="A1436" s="79">
        <v>1323</v>
      </c>
      <c r="B1436" s="108">
        <v>179</v>
      </c>
      <c r="C1436" s="81" t="s">
        <v>7834</v>
      </c>
      <c r="D1436" s="82" t="s">
        <v>15518</v>
      </c>
      <c r="E1436" s="82"/>
      <c r="F1436" s="82"/>
      <c r="G1436" s="82"/>
      <c r="H1436" s="83">
        <v>177</v>
      </c>
    </row>
    <row r="1437" spans="1:8" ht="15.75" customHeight="1">
      <c r="A1437" s="79">
        <v>1324</v>
      </c>
      <c r="B1437" s="108">
        <v>180</v>
      </c>
      <c r="C1437" s="81" t="s">
        <v>7835</v>
      </c>
      <c r="D1437" s="82" t="s">
        <v>15518</v>
      </c>
      <c r="E1437" s="82" t="s">
        <v>15518</v>
      </c>
      <c r="F1437" s="82"/>
      <c r="G1437" s="82"/>
      <c r="H1437" s="83">
        <v>178</v>
      </c>
    </row>
    <row r="1438" spans="1:8" ht="15.75" customHeight="1">
      <c r="A1438" s="79">
        <v>1325</v>
      </c>
      <c r="B1438" s="108">
        <v>181</v>
      </c>
      <c r="C1438" s="81" t="s">
        <v>13946</v>
      </c>
      <c r="D1438" s="82" t="s">
        <v>15518</v>
      </c>
      <c r="E1438" s="82" t="s">
        <v>15518</v>
      </c>
      <c r="F1438" s="82"/>
      <c r="G1438" s="82"/>
      <c r="H1438" s="83">
        <v>179</v>
      </c>
    </row>
    <row r="1439" spans="1:8" ht="33" customHeight="1">
      <c r="A1439" s="79">
        <v>1326</v>
      </c>
      <c r="B1439" s="108">
        <v>182</v>
      </c>
      <c r="C1439" s="81" t="s">
        <v>7836</v>
      </c>
      <c r="D1439" s="82" t="s">
        <v>15518</v>
      </c>
      <c r="E1439" s="82" t="s">
        <v>15518</v>
      </c>
      <c r="F1439" s="82"/>
      <c r="G1439" s="82"/>
      <c r="H1439" s="83">
        <v>180</v>
      </c>
    </row>
    <row r="1440" spans="1:8" ht="33" customHeight="1">
      <c r="A1440" s="79">
        <v>1327</v>
      </c>
      <c r="B1440" s="108">
        <v>183</v>
      </c>
      <c r="C1440" s="81" t="s">
        <v>13948</v>
      </c>
      <c r="D1440" s="82" t="s">
        <v>15518</v>
      </c>
      <c r="E1440" s="82" t="s">
        <v>15518</v>
      </c>
      <c r="F1440" s="82"/>
      <c r="G1440" s="82"/>
      <c r="H1440" s="83">
        <v>181</v>
      </c>
    </row>
    <row r="1441" spans="1:8" ht="15.75" customHeight="1">
      <c r="A1441" s="79">
        <v>1328</v>
      </c>
      <c r="B1441" s="108">
        <v>184</v>
      </c>
      <c r="C1441" s="81" t="s">
        <v>14256</v>
      </c>
      <c r="D1441" s="82" t="s">
        <v>15518</v>
      </c>
      <c r="E1441" s="82" t="s">
        <v>15518</v>
      </c>
      <c r="F1441" s="82"/>
      <c r="G1441" s="82"/>
      <c r="H1441" s="83">
        <v>182</v>
      </c>
    </row>
    <row r="1442" spans="1:8" ht="15.75" customHeight="1">
      <c r="A1442" s="79">
        <v>1329</v>
      </c>
      <c r="B1442" s="108">
        <v>185</v>
      </c>
      <c r="C1442" s="81" t="s">
        <v>14257</v>
      </c>
      <c r="D1442" s="82" t="s">
        <v>15518</v>
      </c>
      <c r="E1442" s="82" t="s">
        <v>15518</v>
      </c>
      <c r="F1442" s="82"/>
      <c r="G1442" s="82"/>
      <c r="H1442" s="83">
        <v>183</v>
      </c>
    </row>
    <row r="1443" spans="1:8" ht="15.75" customHeight="1">
      <c r="A1443" s="79">
        <v>1330</v>
      </c>
      <c r="B1443" s="108">
        <v>186</v>
      </c>
      <c r="C1443" s="81" t="s">
        <v>14258</v>
      </c>
      <c r="D1443" s="82" t="s">
        <v>15518</v>
      </c>
      <c r="E1443" s="82" t="s">
        <v>15518</v>
      </c>
      <c r="F1443" s="82"/>
      <c r="G1443" s="82"/>
      <c r="H1443" s="83">
        <v>184</v>
      </c>
    </row>
    <row r="1444" spans="1:8" ht="51.75" customHeight="1">
      <c r="A1444" s="79">
        <v>1331</v>
      </c>
      <c r="B1444" s="108">
        <v>187</v>
      </c>
      <c r="C1444" s="81" t="s">
        <v>7837</v>
      </c>
      <c r="D1444" s="82" t="s">
        <v>15518</v>
      </c>
      <c r="E1444" s="82" t="s">
        <v>15518</v>
      </c>
      <c r="F1444" s="82"/>
      <c r="G1444" s="82"/>
      <c r="H1444" s="83">
        <v>185</v>
      </c>
    </row>
    <row r="1445" spans="1:8" ht="15.75" customHeight="1">
      <c r="A1445" s="79">
        <v>1332</v>
      </c>
      <c r="B1445" s="108">
        <v>188</v>
      </c>
      <c r="C1445" s="81" t="s">
        <v>13954</v>
      </c>
      <c r="D1445" s="82" t="s">
        <v>15518</v>
      </c>
      <c r="E1445" s="82" t="s">
        <v>15518</v>
      </c>
      <c r="F1445" s="82"/>
      <c r="G1445" s="82"/>
      <c r="H1445" s="83">
        <v>186</v>
      </c>
    </row>
    <row r="1446" spans="1:8" ht="15.75" customHeight="1">
      <c r="A1446" s="79">
        <v>1333</v>
      </c>
      <c r="B1446" s="108">
        <v>189</v>
      </c>
      <c r="C1446" s="81" t="s">
        <v>7838</v>
      </c>
      <c r="D1446" s="82" t="s">
        <v>15518</v>
      </c>
      <c r="E1446" s="82" t="s">
        <v>15518</v>
      </c>
      <c r="F1446" s="82"/>
      <c r="G1446" s="82"/>
      <c r="H1446" s="83">
        <v>187</v>
      </c>
    </row>
    <row r="1447" spans="1:8" ht="15.75" customHeight="1">
      <c r="A1447" s="79">
        <v>1334</v>
      </c>
      <c r="B1447" s="108">
        <v>190</v>
      </c>
      <c r="C1447" s="81" t="s">
        <v>7839</v>
      </c>
      <c r="D1447" s="82" t="s">
        <v>15518</v>
      </c>
      <c r="E1447" s="82" t="s">
        <v>15518</v>
      </c>
      <c r="F1447" s="82"/>
      <c r="G1447" s="82"/>
      <c r="H1447" s="83">
        <v>188</v>
      </c>
    </row>
    <row r="1448" spans="1:8" ht="35.25" customHeight="1">
      <c r="A1448" s="79">
        <v>1335</v>
      </c>
      <c r="B1448" s="108">
        <v>191</v>
      </c>
      <c r="C1448" s="81" t="s">
        <v>7840</v>
      </c>
      <c r="D1448" s="82" t="s">
        <v>15518</v>
      </c>
      <c r="E1448" s="82" t="s">
        <v>15518</v>
      </c>
      <c r="F1448" s="82"/>
      <c r="G1448" s="82"/>
      <c r="H1448" s="83">
        <v>189</v>
      </c>
    </row>
    <row r="1449" spans="1:8" ht="29.25" customHeight="1">
      <c r="A1449" s="79">
        <v>1336</v>
      </c>
      <c r="B1449" s="108">
        <v>192</v>
      </c>
      <c r="C1449" s="81" t="s">
        <v>7841</v>
      </c>
      <c r="D1449" s="82" t="s">
        <v>15518</v>
      </c>
      <c r="E1449" s="82" t="s">
        <v>15518</v>
      </c>
      <c r="F1449" s="82"/>
      <c r="G1449" s="82"/>
      <c r="H1449" s="83">
        <v>190</v>
      </c>
    </row>
    <row r="1450" spans="1:8" ht="15.75" customHeight="1">
      <c r="A1450" s="79">
        <v>1337</v>
      </c>
      <c r="B1450" s="108">
        <v>193</v>
      </c>
      <c r="C1450" s="81" t="s">
        <v>13944</v>
      </c>
      <c r="D1450" s="82" t="s">
        <v>15518</v>
      </c>
      <c r="E1450" s="82" t="s">
        <v>15518</v>
      </c>
      <c r="F1450" s="82"/>
      <c r="G1450" s="82"/>
      <c r="H1450" s="83">
        <v>191</v>
      </c>
    </row>
    <row r="1451" spans="1:8" ht="15.75" customHeight="1">
      <c r="A1451" s="79">
        <v>1338</v>
      </c>
      <c r="B1451" s="108">
        <v>194</v>
      </c>
      <c r="C1451" s="81" t="s">
        <v>13942</v>
      </c>
      <c r="D1451" s="82" t="s">
        <v>15518</v>
      </c>
      <c r="E1451" s="82" t="s">
        <v>15518</v>
      </c>
      <c r="F1451" s="82"/>
      <c r="G1451" s="82"/>
      <c r="H1451" s="83">
        <v>192</v>
      </c>
    </row>
    <row r="1452" spans="1:8" ht="15.75" customHeight="1">
      <c r="A1452" s="79">
        <v>1339</v>
      </c>
      <c r="B1452" s="108">
        <v>195</v>
      </c>
      <c r="C1452" s="81" t="s">
        <v>13943</v>
      </c>
      <c r="D1452" s="82" t="s">
        <v>15518</v>
      </c>
      <c r="E1452" s="82" t="s">
        <v>15518</v>
      </c>
      <c r="F1452" s="82"/>
      <c r="G1452" s="82"/>
      <c r="H1452" s="83">
        <v>193</v>
      </c>
    </row>
    <row r="1453" spans="1:8" ht="15.75" customHeight="1">
      <c r="A1453" s="79">
        <v>1340</v>
      </c>
      <c r="B1453" s="108">
        <v>196</v>
      </c>
      <c r="C1453" s="81" t="s">
        <v>13925</v>
      </c>
      <c r="D1453" s="82" t="s">
        <v>15518</v>
      </c>
      <c r="E1453" s="82"/>
      <c r="F1453" s="82"/>
      <c r="G1453" s="82"/>
      <c r="H1453" s="83">
        <v>194</v>
      </c>
    </row>
    <row r="1454" spans="1:8" ht="15.75" customHeight="1">
      <c r="A1454" s="79">
        <v>1341</v>
      </c>
      <c r="B1454" s="108">
        <v>197</v>
      </c>
      <c r="C1454" s="81" t="s">
        <v>13540</v>
      </c>
      <c r="D1454" s="82" t="s">
        <v>15518</v>
      </c>
      <c r="E1454" s="82" t="s">
        <v>15518</v>
      </c>
      <c r="F1454" s="82"/>
      <c r="G1454" s="82"/>
      <c r="H1454" s="83">
        <v>195</v>
      </c>
    </row>
    <row r="1455" spans="1:8" ht="15.75" customHeight="1">
      <c r="A1455" s="79">
        <v>1342</v>
      </c>
      <c r="B1455" s="108">
        <v>198</v>
      </c>
      <c r="C1455" s="81" t="s">
        <v>7842</v>
      </c>
      <c r="D1455" s="82" t="s">
        <v>15518</v>
      </c>
      <c r="E1455" s="82" t="s">
        <v>15518</v>
      </c>
      <c r="F1455" s="82"/>
      <c r="G1455" s="82"/>
      <c r="H1455" s="83">
        <v>196</v>
      </c>
    </row>
    <row r="1456" spans="1:8" ht="15.75" customHeight="1">
      <c r="A1456" s="79">
        <v>1343</v>
      </c>
      <c r="B1456" s="108">
        <v>199</v>
      </c>
      <c r="C1456" s="81" t="s">
        <v>12435</v>
      </c>
      <c r="D1456" s="82" t="s">
        <v>15518</v>
      </c>
      <c r="E1456" s="82" t="s">
        <v>15518</v>
      </c>
      <c r="F1456" s="82"/>
      <c r="G1456" s="82"/>
      <c r="H1456" s="83">
        <v>197</v>
      </c>
    </row>
    <row r="1457" spans="1:8" ht="15.75" customHeight="1">
      <c r="A1457" s="79">
        <v>1344</v>
      </c>
      <c r="B1457" s="108">
        <v>200</v>
      </c>
      <c r="C1457" s="81" t="s">
        <v>12436</v>
      </c>
      <c r="D1457" s="82" t="s">
        <v>15518</v>
      </c>
      <c r="E1457" s="82" t="s">
        <v>15518</v>
      </c>
      <c r="F1457" s="82"/>
      <c r="G1457" s="82"/>
      <c r="H1457" s="83">
        <v>198</v>
      </c>
    </row>
    <row r="1458" spans="1:8" ht="15.75" customHeight="1">
      <c r="A1458" s="79">
        <v>1345</v>
      </c>
      <c r="B1458" s="108">
        <v>201</v>
      </c>
      <c r="C1458" s="81" t="s">
        <v>13542</v>
      </c>
      <c r="D1458" s="82" t="s">
        <v>15518</v>
      </c>
      <c r="E1458" s="82" t="s">
        <v>15518</v>
      </c>
      <c r="F1458" s="82"/>
      <c r="G1458" s="82"/>
      <c r="H1458" s="83">
        <v>199</v>
      </c>
    </row>
    <row r="1459" spans="1:8" ht="33" customHeight="1">
      <c r="A1459" s="79">
        <v>1346</v>
      </c>
      <c r="B1459" s="108">
        <v>202</v>
      </c>
      <c r="C1459" s="81" t="s">
        <v>7843</v>
      </c>
      <c r="D1459" s="82" t="s">
        <v>15518</v>
      </c>
      <c r="E1459" s="82" t="s">
        <v>15518</v>
      </c>
      <c r="F1459" s="82"/>
      <c r="G1459" s="82"/>
      <c r="H1459" s="83">
        <v>200</v>
      </c>
    </row>
    <row r="1460" spans="1:8" ht="15.75" customHeight="1">
      <c r="A1460" s="79">
        <v>1347</v>
      </c>
      <c r="B1460" s="79">
        <v>206</v>
      </c>
      <c r="C1460" s="81" t="s">
        <v>13949</v>
      </c>
      <c r="D1460" s="82" t="s">
        <v>15518</v>
      </c>
      <c r="E1460" s="82" t="s">
        <v>15518</v>
      </c>
      <c r="F1460" s="82" t="s">
        <v>15518</v>
      </c>
      <c r="G1460" s="82"/>
      <c r="H1460" s="83">
        <v>201</v>
      </c>
    </row>
    <row r="1461" spans="1:8" ht="15.75" customHeight="1">
      <c r="A1461" s="79">
        <v>1348</v>
      </c>
      <c r="B1461" s="79">
        <v>207</v>
      </c>
      <c r="C1461" s="81" t="s">
        <v>13544</v>
      </c>
      <c r="D1461" s="82" t="s">
        <v>15518</v>
      </c>
      <c r="E1461" s="82" t="s">
        <v>15518</v>
      </c>
      <c r="F1461" s="82"/>
      <c r="G1461" s="82"/>
      <c r="H1461" s="83">
        <v>202</v>
      </c>
    </row>
    <row r="1462" spans="1:8" ht="15.75" customHeight="1">
      <c r="A1462" s="79">
        <v>1349</v>
      </c>
      <c r="B1462" s="79">
        <v>208</v>
      </c>
      <c r="C1462" s="81" t="s">
        <v>12434</v>
      </c>
      <c r="D1462" s="82" t="s">
        <v>15518</v>
      </c>
      <c r="E1462" s="82" t="s">
        <v>15518</v>
      </c>
      <c r="F1462" s="82"/>
      <c r="G1462" s="82"/>
      <c r="H1462" s="83">
        <v>203</v>
      </c>
    </row>
    <row r="1463" spans="1:8" ht="15.75" customHeight="1">
      <c r="A1463" s="79">
        <v>1350</v>
      </c>
      <c r="B1463" s="79">
        <v>209</v>
      </c>
      <c r="C1463" s="81" t="s">
        <v>7844</v>
      </c>
      <c r="D1463" s="82" t="s">
        <v>15518</v>
      </c>
      <c r="E1463" s="82" t="s">
        <v>15518</v>
      </c>
      <c r="F1463" s="82"/>
      <c r="G1463" s="82"/>
      <c r="H1463" s="83">
        <v>204</v>
      </c>
    </row>
    <row r="1464" spans="1:8" ht="15.75" customHeight="1">
      <c r="A1464" s="79">
        <v>1351</v>
      </c>
      <c r="B1464" s="79">
        <v>210</v>
      </c>
      <c r="C1464" s="81" t="s">
        <v>13546</v>
      </c>
      <c r="D1464" s="82" t="s">
        <v>15518</v>
      </c>
      <c r="E1464" s="82" t="s">
        <v>15518</v>
      </c>
      <c r="F1464" s="82"/>
      <c r="G1464" s="82"/>
      <c r="H1464" s="83">
        <v>205</v>
      </c>
    </row>
    <row r="1465" spans="1:8" ht="15.75" customHeight="1">
      <c r="A1465" s="79">
        <v>1352</v>
      </c>
      <c r="B1465" s="79">
        <v>211</v>
      </c>
      <c r="C1465" s="81" t="s">
        <v>7845</v>
      </c>
      <c r="D1465" s="82" t="s">
        <v>15518</v>
      </c>
      <c r="E1465" s="82" t="s">
        <v>15518</v>
      </c>
      <c r="F1465" s="82"/>
      <c r="G1465" s="82"/>
      <c r="H1465" s="83">
        <v>206</v>
      </c>
    </row>
    <row r="1466" spans="1:8" ht="15.75" customHeight="1">
      <c r="A1466" s="79">
        <v>1353</v>
      </c>
      <c r="B1466" s="79">
        <v>212</v>
      </c>
      <c r="C1466" s="81" t="s">
        <v>13551</v>
      </c>
      <c r="D1466" s="82" t="s">
        <v>15518</v>
      </c>
      <c r="E1466" s="82" t="s">
        <v>15518</v>
      </c>
      <c r="F1466" s="82"/>
      <c r="G1466" s="82"/>
      <c r="H1466" s="83">
        <v>207</v>
      </c>
    </row>
    <row r="1467" spans="1:8" ht="15.75" customHeight="1">
      <c r="A1467" s="79">
        <v>1354</v>
      </c>
      <c r="B1467" s="79">
        <v>213</v>
      </c>
      <c r="C1467" s="81" t="s">
        <v>12429</v>
      </c>
      <c r="D1467" s="82" t="s">
        <v>15518</v>
      </c>
      <c r="E1467" s="82" t="s">
        <v>15518</v>
      </c>
      <c r="F1467" s="82" t="s">
        <v>15518</v>
      </c>
      <c r="G1467" s="82"/>
      <c r="H1467" s="83">
        <v>208</v>
      </c>
    </row>
    <row r="1468" spans="1:8" ht="15.75" customHeight="1">
      <c r="A1468" s="79">
        <v>1355</v>
      </c>
      <c r="B1468" s="79">
        <v>215</v>
      </c>
      <c r="C1468" s="81" t="s">
        <v>12430</v>
      </c>
      <c r="D1468" s="82" t="s">
        <v>15518</v>
      </c>
      <c r="E1468" s="82" t="s">
        <v>15518</v>
      </c>
      <c r="F1468" s="82"/>
      <c r="G1468" s="82"/>
      <c r="H1468" s="83">
        <v>209</v>
      </c>
    </row>
    <row r="1469" spans="1:8" ht="15.75" customHeight="1">
      <c r="A1469" s="79">
        <v>1356</v>
      </c>
      <c r="B1469" s="79">
        <v>216</v>
      </c>
      <c r="C1469" s="81" t="s">
        <v>12431</v>
      </c>
      <c r="D1469" s="82" t="s">
        <v>15518</v>
      </c>
      <c r="E1469" s="82" t="s">
        <v>15518</v>
      </c>
      <c r="F1469" s="82"/>
      <c r="G1469" s="82"/>
      <c r="H1469" s="83">
        <v>210</v>
      </c>
    </row>
    <row r="1470" spans="1:8" ht="15.75" customHeight="1">
      <c r="A1470" s="79">
        <v>1357</v>
      </c>
      <c r="B1470" s="79">
        <v>217</v>
      </c>
      <c r="C1470" s="89" t="s">
        <v>12432</v>
      </c>
      <c r="D1470" s="82" t="s">
        <v>15518</v>
      </c>
      <c r="E1470" s="82" t="s">
        <v>15518</v>
      </c>
      <c r="F1470" s="82"/>
      <c r="G1470" s="82"/>
      <c r="H1470" s="83">
        <v>211</v>
      </c>
    </row>
    <row r="1471" spans="1:8" ht="15.75" customHeight="1">
      <c r="A1471" s="79">
        <v>1358</v>
      </c>
      <c r="B1471" s="79">
        <v>218</v>
      </c>
      <c r="C1471" s="81" t="s">
        <v>12433</v>
      </c>
      <c r="D1471" s="82" t="s">
        <v>15518</v>
      </c>
      <c r="E1471" s="82" t="s">
        <v>15518</v>
      </c>
      <c r="F1471" s="82"/>
      <c r="G1471" s="82"/>
      <c r="H1471" s="83">
        <v>212</v>
      </c>
    </row>
    <row r="1472" spans="1:8" ht="15.75" customHeight="1">
      <c r="A1472" s="79">
        <v>1359</v>
      </c>
      <c r="B1472" s="79">
        <v>219</v>
      </c>
      <c r="C1472" s="81" t="s">
        <v>13548</v>
      </c>
      <c r="D1472" s="82" t="s">
        <v>15518</v>
      </c>
      <c r="E1472" s="82" t="s">
        <v>15518</v>
      </c>
      <c r="F1472" s="82"/>
      <c r="G1472" s="82"/>
      <c r="H1472" s="83">
        <v>213</v>
      </c>
    </row>
    <row r="1473" spans="1:8" ht="15.75" customHeight="1">
      <c r="A1473" s="79">
        <v>1360</v>
      </c>
      <c r="B1473" s="79">
        <v>220</v>
      </c>
      <c r="C1473" s="81" t="s">
        <v>13549</v>
      </c>
      <c r="D1473" s="82" t="s">
        <v>15518</v>
      </c>
      <c r="E1473" s="82" t="s">
        <v>15518</v>
      </c>
      <c r="F1473" s="82"/>
      <c r="G1473" s="82"/>
      <c r="H1473" s="83">
        <v>214</v>
      </c>
    </row>
    <row r="1474" spans="1:8" ht="15.75" customHeight="1">
      <c r="A1474" s="79">
        <v>1361</v>
      </c>
      <c r="B1474" s="79">
        <v>221</v>
      </c>
      <c r="C1474" s="81" t="s">
        <v>13917</v>
      </c>
      <c r="D1474" s="183" t="s">
        <v>15518</v>
      </c>
      <c r="E1474" s="82" t="s">
        <v>15518</v>
      </c>
      <c r="F1474" s="82" t="s">
        <v>15518</v>
      </c>
      <c r="G1474" s="82"/>
      <c r="H1474" s="83">
        <v>215</v>
      </c>
    </row>
    <row r="1475" spans="1:8" ht="30.75" customHeight="1">
      <c r="A1475" s="79">
        <v>1362</v>
      </c>
      <c r="B1475" s="79">
        <v>222</v>
      </c>
      <c r="C1475" s="89" t="s">
        <v>7846</v>
      </c>
      <c r="D1475" s="80" t="s">
        <v>15518</v>
      </c>
      <c r="E1475" s="80" t="s">
        <v>15518</v>
      </c>
      <c r="F1475" s="80" t="s">
        <v>15518</v>
      </c>
      <c r="G1475" s="82"/>
      <c r="H1475" s="83">
        <v>216</v>
      </c>
    </row>
    <row r="1476" spans="1:8" ht="15.75" customHeight="1">
      <c r="A1476" s="79">
        <v>1363</v>
      </c>
      <c r="B1476" s="79">
        <v>223</v>
      </c>
      <c r="C1476" s="89" t="s">
        <v>13617</v>
      </c>
      <c r="D1476" s="80" t="s">
        <v>15518</v>
      </c>
      <c r="E1476" s="80" t="s">
        <v>15518</v>
      </c>
      <c r="F1476" s="80" t="s">
        <v>15518</v>
      </c>
      <c r="G1476" s="82"/>
      <c r="H1476" s="83">
        <v>217</v>
      </c>
    </row>
    <row r="1477" spans="1:8" ht="15.75" customHeight="1">
      <c r="A1477" s="79">
        <v>1364</v>
      </c>
      <c r="B1477" s="79">
        <v>224</v>
      </c>
      <c r="C1477" s="89" t="s">
        <v>13618</v>
      </c>
      <c r="D1477" s="80" t="s">
        <v>15518</v>
      </c>
      <c r="E1477" s="80" t="s">
        <v>15518</v>
      </c>
      <c r="F1477" s="80" t="s">
        <v>15518</v>
      </c>
      <c r="G1477" s="82"/>
      <c r="H1477" s="83">
        <v>218</v>
      </c>
    </row>
    <row r="1478" spans="1:8" ht="15.75" customHeight="1">
      <c r="A1478" s="79">
        <v>1365</v>
      </c>
      <c r="B1478" s="79">
        <v>225</v>
      </c>
      <c r="C1478" s="89" t="s">
        <v>11261</v>
      </c>
      <c r="D1478" s="80" t="s">
        <v>15518</v>
      </c>
      <c r="E1478" s="80" t="s">
        <v>15518</v>
      </c>
      <c r="F1478" s="80" t="s">
        <v>15518</v>
      </c>
      <c r="G1478" s="82"/>
      <c r="H1478" s="83">
        <v>219</v>
      </c>
    </row>
    <row r="1479" spans="1:8" ht="15.75" customHeight="1">
      <c r="A1479" s="79">
        <v>1366</v>
      </c>
      <c r="B1479" s="79">
        <v>226</v>
      </c>
      <c r="C1479" s="89" t="s">
        <v>7847</v>
      </c>
      <c r="D1479" s="80" t="s">
        <v>15518</v>
      </c>
      <c r="E1479" s="80" t="s">
        <v>15518</v>
      </c>
      <c r="F1479" s="80" t="s">
        <v>15518</v>
      </c>
      <c r="G1479" s="80" t="s">
        <v>15518</v>
      </c>
      <c r="H1479" s="83">
        <v>220</v>
      </c>
    </row>
    <row r="1480" spans="1:8" ht="15.75" customHeight="1">
      <c r="A1480" s="79">
        <v>1367</v>
      </c>
      <c r="B1480" s="79">
        <v>227</v>
      </c>
      <c r="C1480" s="89" t="s">
        <v>7848</v>
      </c>
      <c r="D1480" s="80" t="s">
        <v>15518</v>
      </c>
      <c r="E1480" s="80" t="s">
        <v>15518</v>
      </c>
      <c r="F1480" s="80" t="s">
        <v>15518</v>
      </c>
      <c r="G1480" s="80" t="s">
        <v>15518</v>
      </c>
      <c r="H1480" s="83">
        <v>221</v>
      </c>
    </row>
    <row r="1481" spans="1:8" ht="15.75" customHeight="1">
      <c r="A1481" s="79">
        <v>1368</v>
      </c>
      <c r="B1481" s="79">
        <v>228</v>
      </c>
      <c r="C1481" s="89" t="s">
        <v>11254</v>
      </c>
      <c r="D1481" s="80" t="s">
        <v>15518</v>
      </c>
      <c r="E1481" s="80" t="s">
        <v>15518</v>
      </c>
      <c r="F1481" s="80" t="s">
        <v>15518</v>
      </c>
      <c r="G1481" s="82"/>
      <c r="H1481" s="83">
        <v>222</v>
      </c>
    </row>
    <row r="1482" spans="1:8" ht="15.75" customHeight="1">
      <c r="A1482" s="79">
        <v>1369</v>
      </c>
      <c r="B1482" s="79">
        <v>229</v>
      </c>
      <c r="C1482" s="89" t="s">
        <v>11259</v>
      </c>
      <c r="D1482" s="80" t="s">
        <v>15518</v>
      </c>
      <c r="E1482" s="80" t="s">
        <v>15518</v>
      </c>
      <c r="F1482" s="80" t="s">
        <v>15518</v>
      </c>
      <c r="G1482" s="82"/>
      <c r="H1482" s="83">
        <v>223</v>
      </c>
    </row>
    <row r="1483" spans="1:8" ht="15.75" customHeight="1">
      <c r="A1483" s="79">
        <v>1370</v>
      </c>
      <c r="B1483" s="79">
        <v>230</v>
      </c>
      <c r="C1483" s="89" t="s">
        <v>11255</v>
      </c>
      <c r="D1483" s="80" t="s">
        <v>15518</v>
      </c>
      <c r="E1483" s="80" t="s">
        <v>15518</v>
      </c>
      <c r="F1483" s="80" t="s">
        <v>15518</v>
      </c>
      <c r="G1483" s="82"/>
      <c r="H1483" s="83">
        <v>224</v>
      </c>
    </row>
    <row r="1484" spans="1:8" ht="15.75" customHeight="1">
      <c r="A1484" s="79">
        <v>1371</v>
      </c>
      <c r="B1484" s="79">
        <v>233</v>
      </c>
      <c r="C1484" s="89" t="s">
        <v>7849</v>
      </c>
      <c r="D1484" s="80" t="s">
        <v>15518</v>
      </c>
      <c r="E1484" s="80" t="s">
        <v>15518</v>
      </c>
      <c r="F1484" s="80" t="s">
        <v>15518</v>
      </c>
      <c r="G1484" s="82"/>
      <c r="H1484" s="83">
        <v>225</v>
      </c>
    </row>
    <row r="1485" spans="1:8" ht="15.75" customHeight="1">
      <c r="A1485" s="79">
        <v>1372</v>
      </c>
      <c r="B1485" s="79">
        <v>234</v>
      </c>
      <c r="C1485" s="89" t="s">
        <v>11258</v>
      </c>
      <c r="D1485" s="80" t="s">
        <v>15518</v>
      </c>
      <c r="E1485" s="80" t="s">
        <v>15518</v>
      </c>
      <c r="F1485" s="80" t="s">
        <v>15518</v>
      </c>
      <c r="G1485" s="82"/>
      <c r="H1485" s="83">
        <v>226</v>
      </c>
    </row>
    <row r="1486" spans="1:8" ht="15.75" customHeight="1">
      <c r="A1486" s="79">
        <v>1373</v>
      </c>
      <c r="B1486" s="79">
        <v>235</v>
      </c>
      <c r="C1486" s="89" t="s">
        <v>11035</v>
      </c>
      <c r="D1486" s="80" t="s">
        <v>15518</v>
      </c>
      <c r="E1486" s="80" t="s">
        <v>15518</v>
      </c>
      <c r="F1486" s="80" t="s">
        <v>15518</v>
      </c>
      <c r="G1486" s="82" t="s">
        <v>15518</v>
      </c>
      <c r="H1486" s="83">
        <v>227</v>
      </c>
    </row>
    <row r="1487" spans="1:8" ht="33.75" customHeight="1">
      <c r="A1487" s="79">
        <v>1374</v>
      </c>
      <c r="B1487" s="79">
        <v>236</v>
      </c>
      <c r="C1487" s="89" t="s">
        <v>7850</v>
      </c>
      <c r="D1487" s="80" t="s">
        <v>15518</v>
      </c>
      <c r="E1487" s="80" t="s">
        <v>15518</v>
      </c>
      <c r="F1487" s="80" t="s">
        <v>15518</v>
      </c>
      <c r="G1487" s="80" t="s">
        <v>15518</v>
      </c>
      <c r="H1487" s="83">
        <v>228</v>
      </c>
    </row>
    <row r="1488" spans="1:8" ht="15.75" customHeight="1">
      <c r="A1488" s="79">
        <v>1375</v>
      </c>
      <c r="B1488" s="79">
        <v>237</v>
      </c>
      <c r="C1488" s="89" t="s">
        <v>11260</v>
      </c>
      <c r="D1488" s="80" t="s">
        <v>15518</v>
      </c>
      <c r="E1488" s="80" t="s">
        <v>15518</v>
      </c>
      <c r="F1488" s="80" t="s">
        <v>15518</v>
      </c>
      <c r="G1488" s="82"/>
      <c r="H1488" s="83">
        <v>229</v>
      </c>
    </row>
    <row r="1489" spans="1:8" ht="15.75" customHeight="1">
      <c r="A1489" s="79">
        <v>1376</v>
      </c>
      <c r="B1489" s="79">
        <v>241</v>
      </c>
      <c r="C1489" s="89" t="s">
        <v>7851</v>
      </c>
      <c r="D1489" s="80" t="s">
        <v>15518</v>
      </c>
      <c r="E1489" s="80" t="s">
        <v>15518</v>
      </c>
      <c r="F1489" s="80" t="s">
        <v>15518</v>
      </c>
      <c r="G1489" s="80" t="s">
        <v>15518</v>
      </c>
      <c r="H1489" s="83">
        <v>230</v>
      </c>
    </row>
    <row r="1490" spans="1:8" ht="15.75" customHeight="1">
      <c r="A1490" s="79"/>
      <c r="B1490" s="79"/>
      <c r="C1490" s="106" t="s">
        <v>12301</v>
      </c>
      <c r="D1490" s="80"/>
      <c r="E1490" s="80"/>
      <c r="F1490" s="80"/>
      <c r="G1490" s="80"/>
    </row>
    <row r="1491" spans="1:8" ht="29.25" customHeight="1">
      <c r="A1491" s="79">
        <v>1377</v>
      </c>
      <c r="B1491" s="79">
        <v>242</v>
      </c>
      <c r="C1491" s="89" t="s">
        <v>7852</v>
      </c>
      <c r="D1491" s="80" t="s">
        <v>15518</v>
      </c>
      <c r="E1491" s="80" t="s">
        <v>15518</v>
      </c>
      <c r="F1491" s="80"/>
      <c r="G1491" s="80"/>
      <c r="H1491" s="83">
        <v>231</v>
      </c>
    </row>
    <row r="1492" spans="1:8" ht="29.25" customHeight="1">
      <c r="A1492" s="79">
        <v>1378</v>
      </c>
      <c r="B1492" s="79">
        <v>243</v>
      </c>
      <c r="C1492" s="89" t="s">
        <v>7853</v>
      </c>
      <c r="D1492" s="80" t="s">
        <v>15518</v>
      </c>
      <c r="E1492" s="80" t="s">
        <v>15518</v>
      </c>
      <c r="F1492" s="80"/>
      <c r="G1492" s="80"/>
      <c r="H1492" s="83">
        <v>232</v>
      </c>
    </row>
    <row r="1493" spans="1:8" ht="29.25" customHeight="1">
      <c r="A1493" s="79">
        <v>1379</v>
      </c>
      <c r="B1493" s="79">
        <v>244</v>
      </c>
      <c r="C1493" s="89" t="s">
        <v>6763</v>
      </c>
      <c r="D1493" s="80" t="s">
        <v>15518</v>
      </c>
      <c r="E1493" s="80" t="s">
        <v>15518</v>
      </c>
      <c r="F1493" s="80"/>
      <c r="G1493" s="80"/>
      <c r="H1493" s="83">
        <v>233</v>
      </c>
    </row>
    <row r="1494" spans="1:8" ht="29.25" customHeight="1">
      <c r="A1494" s="79">
        <v>1380</v>
      </c>
      <c r="B1494" s="79">
        <v>245</v>
      </c>
      <c r="C1494" s="89" t="s">
        <v>6764</v>
      </c>
      <c r="D1494" s="80" t="s">
        <v>15518</v>
      </c>
      <c r="E1494" s="80" t="s">
        <v>15518</v>
      </c>
      <c r="F1494" s="80"/>
      <c r="G1494" s="80"/>
      <c r="H1494" s="83">
        <v>234</v>
      </c>
    </row>
    <row r="1495" spans="1:8" ht="29.25" customHeight="1">
      <c r="A1495" s="79">
        <v>1381</v>
      </c>
      <c r="B1495" s="79">
        <v>246</v>
      </c>
      <c r="C1495" s="89" t="s">
        <v>6765</v>
      </c>
      <c r="D1495" s="80" t="s">
        <v>15518</v>
      </c>
      <c r="E1495" s="80"/>
      <c r="F1495" s="80"/>
      <c r="G1495" s="80"/>
      <c r="H1495" s="83">
        <v>235</v>
      </c>
    </row>
    <row r="1496" spans="1:8" ht="15.75" customHeight="1">
      <c r="A1496" s="79">
        <v>1382</v>
      </c>
      <c r="B1496" s="79">
        <v>247</v>
      </c>
      <c r="C1496" s="89" t="s">
        <v>6766</v>
      </c>
      <c r="D1496" s="80" t="s">
        <v>15518</v>
      </c>
      <c r="E1496" s="80" t="s">
        <v>15518</v>
      </c>
      <c r="F1496" s="80"/>
      <c r="G1496" s="80"/>
      <c r="H1496" s="83">
        <v>236</v>
      </c>
    </row>
    <row r="1497" spans="1:8" ht="15.75" customHeight="1">
      <c r="A1497" s="79">
        <v>1383</v>
      </c>
      <c r="B1497" s="79">
        <v>248</v>
      </c>
      <c r="C1497" s="89" t="s">
        <v>6767</v>
      </c>
      <c r="D1497" s="80" t="s">
        <v>15518</v>
      </c>
      <c r="E1497" s="80" t="s">
        <v>15518</v>
      </c>
      <c r="F1497" s="80"/>
      <c r="G1497" s="80"/>
      <c r="H1497" s="83">
        <v>237</v>
      </c>
    </row>
    <row r="1498" spans="1:8" ht="15.75" customHeight="1">
      <c r="A1498" s="79">
        <v>1384</v>
      </c>
      <c r="B1498" s="79">
        <v>249</v>
      </c>
      <c r="C1498" s="89" t="s">
        <v>6768</v>
      </c>
      <c r="D1498" s="80" t="s">
        <v>15518</v>
      </c>
      <c r="E1498" s="80" t="s">
        <v>15518</v>
      </c>
      <c r="F1498" s="80"/>
      <c r="G1498" s="80"/>
      <c r="H1498" s="83">
        <v>238</v>
      </c>
    </row>
    <row r="1499" spans="1:8" ht="15.75" customHeight="1">
      <c r="A1499" s="79">
        <v>1385</v>
      </c>
      <c r="B1499" s="79">
        <v>250</v>
      </c>
      <c r="C1499" s="89" t="s">
        <v>6769</v>
      </c>
      <c r="D1499" s="80" t="s">
        <v>15518</v>
      </c>
      <c r="E1499" s="80" t="s">
        <v>15518</v>
      </c>
      <c r="F1499" s="80"/>
      <c r="G1499" s="80"/>
      <c r="H1499" s="83">
        <v>239</v>
      </c>
    </row>
    <row r="1500" spans="1:8" ht="15.75" customHeight="1">
      <c r="A1500" s="79">
        <v>1386</v>
      </c>
      <c r="B1500" s="79">
        <v>251</v>
      </c>
      <c r="C1500" s="89" t="s">
        <v>6770</v>
      </c>
      <c r="D1500" s="80" t="s">
        <v>15518</v>
      </c>
      <c r="E1500" s="80" t="s">
        <v>15518</v>
      </c>
      <c r="F1500" s="80"/>
      <c r="G1500" s="80"/>
      <c r="H1500" s="83">
        <v>240</v>
      </c>
    </row>
    <row r="1501" spans="1:8" ht="15.75" customHeight="1">
      <c r="A1501" s="79">
        <v>1387</v>
      </c>
      <c r="B1501" s="79">
        <v>252</v>
      </c>
      <c r="C1501" s="89" t="s">
        <v>6771</v>
      </c>
      <c r="D1501" s="80" t="s">
        <v>15518</v>
      </c>
      <c r="E1501" s="80" t="s">
        <v>15518</v>
      </c>
      <c r="F1501" s="80"/>
      <c r="G1501" s="80"/>
      <c r="H1501" s="83">
        <v>241</v>
      </c>
    </row>
    <row r="1502" spans="1:8" ht="15.75" customHeight="1">
      <c r="A1502" s="79">
        <v>1388</v>
      </c>
      <c r="B1502" s="79">
        <v>253</v>
      </c>
      <c r="C1502" s="89" t="s">
        <v>6772</v>
      </c>
      <c r="D1502" s="80" t="s">
        <v>15518</v>
      </c>
      <c r="E1502" s="80" t="s">
        <v>15518</v>
      </c>
      <c r="F1502" s="80"/>
      <c r="G1502" s="80"/>
      <c r="H1502" s="83">
        <v>242</v>
      </c>
    </row>
    <row r="1503" spans="1:8" ht="15.75" customHeight="1">
      <c r="A1503" s="79">
        <v>1389</v>
      </c>
      <c r="B1503" s="79">
        <v>254</v>
      </c>
      <c r="C1503" s="89" t="s">
        <v>6773</v>
      </c>
      <c r="D1503" s="80" t="s">
        <v>15518</v>
      </c>
      <c r="E1503" s="80" t="s">
        <v>15518</v>
      </c>
      <c r="F1503" s="80"/>
      <c r="G1503" s="80"/>
      <c r="H1503" s="83">
        <v>243</v>
      </c>
    </row>
    <row r="1504" spans="1:8" ht="15.75" customHeight="1">
      <c r="A1504" s="79">
        <v>1390</v>
      </c>
      <c r="B1504" s="79">
        <v>255</v>
      </c>
      <c r="C1504" s="89" t="s">
        <v>6774</v>
      </c>
      <c r="D1504" s="80" t="s">
        <v>15518</v>
      </c>
      <c r="E1504" s="80" t="s">
        <v>15518</v>
      </c>
      <c r="F1504" s="80"/>
      <c r="G1504" s="80"/>
      <c r="H1504" s="83">
        <v>244</v>
      </c>
    </row>
    <row r="1505" spans="1:8" ht="15.75" customHeight="1">
      <c r="A1505" s="79">
        <v>1391</v>
      </c>
      <c r="B1505" s="79">
        <v>256</v>
      </c>
      <c r="C1505" s="89" t="s">
        <v>11049</v>
      </c>
      <c r="D1505" s="80" t="s">
        <v>15518</v>
      </c>
      <c r="E1505" s="80"/>
      <c r="F1505" s="80"/>
      <c r="G1505" s="80"/>
      <c r="H1505" s="83">
        <v>245</v>
      </c>
    </row>
    <row r="1506" spans="1:8" ht="15.75" customHeight="1">
      <c r="A1506" s="79">
        <v>1392</v>
      </c>
      <c r="B1506" s="79">
        <v>257</v>
      </c>
      <c r="C1506" s="89" t="s">
        <v>11050</v>
      </c>
      <c r="D1506" s="80" t="s">
        <v>15518</v>
      </c>
      <c r="E1506" s="80"/>
      <c r="F1506" s="80"/>
      <c r="G1506" s="80"/>
      <c r="H1506" s="83">
        <v>246</v>
      </c>
    </row>
    <row r="1507" spans="1:8" ht="15.75" customHeight="1">
      <c r="A1507" s="79">
        <v>1393</v>
      </c>
      <c r="B1507" s="79">
        <v>258</v>
      </c>
      <c r="C1507" s="89" t="s">
        <v>11051</v>
      </c>
      <c r="D1507" s="80" t="s">
        <v>15518</v>
      </c>
      <c r="E1507" s="80"/>
      <c r="F1507" s="80"/>
      <c r="G1507" s="80"/>
      <c r="H1507" s="83">
        <v>247</v>
      </c>
    </row>
    <row r="1508" spans="1:8" ht="15.75" customHeight="1">
      <c r="A1508" s="79">
        <v>1394</v>
      </c>
      <c r="B1508" s="79">
        <v>259</v>
      </c>
      <c r="C1508" s="89" t="s">
        <v>6775</v>
      </c>
      <c r="D1508" s="80" t="s">
        <v>15518</v>
      </c>
      <c r="E1508" s="80"/>
      <c r="F1508" s="80"/>
      <c r="G1508" s="80"/>
      <c r="H1508" s="83">
        <v>248</v>
      </c>
    </row>
    <row r="1509" spans="1:8" ht="15.75" customHeight="1">
      <c r="A1509" s="79">
        <v>1395</v>
      </c>
      <c r="B1509" s="79">
        <v>260</v>
      </c>
      <c r="C1509" s="89" t="s">
        <v>6776</v>
      </c>
      <c r="D1509" s="80" t="s">
        <v>15518</v>
      </c>
      <c r="E1509" s="80"/>
      <c r="F1509" s="80"/>
      <c r="G1509" s="80"/>
      <c r="H1509" s="83">
        <v>249</v>
      </c>
    </row>
    <row r="1510" spans="1:8" ht="15.75" customHeight="1">
      <c r="A1510" s="79">
        <v>1396</v>
      </c>
      <c r="B1510" s="79">
        <v>261</v>
      </c>
      <c r="C1510" s="89" t="s">
        <v>6777</v>
      </c>
      <c r="D1510" s="80" t="s">
        <v>15518</v>
      </c>
      <c r="E1510" s="80"/>
      <c r="F1510" s="80"/>
      <c r="G1510" s="80"/>
      <c r="H1510" s="83">
        <v>250</v>
      </c>
    </row>
    <row r="1511" spans="1:8" ht="15.75" customHeight="1">
      <c r="A1511" s="79">
        <v>1397</v>
      </c>
      <c r="B1511" s="79">
        <v>262</v>
      </c>
      <c r="C1511" s="89" t="s">
        <v>6778</v>
      </c>
      <c r="D1511" s="80" t="s">
        <v>15518</v>
      </c>
      <c r="E1511" s="80"/>
      <c r="F1511" s="80"/>
      <c r="G1511" s="80"/>
      <c r="H1511" s="83">
        <v>251</v>
      </c>
    </row>
    <row r="1512" spans="1:8" ht="15.75" customHeight="1">
      <c r="A1512" s="79">
        <v>1398</v>
      </c>
      <c r="B1512" s="79">
        <v>263</v>
      </c>
      <c r="C1512" s="89" t="s">
        <v>6779</v>
      </c>
      <c r="D1512" s="80" t="s">
        <v>15518</v>
      </c>
      <c r="E1512" s="80"/>
      <c r="F1512" s="80"/>
      <c r="G1512" s="80"/>
      <c r="H1512" s="83">
        <v>252</v>
      </c>
    </row>
    <row r="1513" spans="1:8" ht="33.75" customHeight="1">
      <c r="A1513" s="79">
        <v>1399</v>
      </c>
      <c r="B1513" s="79">
        <v>264</v>
      </c>
      <c r="C1513" s="89" t="s">
        <v>12100</v>
      </c>
      <c r="D1513" s="80" t="s">
        <v>15518</v>
      </c>
      <c r="E1513" s="80"/>
      <c r="F1513" s="80"/>
      <c r="G1513" s="80"/>
      <c r="H1513" s="83">
        <v>253</v>
      </c>
    </row>
    <row r="1514" spans="1:8" ht="33.75" customHeight="1">
      <c r="A1514" s="79">
        <v>1400</v>
      </c>
      <c r="B1514" s="79">
        <v>265</v>
      </c>
      <c r="C1514" s="89" t="s">
        <v>11072</v>
      </c>
      <c r="D1514" s="80" t="s">
        <v>15518</v>
      </c>
      <c r="E1514" s="80"/>
      <c r="F1514" s="80"/>
      <c r="G1514" s="80"/>
      <c r="H1514" s="83">
        <v>254</v>
      </c>
    </row>
    <row r="1515" spans="1:8" ht="33.75" customHeight="1">
      <c r="A1515" s="79">
        <v>1401</v>
      </c>
      <c r="B1515" s="79">
        <v>266</v>
      </c>
      <c r="C1515" s="89" t="s">
        <v>11073</v>
      </c>
      <c r="D1515" s="80" t="s">
        <v>15518</v>
      </c>
      <c r="E1515" s="80"/>
      <c r="F1515" s="80"/>
      <c r="G1515" s="80"/>
      <c r="H1515" s="83">
        <v>255</v>
      </c>
    </row>
    <row r="1516" spans="1:8" ht="33.75" customHeight="1">
      <c r="A1516" s="79">
        <v>1402</v>
      </c>
      <c r="B1516" s="79">
        <v>267</v>
      </c>
      <c r="C1516" s="89" t="s">
        <v>11074</v>
      </c>
      <c r="D1516" s="80" t="s">
        <v>15518</v>
      </c>
      <c r="E1516" s="80"/>
      <c r="F1516" s="80"/>
      <c r="G1516" s="80"/>
      <c r="H1516" s="83">
        <v>256</v>
      </c>
    </row>
    <row r="1517" spans="1:8" ht="15.75" customHeight="1">
      <c r="A1517" s="79">
        <v>1403</v>
      </c>
      <c r="B1517" s="79">
        <v>268</v>
      </c>
      <c r="C1517" s="89" t="s">
        <v>6780</v>
      </c>
      <c r="D1517" s="80" t="s">
        <v>15518</v>
      </c>
      <c r="E1517" s="80" t="s">
        <v>15518</v>
      </c>
      <c r="F1517" s="80"/>
      <c r="G1517" s="80"/>
      <c r="H1517" s="83">
        <v>257</v>
      </c>
    </row>
    <row r="1518" spans="1:8" ht="34.5" customHeight="1">
      <c r="A1518" s="79">
        <v>1404</v>
      </c>
      <c r="B1518" s="79">
        <v>269</v>
      </c>
      <c r="C1518" s="89" t="s">
        <v>6032</v>
      </c>
      <c r="D1518" s="80" t="s">
        <v>15518</v>
      </c>
      <c r="E1518" s="80" t="s">
        <v>15518</v>
      </c>
      <c r="F1518" s="80"/>
      <c r="G1518" s="80"/>
      <c r="H1518" s="83">
        <v>258</v>
      </c>
    </row>
    <row r="1519" spans="1:8" ht="34.5" customHeight="1">
      <c r="A1519" s="79">
        <v>1405</v>
      </c>
      <c r="B1519" s="79">
        <v>270</v>
      </c>
      <c r="C1519" s="89" t="s">
        <v>6033</v>
      </c>
      <c r="D1519" s="80" t="s">
        <v>15518</v>
      </c>
      <c r="E1519" s="80" t="s">
        <v>15518</v>
      </c>
      <c r="F1519" s="80"/>
      <c r="G1519" s="80"/>
      <c r="H1519" s="83">
        <v>259</v>
      </c>
    </row>
    <row r="1520" spans="1:8" ht="15.75" customHeight="1">
      <c r="A1520" s="79">
        <v>1406</v>
      </c>
      <c r="B1520" s="79">
        <v>271</v>
      </c>
      <c r="C1520" s="89" t="s">
        <v>6034</v>
      </c>
      <c r="D1520" s="80" t="s">
        <v>15518</v>
      </c>
      <c r="E1520" s="80" t="s">
        <v>15518</v>
      </c>
      <c r="F1520" s="80"/>
      <c r="G1520" s="80"/>
      <c r="H1520" s="83">
        <v>260</v>
      </c>
    </row>
    <row r="1521" spans="1:8" ht="30.75" customHeight="1">
      <c r="A1521" s="79">
        <v>1407</v>
      </c>
      <c r="B1521" s="79">
        <v>272</v>
      </c>
      <c r="C1521" s="89" t="s">
        <v>6035</v>
      </c>
      <c r="D1521" s="80" t="s">
        <v>15518</v>
      </c>
      <c r="E1521" s="80" t="s">
        <v>15518</v>
      </c>
      <c r="F1521" s="80"/>
      <c r="G1521" s="80"/>
      <c r="H1521" s="83">
        <v>261</v>
      </c>
    </row>
    <row r="1522" spans="1:8" ht="28.5" customHeight="1">
      <c r="A1522" s="79">
        <v>1408</v>
      </c>
      <c r="B1522" s="79">
        <v>273</v>
      </c>
      <c r="C1522" s="89" t="s">
        <v>6036</v>
      </c>
      <c r="D1522" s="80" t="s">
        <v>15518</v>
      </c>
      <c r="E1522" s="80" t="s">
        <v>15518</v>
      </c>
      <c r="F1522" s="80"/>
      <c r="G1522" s="80"/>
      <c r="H1522" s="83">
        <v>262</v>
      </c>
    </row>
    <row r="1523" spans="1:8" ht="15.75" customHeight="1">
      <c r="A1523" s="79">
        <v>1409</v>
      </c>
      <c r="B1523" s="79">
        <v>274</v>
      </c>
      <c r="C1523" s="89" t="s">
        <v>6037</v>
      </c>
      <c r="D1523" s="80" t="s">
        <v>15518</v>
      </c>
      <c r="E1523" s="80" t="s">
        <v>15518</v>
      </c>
      <c r="F1523" s="80"/>
      <c r="G1523" s="80"/>
      <c r="H1523" s="83">
        <v>263</v>
      </c>
    </row>
    <row r="1524" spans="1:8" ht="15.75" customHeight="1">
      <c r="A1524" s="79">
        <v>1410</v>
      </c>
      <c r="B1524" s="79">
        <v>275</v>
      </c>
      <c r="C1524" s="89" t="s">
        <v>6038</v>
      </c>
      <c r="D1524" s="80" t="s">
        <v>15518</v>
      </c>
      <c r="E1524" s="80" t="s">
        <v>15518</v>
      </c>
      <c r="F1524" s="80"/>
      <c r="G1524" s="80"/>
      <c r="H1524" s="83">
        <v>264</v>
      </c>
    </row>
    <row r="1525" spans="1:8" ht="15.75" customHeight="1">
      <c r="A1525" s="79">
        <v>1411</v>
      </c>
      <c r="B1525" s="79">
        <v>276</v>
      </c>
      <c r="C1525" s="89" t="s">
        <v>6039</v>
      </c>
      <c r="D1525" s="80" t="s">
        <v>15518</v>
      </c>
      <c r="E1525" s="80" t="s">
        <v>15518</v>
      </c>
      <c r="F1525" s="80"/>
      <c r="G1525" s="80"/>
      <c r="H1525" s="83">
        <v>265</v>
      </c>
    </row>
    <row r="1526" spans="1:8" ht="29.25" customHeight="1">
      <c r="A1526" s="79">
        <v>1412</v>
      </c>
      <c r="B1526" s="79">
        <v>277</v>
      </c>
      <c r="C1526" s="89" t="s">
        <v>6040</v>
      </c>
      <c r="D1526" s="80" t="s">
        <v>15518</v>
      </c>
      <c r="E1526" s="80" t="s">
        <v>15518</v>
      </c>
      <c r="F1526" s="80"/>
      <c r="G1526" s="80"/>
      <c r="H1526" s="83">
        <v>266</v>
      </c>
    </row>
    <row r="1527" spans="1:8" ht="29.25" customHeight="1">
      <c r="A1527" s="79">
        <v>1413</v>
      </c>
      <c r="B1527" s="79">
        <v>278</v>
      </c>
      <c r="C1527" s="89" t="s">
        <v>6041</v>
      </c>
      <c r="D1527" s="80" t="s">
        <v>15518</v>
      </c>
      <c r="E1527" s="80" t="s">
        <v>15518</v>
      </c>
      <c r="F1527" s="80"/>
      <c r="G1527" s="80"/>
      <c r="H1527" s="83">
        <v>267</v>
      </c>
    </row>
    <row r="1528" spans="1:8" ht="28.5" customHeight="1">
      <c r="A1528" s="79">
        <v>1414</v>
      </c>
      <c r="B1528" s="79">
        <v>279</v>
      </c>
      <c r="C1528" s="89" t="s">
        <v>6042</v>
      </c>
      <c r="D1528" s="80" t="s">
        <v>15518</v>
      </c>
      <c r="E1528" s="80" t="s">
        <v>15518</v>
      </c>
      <c r="F1528" s="80"/>
      <c r="G1528" s="80"/>
      <c r="H1528" s="83">
        <v>268</v>
      </c>
    </row>
    <row r="1529" spans="1:8" ht="32.25" customHeight="1">
      <c r="A1529" s="79">
        <v>1415</v>
      </c>
      <c r="B1529" s="79">
        <v>280</v>
      </c>
      <c r="C1529" s="89" t="s">
        <v>6043</v>
      </c>
      <c r="D1529" s="80" t="s">
        <v>15518</v>
      </c>
      <c r="E1529" s="80" t="s">
        <v>15518</v>
      </c>
      <c r="F1529" s="80"/>
      <c r="G1529" s="80"/>
      <c r="H1529" s="83">
        <v>269</v>
      </c>
    </row>
    <row r="1530" spans="1:8" ht="36.75" customHeight="1">
      <c r="A1530" s="79">
        <v>1416</v>
      </c>
      <c r="B1530" s="79">
        <v>281</v>
      </c>
      <c r="C1530" s="89" t="s">
        <v>6044</v>
      </c>
      <c r="D1530" s="80" t="s">
        <v>15518</v>
      </c>
      <c r="E1530" s="80" t="s">
        <v>15518</v>
      </c>
      <c r="F1530" s="80"/>
      <c r="G1530" s="80"/>
      <c r="H1530" s="83">
        <v>270</v>
      </c>
    </row>
    <row r="1531" spans="1:8" ht="32.25" customHeight="1">
      <c r="A1531" s="79">
        <v>1417</v>
      </c>
      <c r="B1531" s="79">
        <v>282</v>
      </c>
      <c r="C1531" s="89" t="s">
        <v>6045</v>
      </c>
      <c r="D1531" s="80" t="s">
        <v>15518</v>
      </c>
      <c r="E1531" s="80" t="s">
        <v>15518</v>
      </c>
      <c r="F1531" s="80"/>
      <c r="G1531" s="80"/>
      <c r="H1531" s="83">
        <v>271</v>
      </c>
    </row>
    <row r="1532" spans="1:8" ht="32.25" customHeight="1">
      <c r="A1532" s="79">
        <v>1418</v>
      </c>
      <c r="B1532" s="79">
        <v>283</v>
      </c>
      <c r="C1532" s="89" t="s">
        <v>6046</v>
      </c>
      <c r="D1532" s="80" t="s">
        <v>15518</v>
      </c>
      <c r="E1532" s="80" t="s">
        <v>15518</v>
      </c>
      <c r="F1532" s="80"/>
      <c r="G1532" s="80"/>
      <c r="H1532" s="83">
        <v>272</v>
      </c>
    </row>
    <row r="1533" spans="1:8" ht="32.25" customHeight="1">
      <c r="A1533" s="79">
        <v>1419</v>
      </c>
      <c r="B1533" s="79">
        <v>284</v>
      </c>
      <c r="C1533" s="89" t="s">
        <v>6047</v>
      </c>
      <c r="D1533" s="80" t="s">
        <v>15518</v>
      </c>
      <c r="E1533" s="80"/>
      <c r="F1533" s="80"/>
      <c r="G1533" s="80"/>
      <c r="H1533" s="83">
        <v>273</v>
      </c>
    </row>
    <row r="1534" spans="1:8" ht="15.75" customHeight="1">
      <c r="A1534" s="79">
        <v>1420</v>
      </c>
      <c r="B1534" s="79">
        <v>285</v>
      </c>
      <c r="C1534" s="89" t="s">
        <v>12833</v>
      </c>
      <c r="D1534" s="80" t="s">
        <v>15518</v>
      </c>
      <c r="E1534" s="80" t="s">
        <v>15518</v>
      </c>
      <c r="F1534" s="80"/>
      <c r="G1534" s="80"/>
      <c r="H1534" s="83">
        <v>274</v>
      </c>
    </row>
    <row r="1535" spans="1:8" ht="15.75" customHeight="1">
      <c r="A1535" s="79">
        <v>1421</v>
      </c>
      <c r="B1535" s="79">
        <v>286</v>
      </c>
      <c r="C1535" s="89" t="s">
        <v>11578</v>
      </c>
      <c r="D1535" s="80" t="s">
        <v>15518</v>
      </c>
      <c r="E1535" s="80" t="s">
        <v>15518</v>
      </c>
      <c r="F1535" s="80"/>
      <c r="G1535" s="80"/>
      <c r="H1535" s="83">
        <v>275</v>
      </c>
    </row>
    <row r="1536" spans="1:8" ht="33" customHeight="1">
      <c r="A1536" s="79">
        <v>1422</v>
      </c>
      <c r="B1536" s="79">
        <v>287</v>
      </c>
      <c r="C1536" s="89" t="s">
        <v>6048</v>
      </c>
      <c r="D1536" s="80" t="s">
        <v>15518</v>
      </c>
      <c r="E1536" s="80" t="s">
        <v>15518</v>
      </c>
      <c r="F1536" s="80"/>
      <c r="G1536" s="80"/>
      <c r="H1536" s="83">
        <v>276</v>
      </c>
    </row>
    <row r="1537" spans="1:8" ht="30.75" customHeight="1">
      <c r="A1537" s="79">
        <v>1423</v>
      </c>
      <c r="B1537" s="79">
        <v>288</v>
      </c>
      <c r="C1537" s="89" t="s">
        <v>6049</v>
      </c>
      <c r="D1537" s="80" t="s">
        <v>15518</v>
      </c>
      <c r="E1537" s="80" t="s">
        <v>15518</v>
      </c>
      <c r="F1537" s="80"/>
      <c r="G1537" s="80"/>
      <c r="H1537" s="83">
        <v>277</v>
      </c>
    </row>
    <row r="1538" spans="1:8" ht="30.75" customHeight="1">
      <c r="A1538" s="79">
        <v>1424</v>
      </c>
      <c r="B1538" s="79">
        <v>289</v>
      </c>
      <c r="C1538" s="89" t="s">
        <v>6050</v>
      </c>
      <c r="D1538" s="80" t="s">
        <v>15518</v>
      </c>
      <c r="E1538" s="80" t="s">
        <v>15518</v>
      </c>
      <c r="F1538" s="80"/>
      <c r="G1538" s="80"/>
      <c r="H1538" s="83">
        <v>278</v>
      </c>
    </row>
    <row r="1539" spans="1:8" ht="18" customHeight="1">
      <c r="A1539" s="79">
        <v>1425</v>
      </c>
      <c r="B1539" s="79">
        <v>290</v>
      </c>
      <c r="C1539" s="89" t="s">
        <v>11576</v>
      </c>
      <c r="D1539" s="80" t="s">
        <v>15518</v>
      </c>
      <c r="E1539" s="80" t="s">
        <v>15518</v>
      </c>
      <c r="F1539" s="80"/>
      <c r="G1539" s="80"/>
      <c r="H1539" s="83">
        <v>279</v>
      </c>
    </row>
    <row r="1540" spans="1:8" ht="15.75" customHeight="1">
      <c r="A1540" s="79">
        <v>1426</v>
      </c>
      <c r="B1540" s="79">
        <v>291</v>
      </c>
      <c r="C1540" s="89" t="s">
        <v>11577</v>
      </c>
      <c r="D1540" s="80" t="s">
        <v>15518</v>
      </c>
      <c r="E1540" s="80" t="s">
        <v>15518</v>
      </c>
      <c r="F1540" s="80"/>
      <c r="G1540" s="80"/>
      <c r="H1540" s="83">
        <v>280</v>
      </c>
    </row>
    <row r="1541" spans="1:8" ht="29.25" customHeight="1">
      <c r="A1541" s="79">
        <v>1427</v>
      </c>
      <c r="B1541" s="79">
        <v>292</v>
      </c>
      <c r="C1541" s="89" t="s">
        <v>11052</v>
      </c>
      <c r="D1541" s="80" t="s">
        <v>15518</v>
      </c>
      <c r="E1541" s="80"/>
      <c r="F1541" s="80"/>
      <c r="G1541" s="80"/>
      <c r="H1541" s="83">
        <v>281</v>
      </c>
    </row>
    <row r="1542" spans="1:8" ht="29.25" customHeight="1">
      <c r="A1542" s="79">
        <v>1428</v>
      </c>
      <c r="B1542" s="79">
        <v>293</v>
      </c>
      <c r="C1542" s="89" t="s">
        <v>11053</v>
      </c>
      <c r="D1542" s="80" t="s">
        <v>15518</v>
      </c>
      <c r="E1542" s="80"/>
      <c r="F1542" s="80"/>
      <c r="G1542" s="80"/>
      <c r="H1542" s="83">
        <v>282</v>
      </c>
    </row>
    <row r="1543" spans="1:8" ht="15.75" customHeight="1">
      <c r="A1543" s="79">
        <v>1429</v>
      </c>
      <c r="B1543" s="79">
        <v>294</v>
      </c>
      <c r="C1543" s="89" t="s">
        <v>11572</v>
      </c>
      <c r="D1543" s="80" t="s">
        <v>15518</v>
      </c>
      <c r="E1543" s="80" t="s">
        <v>15518</v>
      </c>
      <c r="F1543" s="80"/>
      <c r="G1543" s="80"/>
      <c r="H1543" s="83">
        <v>283</v>
      </c>
    </row>
    <row r="1544" spans="1:8" ht="33" customHeight="1">
      <c r="A1544" s="79">
        <v>1430</v>
      </c>
      <c r="B1544" s="79">
        <v>295</v>
      </c>
      <c r="C1544" s="89" t="s">
        <v>11079</v>
      </c>
      <c r="D1544" s="80" t="s">
        <v>15518</v>
      </c>
      <c r="E1544" s="80" t="s">
        <v>15518</v>
      </c>
      <c r="F1544" s="80"/>
      <c r="G1544" s="80"/>
      <c r="H1544" s="83">
        <v>284</v>
      </c>
    </row>
    <row r="1545" spans="1:8" ht="33" customHeight="1">
      <c r="A1545" s="79">
        <v>1431</v>
      </c>
      <c r="B1545" s="79">
        <v>296</v>
      </c>
      <c r="C1545" s="89" t="s">
        <v>11093</v>
      </c>
      <c r="D1545" s="80" t="s">
        <v>15518</v>
      </c>
      <c r="E1545" s="80" t="s">
        <v>15518</v>
      </c>
      <c r="F1545" s="80" t="s">
        <v>15518</v>
      </c>
      <c r="G1545" s="80"/>
      <c r="H1545" s="83">
        <v>285</v>
      </c>
    </row>
    <row r="1546" spans="1:8" ht="19.5" customHeight="1">
      <c r="A1546" s="79">
        <v>1432</v>
      </c>
      <c r="B1546" s="79">
        <v>297</v>
      </c>
      <c r="C1546" s="89" t="s">
        <v>11570</v>
      </c>
      <c r="D1546" s="80" t="s">
        <v>15518</v>
      </c>
      <c r="E1546" s="80" t="s">
        <v>15518</v>
      </c>
      <c r="F1546" s="80"/>
      <c r="G1546" s="80"/>
      <c r="H1546" s="83">
        <v>286</v>
      </c>
    </row>
    <row r="1547" spans="1:8" ht="15.75" customHeight="1">
      <c r="A1547" s="79">
        <v>1433</v>
      </c>
      <c r="B1547" s="79">
        <v>298</v>
      </c>
      <c r="C1547" s="89" t="s">
        <v>11097</v>
      </c>
      <c r="D1547" s="80" t="s">
        <v>15518</v>
      </c>
      <c r="E1547" s="80" t="s">
        <v>15518</v>
      </c>
      <c r="F1547" s="80" t="s">
        <v>15518</v>
      </c>
      <c r="G1547" s="80"/>
      <c r="H1547" s="83">
        <v>287</v>
      </c>
    </row>
    <row r="1548" spans="1:8" ht="15.75" customHeight="1">
      <c r="A1548" s="79">
        <v>1434</v>
      </c>
      <c r="B1548" s="79">
        <v>299</v>
      </c>
      <c r="C1548" s="89" t="s">
        <v>12373</v>
      </c>
      <c r="D1548" s="80" t="s">
        <v>15518</v>
      </c>
      <c r="E1548" s="80" t="s">
        <v>15518</v>
      </c>
      <c r="F1548" s="80" t="s">
        <v>15518</v>
      </c>
      <c r="G1548" s="80"/>
      <c r="H1548" s="83">
        <v>288</v>
      </c>
    </row>
    <row r="1549" spans="1:8" ht="15.75" customHeight="1">
      <c r="A1549" s="79">
        <v>1435</v>
      </c>
      <c r="B1549" s="79">
        <v>300</v>
      </c>
      <c r="C1549" s="89" t="s">
        <v>12375</v>
      </c>
      <c r="D1549" s="80" t="s">
        <v>15518</v>
      </c>
      <c r="E1549" s="80" t="s">
        <v>15518</v>
      </c>
      <c r="F1549" s="80" t="s">
        <v>15518</v>
      </c>
      <c r="G1549" s="80"/>
      <c r="H1549" s="83">
        <v>289</v>
      </c>
    </row>
    <row r="1550" spans="1:8" ht="15.75" customHeight="1">
      <c r="A1550" s="79">
        <v>1436</v>
      </c>
      <c r="B1550" s="79">
        <v>301</v>
      </c>
      <c r="C1550" s="89" t="s">
        <v>12376</v>
      </c>
      <c r="D1550" s="80" t="s">
        <v>15518</v>
      </c>
      <c r="E1550" s="80" t="s">
        <v>15518</v>
      </c>
      <c r="F1550" s="80" t="s">
        <v>15518</v>
      </c>
      <c r="G1550" s="80" t="s">
        <v>15518</v>
      </c>
      <c r="H1550" s="83">
        <v>290</v>
      </c>
    </row>
    <row r="1551" spans="1:8" ht="33.75" customHeight="1">
      <c r="A1551" s="79">
        <v>1437</v>
      </c>
      <c r="B1551" s="79">
        <v>302</v>
      </c>
      <c r="C1551" s="89" t="s">
        <v>6051</v>
      </c>
      <c r="D1551" s="80" t="s">
        <v>15518</v>
      </c>
      <c r="E1551" s="80"/>
      <c r="F1551" s="80"/>
      <c r="G1551" s="80"/>
      <c r="H1551" s="83">
        <v>291</v>
      </c>
    </row>
    <row r="1552" spans="1:8" ht="33.75" customHeight="1">
      <c r="A1552" s="79">
        <v>1438</v>
      </c>
      <c r="B1552" s="79">
        <v>303</v>
      </c>
      <c r="C1552" s="89" t="s">
        <v>6052</v>
      </c>
      <c r="D1552" s="80" t="s">
        <v>15518</v>
      </c>
      <c r="E1552" s="80"/>
      <c r="F1552" s="80"/>
      <c r="G1552" s="80"/>
      <c r="H1552" s="83">
        <v>292</v>
      </c>
    </row>
    <row r="1553" spans="1:8" ht="15.75" customHeight="1">
      <c r="A1553" s="79">
        <v>1439</v>
      </c>
      <c r="B1553" s="79">
        <v>304</v>
      </c>
      <c r="C1553" s="89" t="s">
        <v>11060</v>
      </c>
      <c r="D1553" s="80" t="s">
        <v>15518</v>
      </c>
      <c r="E1553" s="80" t="s">
        <v>15518</v>
      </c>
      <c r="F1553" s="80"/>
      <c r="G1553" s="80"/>
      <c r="H1553" s="83">
        <v>293</v>
      </c>
    </row>
    <row r="1554" spans="1:8" ht="15.75" customHeight="1">
      <c r="A1554" s="79">
        <v>1440</v>
      </c>
      <c r="B1554" s="79">
        <v>305</v>
      </c>
      <c r="C1554" s="89" t="s">
        <v>11739</v>
      </c>
      <c r="D1554" s="80" t="s">
        <v>15518</v>
      </c>
      <c r="E1554" s="80" t="s">
        <v>15518</v>
      </c>
      <c r="F1554" s="80"/>
      <c r="G1554" s="80"/>
      <c r="H1554" s="83">
        <v>294</v>
      </c>
    </row>
    <row r="1555" spans="1:8" ht="15.75" customHeight="1">
      <c r="A1555" s="79">
        <v>1441</v>
      </c>
      <c r="B1555" s="79">
        <v>306</v>
      </c>
      <c r="C1555" s="89" t="s">
        <v>11575</v>
      </c>
      <c r="D1555" s="80" t="s">
        <v>15518</v>
      </c>
      <c r="E1555" s="80" t="s">
        <v>15518</v>
      </c>
      <c r="F1555" s="80"/>
      <c r="G1555" s="80"/>
      <c r="H1555" s="83">
        <v>295</v>
      </c>
    </row>
    <row r="1556" spans="1:8" ht="31.5" customHeight="1">
      <c r="A1556" s="79">
        <v>1442</v>
      </c>
      <c r="B1556" s="79">
        <v>307</v>
      </c>
      <c r="C1556" s="89" t="s">
        <v>11061</v>
      </c>
      <c r="D1556" s="80" t="s">
        <v>15518</v>
      </c>
      <c r="E1556" s="80"/>
      <c r="F1556" s="80"/>
      <c r="G1556" s="80"/>
      <c r="H1556" s="83">
        <v>296</v>
      </c>
    </row>
    <row r="1557" spans="1:8" ht="31.5" customHeight="1">
      <c r="A1557" s="79">
        <v>1443</v>
      </c>
      <c r="B1557" s="79">
        <v>308</v>
      </c>
      <c r="C1557" s="89" t="s">
        <v>11062</v>
      </c>
      <c r="D1557" s="80" t="s">
        <v>15518</v>
      </c>
      <c r="E1557" s="80" t="s">
        <v>15518</v>
      </c>
      <c r="F1557" s="80"/>
      <c r="G1557" s="80"/>
      <c r="H1557" s="83">
        <v>297</v>
      </c>
    </row>
    <row r="1558" spans="1:8" ht="31.5" customHeight="1">
      <c r="A1558" s="79">
        <v>1444</v>
      </c>
      <c r="B1558" s="79">
        <v>309</v>
      </c>
      <c r="C1558" s="89" t="s">
        <v>11574</v>
      </c>
      <c r="D1558" s="80" t="s">
        <v>15518</v>
      </c>
      <c r="E1558" s="80" t="s">
        <v>15518</v>
      </c>
      <c r="F1558" s="80"/>
      <c r="G1558" s="80"/>
      <c r="H1558" s="83">
        <v>298</v>
      </c>
    </row>
    <row r="1559" spans="1:8" ht="31.5" customHeight="1">
      <c r="A1559" s="79">
        <v>1445</v>
      </c>
      <c r="B1559" s="79">
        <v>310</v>
      </c>
      <c r="C1559" s="89" t="s">
        <v>11063</v>
      </c>
      <c r="D1559" s="80" t="s">
        <v>15518</v>
      </c>
      <c r="E1559" s="80"/>
      <c r="F1559" s="80"/>
      <c r="G1559" s="80"/>
      <c r="H1559" s="83">
        <v>299</v>
      </c>
    </row>
    <row r="1560" spans="1:8" ht="31.5" customHeight="1">
      <c r="A1560" s="79">
        <v>1446</v>
      </c>
      <c r="B1560" s="79">
        <v>311</v>
      </c>
      <c r="C1560" s="89" t="s">
        <v>11064</v>
      </c>
      <c r="D1560" s="80" t="s">
        <v>15518</v>
      </c>
      <c r="E1560" s="80"/>
      <c r="F1560" s="80"/>
      <c r="G1560" s="80"/>
      <c r="H1560" s="83">
        <v>300</v>
      </c>
    </row>
    <row r="1561" spans="1:8" ht="31.5" customHeight="1">
      <c r="A1561" s="79">
        <v>1447</v>
      </c>
      <c r="B1561" s="79">
        <v>312</v>
      </c>
      <c r="C1561" s="89" t="s">
        <v>6053</v>
      </c>
      <c r="D1561" s="80" t="s">
        <v>15518</v>
      </c>
      <c r="E1561" s="80"/>
      <c r="F1561" s="80"/>
      <c r="G1561" s="80"/>
      <c r="H1561" s="83">
        <v>301</v>
      </c>
    </row>
    <row r="1562" spans="1:8" ht="31.5" customHeight="1">
      <c r="A1562" s="79">
        <v>1448</v>
      </c>
      <c r="B1562" s="79">
        <v>313</v>
      </c>
      <c r="C1562" s="89" t="s">
        <v>12095</v>
      </c>
      <c r="D1562" s="80" t="s">
        <v>15518</v>
      </c>
      <c r="E1562" s="80" t="s">
        <v>15518</v>
      </c>
      <c r="F1562" s="80"/>
      <c r="G1562" s="80"/>
      <c r="H1562" s="83">
        <v>302</v>
      </c>
    </row>
    <row r="1563" spans="1:8" ht="31.5" customHeight="1">
      <c r="A1563" s="79">
        <v>1449</v>
      </c>
      <c r="B1563" s="79">
        <v>314</v>
      </c>
      <c r="C1563" s="89" t="s">
        <v>12096</v>
      </c>
      <c r="D1563" s="80" t="s">
        <v>15518</v>
      </c>
      <c r="E1563" s="80" t="s">
        <v>15518</v>
      </c>
      <c r="F1563" s="80"/>
      <c r="G1563" s="80"/>
      <c r="H1563" s="83">
        <v>303</v>
      </c>
    </row>
    <row r="1564" spans="1:8" ht="15.75" customHeight="1">
      <c r="A1564" s="79">
        <v>1450</v>
      </c>
      <c r="B1564" s="79">
        <v>315</v>
      </c>
      <c r="C1564" s="89" t="s">
        <v>12372</v>
      </c>
      <c r="D1564" s="80" t="s">
        <v>15518</v>
      </c>
      <c r="E1564" s="80" t="s">
        <v>15518</v>
      </c>
      <c r="F1564" s="80" t="s">
        <v>15518</v>
      </c>
      <c r="G1564" s="80"/>
      <c r="H1564" s="83">
        <v>304</v>
      </c>
    </row>
    <row r="1565" spans="1:8" ht="15.75" customHeight="1">
      <c r="A1565" s="79">
        <v>1451</v>
      </c>
      <c r="B1565" s="79">
        <v>316</v>
      </c>
      <c r="C1565" s="89" t="s">
        <v>6054</v>
      </c>
      <c r="D1565" s="80" t="s">
        <v>15518</v>
      </c>
      <c r="E1565" s="80" t="s">
        <v>15518</v>
      </c>
      <c r="F1565" s="80"/>
      <c r="G1565" s="80"/>
      <c r="H1565" s="83">
        <v>305</v>
      </c>
    </row>
    <row r="1566" spans="1:8" ht="15.75" customHeight="1">
      <c r="A1566" s="79">
        <v>1452</v>
      </c>
      <c r="B1566" s="79">
        <v>317</v>
      </c>
      <c r="C1566" s="89" t="s">
        <v>6055</v>
      </c>
      <c r="D1566" s="80" t="s">
        <v>15518</v>
      </c>
      <c r="E1566" s="80" t="s">
        <v>15518</v>
      </c>
      <c r="F1566" s="80"/>
      <c r="G1566" s="80"/>
      <c r="H1566" s="83">
        <v>306</v>
      </c>
    </row>
    <row r="1567" spans="1:8" ht="30" customHeight="1">
      <c r="A1567" s="79">
        <v>1453</v>
      </c>
      <c r="B1567" s="79">
        <v>318</v>
      </c>
      <c r="C1567" s="89" t="s">
        <v>11075</v>
      </c>
      <c r="D1567" s="80" t="s">
        <v>15518</v>
      </c>
      <c r="E1567" s="80"/>
      <c r="F1567" s="80"/>
      <c r="G1567" s="80"/>
      <c r="H1567" s="83">
        <v>307</v>
      </c>
    </row>
    <row r="1568" spans="1:8" ht="30" customHeight="1">
      <c r="A1568" s="79">
        <v>1454</v>
      </c>
      <c r="B1568" s="79">
        <v>319</v>
      </c>
      <c r="C1568" s="89" t="s">
        <v>11076</v>
      </c>
      <c r="D1568" s="80" t="s">
        <v>15518</v>
      </c>
      <c r="E1568" s="80"/>
      <c r="F1568" s="80"/>
      <c r="G1568" s="80"/>
      <c r="H1568" s="83">
        <v>308</v>
      </c>
    </row>
    <row r="1569" spans="1:8" ht="19.5" customHeight="1">
      <c r="A1569" s="79">
        <v>1455</v>
      </c>
      <c r="B1569" s="79">
        <v>320</v>
      </c>
      <c r="C1569" s="89" t="s">
        <v>11077</v>
      </c>
      <c r="D1569" s="80" t="s">
        <v>15518</v>
      </c>
      <c r="E1569" s="80" t="s">
        <v>15518</v>
      </c>
      <c r="F1569" s="80"/>
      <c r="G1569" s="80"/>
      <c r="H1569" s="83">
        <v>309</v>
      </c>
    </row>
    <row r="1570" spans="1:8" ht="15.75" customHeight="1">
      <c r="A1570" s="79">
        <v>1456</v>
      </c>
      <c r="B1570" s="79">
        <v>321</v>
      </c>
      <c r="C1570" s="89" t="s">
        <v>11573</v>
      </c>
      <c r="D1570" s="80" t="s">
        <v>15518</v>
      </c>
      <c r="E1570" s="80" t="s">
        <v>15518</v>
      </c>
      <c r="F1570" s="80"/>
      <c r="G1570" s="80"/>
      <c r="H1570" s="83">
        <v>310</v>
      </c>
    </row>
    <row r="1571" spans="1:8" ht="15.75" customHeight="1">
      <c r="A1571" s="79">
        <v>1457</v>
      </c>
      <c r="B1571" s="79">
        <v>322</v>
      </c>
      <c r="C1571" s="89" t="s">
        <v>11740</v>
      </c>
      <c r="D1571" s="80" t="s">
        <v>15518</v>
      </c>
      <c r="E1571" s="80" t="s">
        <v>15518</v>
      </c>
      <c r="F1571" s="80"/>
      <c r="G1571" s="80"/>
      <c r="H1571" s="83">
        <v>311</v>
      </c>
    </row>
    <row r="1572" spans="1:8" ht="31.5" customHeight="1">
      <c r="A1572" s="79">
        <v>1458</v>
      </c>
      <c r="B1572" s="79">
        <v>323</v>
      </c>
      <c r="C1572" s="89" t="s">
        <v>11742</v>
      </c>
      <c r="D1572" s="80" t="s">
        <v>15518</v>
      </c>
      <c r="E1572" s="80" t="s">
        <v>15518</v>
      </c>
      <c r="F1572" s="80"/>
      <c r="G1572" s="80"/>
      <c r="H1572" s="83">
        <v>312</v>
      </c>
    </row>
    <row r="1573" spans="1:8" ht="15.75" customHeight="1">
      <c r="A1573" s="79">
        <v>1459</v>
      </c>
      <c r="B1573" s="79">
        <v>324</v>
      </c>
      <c r="C1573" s="89" t="s">
        <v>11743</v>
      </c>
      <c r="D1573" s="80" t="s">
        <v>15518</v>
      </c>
      <c r="E1573" s="80" t="s">
        <v>15518</v>
      </c>
      <c r="F1573" s="80"/>
      <c r="G1573" s="80"/>
      <c r="H1573" s="83">
        <v>313</v>
      </c>
    </row>
    <row r="1574" spans="1:8" ht="29.25" customHeight="1">
      <c r="A1574" s="79">
        <v>1460</v>
      </c>
      <c r="B1574" s="79">
        <v>325</v>
      </c>
      <c r="C1574" s="89" t="s">
        <v>11744</v>
      </c>
      <c r="D1574" s="80" t="s">
        <v>15518</v>
      </c>
      <c r="E1574" s="80" t="s">
        <v>15518</v>
      </c>
      <c r="F1574" s="80"/>
      <c r="G1574" s="80"/>
      <c r="H1574" s="83">
        <v>314</v>
      </c>
    </row>
    <row r="1575" spans="1:8" ht="15.75" customHeight="1">
      <c r="A1575" s="79">
        <v>1461</v>
      </c>
      <c r="B1575" s="79">
        <v>326</v>
      </c>
      <c r="C1575" s="89" t="s">
        <v>11745</v>
      </c>
      <c r="D1575" s="80" t="s">
        <v>15518</v>
      </c>
      <c r="E1575" s="80" t="s">
        <v>15518</v>
      </c>
      <c r="F1575" s="80"/>
      <c r="G1575" s="80"/>
      <c r="H1575" s="83">
        <v>315</v>
      </c>
    </row>
    <row r="1576" spans="1:8" ht="34.5" customHeight="1">
      <c r="A1576" s="79">
        <v>1462</v>
      </c>
      <c r="B1576" s="79">
        <v>327</v>
      </c>
      <c r="C1576" s="89" t="s">
        <v>6056</v>
      </c>
      <c r="D1576" s="80" t="s">
        <v>15518</v>
      </c>
      <c r="E1576" s="80" t="s">
        <v>15518</v>
      </c>
      <c r="F1576" s="80"/>
      <c r="G1576" s="80"/>
      <c r="H1576" s="83">
        <v>316</v>
      </c>
    </row>
    <row r="1577" spans="1:8" ht="17.25" customHeight="1">
      <c r="A1577" s="79">
        <v>1463</v>
      </c>
      <c r="B1577" s="79">
        <v>328</v>
      </c>
      <c r="C1577" s="89" t="s">
        <v>11747</v>
      </c>
      <c r="D1577" s="80" t="s">
        <v>15518</v>
      </c>
      <c r="E1577" s="80" t="s">
        <v>15518</v>
      </c>
      <c r="F1577" s="80"/>
      <c r="G1577" s="80"/>
      <c r="H1577" s="83">
        <v>317</v>
      </c>
    </row>
    <row r="1578" spans="1:8" ht="20.25" customHeight="1">
      <c r="A1578" s="79">
        <v>1464</v>
      </c>
      <c r="B1578" s="79">
        <v>329</v>
      </c>
      <c r="C1578" s="89" t="s">
        <v>12826</v>
      </c>
      <c r="D1578" s="80" t="s">
        <v>15518</v>
      </c>
      <c r="E1578" s="80" t="s">
        <v>15518</v>
      </c>
      <c r="F1578" s="80"/>
      <c r="G1578" s="80"/>
      <c r="H1578" s="83">
        <v>318</v>
      </c>
    </row>
    <row r="1579" spans="1:8" ht="30" customHeight="1">
      <c r="A1579" s="79">
        <v>1465</v>
      </c>
      <c r="B1579" s="79">
        <v>330</v>
      </c>
      <c r="C1579" s="89" t="s">
        <v>12827</v>
      </c>
      <c r="D1579" s="80" t="s">
        <v>15518</v>
      </c>
      <c r="E1579" s="80" t="s">
        <v>15518</v>
      </c>
      <c r="F1579" s="80"/>
      <c r="G1579" s="80"/>
      <c r="H1579" s="83">
        <v>319</v>
      </c>
    </row>
    <row r="1580" spans="1:8" ht="19.5" customHeight="1">
      <c r="A1580" s="79">
        <v>1466</v>
      </c>
      <c r="B1580" s="79">
        <v>331</v>
      </c>
      <c r="C1580" s="89" t="s">
        <v>12828</v>
      </c>
      <c r="D1580" s="80" t="s">
        <v>15518</v>
      </c>
      <c r="E1580" s="80" t="s">
        <v>15518</v>
      </c>
      <c r="F1580" s="80"/>
      <c r="G1580" s="80"/>
      <c r="H1580" s="83">
        <v>320</v>
      </c>
    </row>
    <row r="1581" spans="1:8" ht="19.5" customHeight="1">
      <c r="A1581" s="79">
        <v>1467</v>
      </c>
      <c r="B1581" s="79">
        <v>332</v>
      </c>
      <c r="C1581" s="89" t="s">
        <v>12829</v>
      </c>
      <c r="D1581" s="80" t="s">
        <v>15518</v>
      </c>
      <c r="E1581" s="80" t="s">
        <v>15518</v>
      </c>
      <c r="F1581" s="80"/>
      <c r="G1581" s="80"/>
      <c r="H1581" s="83">
        <v>321</v>
      </c>
    </row>
    <row r="1582" spans="1:8" ht="19.5" customHeight="1">
      <c r="A1582" s="79">
        <v>1468</v>
      </c>
      <c r="B1582" s="79">
        <v>333</v>
      </c>
      <c r="C1582" s="89" t="s">
        <v>11741</v>
      </c>
      <c r="D1582" s="80" t="s">
        <v>15518</v>
      </c>
      <c r="E1582" s="80" t="s">
        <v>15518</v>
      </c>
      <c r="F1582" s="80"/>
      <c r="G1582" s="80"/>
      <c r="H1582" s="83">
        <v>322</v>
      </c>
    </row>
    <row r="1583" spans="1:8" ht="19.5" customHeight="1">
      <c r="A1583" s="79">
        <v>1469</v>
      </c>
      <c r="B1583" s="79">
        <v>334</v>
      </c>
      <c r="C1583" s="89" t="s">
        <v>11095</v>
      </c>
      <c r="D1583" s="80" t="s">
        <v>15518</v>
      </c>
      <c r="E1583" s="80" t="s">
        <v>15518</v>
      </c>
      <c r="F1583" s="80" t="s">
        <v>15518</v>
      </c>
      <c r="G1583" s="80"/>
      <c r="H1583" s="83">
        <v>323</v>
      </c>
    </row>
    <row r="1584" spans="1:8" ht="19.5" customHeight="1">
      <c r="A1584" s="79">
        <v>1470</v>
      </c>
      <c r="B1584" s="79">
        <v>335</v>
      </c>
      <c r="C1584" s="89" t="s">
        <v>11094</v>
      </c>
      <c r="D1584" s="80" t="s">
        <v>15518</v>
      </c>
      <c r="E1584" s="80" t="s">
        <v>15518</v>
      </c>
      <c r="F1584" s="80" t="s">
        <v>15518</v>
      </c>
      <c r="G1584" s="80"/>
      <c r="H1584" s="83">
        <v>324</v>
      </c>
    </row>
    <row r="1585" spans="1:8" ht="19.5" customHeight="1">
      <c r="A1585" s="79">
        <v>1471</v>
      </c>
      <c r="B1585" s="79">
        <v>336</v>
      </c>
      <c r="C1585" s="89" t="s">
        <v>12831</v>
      </c>
      <c r="D1585" s="80" t="s">
        <v>15518</v>
      </c>
      <c r="E1585" s="80" t="s">
        <v>15518</v>
      </c>
      <c r="F1585" s="80"/>
      <c r="G1585" s="80"/>
      <c r="H1585" s="83">
        <v>325</v>
      </c>
    </row>
    <row r="1586" spans="1:8" ht="19.5" customHeight="1">
      <c r="A1586" s="79">
        <v>1472</v>
      </c>
      <c r="B1586" s="79">
        <v>337</v>
      </c>
      <c r="C1586" s="89" t="s">
        <v>12832</v>
      </c>
      <c r="D1586" s="80" t="s">
        <v>15518</v>
      </c>
      <c r="E1586" s="80" t="s">
        <v>15518</v>
      </c>
      <c r="F1586" s="80" t="s">
        <v>15518</v>
      </c>
      <c r="G1586" s="80"/>
      <c r="H1586" s="83">
        <v>326</v>
      </c>
    </row>
    <row r="1587" spans="1:8" ht="19.5" customHeight="1">
      <c r="A1587" s="79">
        <v>1473</v>
      </c>
      <c r="B1587" s="79">
        <v>338</v>
      </c>
      <c r="C1587" s="89" t="s">
        <v>11096</v>
      </c>
      <c r="D1587" s="80" t="s">
        <v>15518</v>
      </c>
      <c r="E1587" s="80" t="s">
        <v>15518</v>
      </c>
      <c r="F1587" s="80" t="s">
        <v>15518</v>
      </c>
      <c r="G1587" s="80"/>
      <c r="H1587" s="83">
        <v>327</v>
      </c>
    </row>
    <row r="1588" spans="1:8" ht="19.5" customHeight="1">
      <c r="A1588" s="79">
        <v>1474</v>
      </c>
      <c r="B1588" s="79">
        <v>339</v>
      </c>
      <c r="C1588" s="89" t="s">
        <v>11736</v>
      </c>
      <c r="D1588" s="80" t="s">
        <v>15518</v>
      </c>
      <c r="E1588" s="80" t="s">
        <v>15518</v>
      </c>
      <c r="F1588" s="80"/>
      <c r="G1588" s="80"/>
      <c r="H1588" s="83">
        <v>328</v>
      </c>
    </row>
    <row r="1589" spans="1:8" ht="19.5" customHeight="1">
      <c r="A1589" s="79">
        <v>1475</v>
      </c>
      <c r="B1589" s="79">
        <v>340</v>
      </c>
      <c r="C1589" s="89" t="s">
        <v>12374</v>
      </c>
      <c r="D1589" s="80" t="s">
        <v>15518</v>
      </c>
      <c r="E1589" s="80" t="s">
        <v>15518</v>
      </c>
      <c r="F1589" s="80" t="s">
        <v>15518</v>
      </c>
      <c r="G1589" s="80"/>
      <c r="H1589" s="83">
        <v>329</v>
      </c>
    </row>
    <row r="1590" spans="1:8" ht="19.5" customHeight="1">
      <c r="A1590" s="79">
        <v>1476</v>
      </c>
      <c r="B1590" s="79">
        <v>341</v>
      </c>
      <c r="C1590" s="89" t="s">
        <v>6057</v>
      </c>
      <c r="D1590" s="80" t="s">
        <v>15518</v>
      </c>
      <c r="E1590" s="80" t="s">
        <v>15518</v>
      </c>
      <c r="F1590" s="80"/>
      <c r="G1590" s="80"/>
      <c r="H1590" s="83">
        <v>330</v>
      </c>
    </row>
    <row r="1591" spans="1:8" ht="19.5" customHeight="1">
      <c r="A1591" s="79">
        <v>1477</v>
      </c>
      <c r="B1591" s="79">
        <v>342</v>
      </c>
      <c r="C1591" s="89" t="s">
        <v>6058</v>
      </c>
      <c r="D1591" s="80" t="s">
        <v>15518</v>
      </c>
      <c r="E1591" s="80" t="s">
        <v>15518</v>
      </c>
      <c r="F1591" s="80"/>
      <c r="G1591" s="80"/>
      <c r="H1591" s="83">
        <v>331</v>
      </c>
    </row>
    <row r="1592" spans="1:8" ht="19.5" customHeight="1">
      <c r="A1592" s="79">
        <v>1478</v>
      </c>
      <c r="B1592" s="79">
        <v>343</v>
      </c>
      <c r="C1592" s="89" t="s">
        <v>6059</v>
      </c>
      <c r="D1592" s="80" t="s">
        <v>15518</v>
      </c>
      <c r="E1592" s="80" t="s">
        <v>15518</v>
      </c>
      <c r="F1592" s="80"/>
      <c r="G1592" s="80"/>
      <c r="H1592" s="83">
        <v>332</v>
      </c>
    </row>
    <row r="1593" spans="1:8" ht="19.5" customHeight="1">
      <c r="A1593" s="79">
        <v>1479</v>
      </c>
      <c r="B1593" s="79">
        <v>344</v>
      </c>
      <c r="C1593" s="89" t="s">
        <v>6060</v>
      </c>
      <c r="D1593" s="80" t="s">
        <v>15518</v>
      </c>
      <c r="E1593" s="80" t="s">
        <v>15518</v>
      </c>
      <c r="F1593" s="80"/>
      <c r="G1593" s="80"/>
      <c r="H1593" s="83">
        <v>333</v>
      </c>
    </row>
    <row r="1594" spans="1:8" ht="19.5" customHeight="1">
      <c r="A1594" s="79">
        <v>1480</v>
      </c>
      <c r="B1594" s="79">
        <v>345</v>
      </c>
      <c r="C1594" s="89" t="s">
        <v>6061</v>
      </c>
      <c r="D1594" s="80" t="s">
        <v>15518</v>
      </c>
      <c r="E1594" s="80" t="s">
        <v>15518</v>
      </c>
      <c r="F1594" s="80"/>
      <c r="G1594" s="80"/>
      <c r="H1594" s="83">
        <v>334</v>
      </c>
    </row>
    <row r="1595" spans="1:8" ht="19.5" customHeight="1">
      <c r="A1595" s="79">
        <v>1481</v>
      </c>
      <c r="B1595" s="79">
        <v>346</v>
      </c>
      <c r="C1595" s="89" t="s">
        <v>6062</v>
      </c>
      <c r="D1595" s="80" t="s">
        <v>15518</v>
      </c>
      <c r="E1595" s="80" t="s">
        <v>15518</v>
      </c>
      <c r="F1595" s="80"/>
      <c r="G1595" s="80"/>
      <c r="H1595" s="83">
        <v>335</v>
      </c>
    </row>
    <row r="1596" spans="1:8" ht="19.5" customHeight="1">
      <c r="A1596" s="79">
        <v>1482</v>
      </c>
      <c r="B1596" s="79">
        <v>347</v>
      </c>
      <c r="C1596" s="89" t="s">
        <v>6063</v>
      </c>
      <c r="D1596" s="80" t="s">
        <v>15518</v>
      </c>
      <c r="E1596" s="80" t="s">
        <v>15518</v>
      </c>
      <c r="F1596" s="80"/>
      <c r="G1596" s="80"/>
      <c r="H1596" s="83">
        <v>336</v>
      </c>
    </row>
    <row r="1597" spans="1:8" ht="15.75" customHeight="1">
      <c r="A1597" s="79"/>
      <c r="B1597" s="108"/>
      <c r="C1597" s="110" t="s">
        <v>6064</v>
      </c>
      <c r="D1597" s="80"/>
      <c r="E1597" s="80"/>
      <c r="F1597" s="80"/>
      <c r="G1597" s="90"/>
    </row>
    <row r="1598" spans="1:8" ht="15.75" customHeight="1">
      <c r="A1598" s="79"/>
      <c r="B1598" s="108"/>
      <c r="C1598" s="110" t="s">
        <v>6065</v>
      </c>
      <c r="D1598" s="80"/>
      <c r="E1598" s="80"/>
      <c r="F1598" s="80"/>
      <c r="G1598" s="90"/>
    </row>
    <row r="1599" spans="1:8" ht="15.75" customHeight="1">
      <c r="A1599" s="79">
        <v>1483</v>
      </c>
      <c r="B1599" s="108">
        <v>3</v>
      </c>
      <c r="C1599" s="89" t="s">
        <v>6066</v>
      </c>
      <c r="D1599" s="82" t="s">
        <v>15518</v>
      </c>
      <c r="E1599" s="82" t="s">
        <v>15518</v>
      </c>
      <c r="F1599" s="80"/>
      <c r="G1599" s="90"/>
      <c r="H1599" s="83">
        <v>1</v>
      </c>
    </row>
    <row r="1600" spans="1:8" ht="15.75" customHeight="1">
      <c r="A1600" s="79">
        <v>1484</v>
      </c>
      <c r="B1600" s="108">
        <v>8</v>
      </c>
      <c r="C1600" s="89" t="s">
        <v>6067</v>
      </c>
      <c r="D1600" s="82" t="s">
        <v>15518</v>
      </c>
      <c r="E1600" s="82" t="s">
        <v>15518</v>
      </c>
      <c r="F1600" s="82" t="s">
        <v>15518</v>
      </c>
      <c r="G1600" s="90"/>
      <c r="H1600" s="83">
        <v>2</v>
      </c>
    </row>
    <row r="1601" spans="1:8" ht="15.75" customHeight="1">
      <c r="A1601" s="79">
        <v>1485</v>
      </c>
      <c r="B1601" s="108">
        <v>9</v>
      </c>
      <c r="C1601" s="89" t="s">
        <v>6068</v>
      </c>
      <c r="D1601" s="82" t="s">
        <v>15518</v>
      </c>
      <c r="E1601" s="82" t="s">
        <v>15518</v>
      </c>
      <c r="F1601" s="82" t="s">
        <v>15518</v>
      </c>
      <c r="G1601" s="90"/>
      <c r="H1601" s="83">
        <v>3</v>
      </c>
    </row>
    <row r="1602" spans="1:8" ht="15.75" customHeight="1">
      <c r="A1602" s="79">
        <v>1486</v>
      </c>
      <c r="B1602" s="108">
        <v>10</v>
      </c>
      <c r="C1602" s="89" t="s">
        <v>6069</v>
      </c>
      <c r="D1602" s="82" t="s">
        <v>15518</v>
      </c>
      <c r="E1602" s="82" t="s">
        <v>15518</v>
      </c>
      <c r="F1602" s="82" t="s">
        <v>15518</v>
      </c>
      <c r="G1602" s="90"/>
      <c r="H1602" s="83">
        <v>4</v>
      </c>
    </row>
    <row r="1603" spans="1:8" ht="15.75" customHeight="1">
      <c r="A1603" s="79">
        <v>1487</v>
      </c>
      <c r="B1603" s="108">
        <v>13</v>
      </c>
      <c r="C1603" s="89" t="s">
        <v>6070</v>
      </c>
      <c r="D1603" s="82" t="s">
        <v>15518</v>
      </c>
      <c r="E1603" s="82" t="s">
        <v>15518</v>
      </c>
      <c r="F1603" s="82" t="s">
        <v>15518</v>
      </c>
      <c r="G1603" s="82" t="s">
        <v>15518</v>
      </c>
      <c r="H1603" s="83">
        <v>5</v>
      </c>
    </row>
    <row r="1604" spans="1:8" ht="15.75" customHeight="1">
      <c r="A1604" s="79">
        <v>1488</v>
      </c>
      <c r="B1604" s="108">
        <v>14</v>
      </c>
      <c r="C1604" s="89" t="s">
        <v>15434</v>
      </c>
      <c r="D1604" s="82" t="s">
        <v>15518</v>
      </c>
      <c r="E1604" s="82" t="s">
        <v>15518</v>
      </c>
      <c r="F1604" s="82" t="s">
        <v>15518</v>
      </c>
      <c r="G1604" s="82" t="s">
        <v>15518</v>
      </c>
      <c r="H1604" s="83">
        <v>6</v>
      </c>
    </row>
    <row r="1605" spans="1:8" ht="15.75" customHeight="1">
      <c r="A1605" s="79">
        <v>1489</v>
      </c>
      <c r="B1605" s="108">
        <v>15</v>
      </c>
      <c r="C1605" s="89" t="s">
        <v>12679</v>
      </c>
      <c r="D1605" s="82" t="s">
        <v>15518</v>
      </c>
      <c r="E1605" s="82" t="s">
        <v>15518</v>
      </c>
      <c r="F1605" s="82" t="s">
        <v>15518</v>
      </c>
      <c r="G1605" s="82" t="s">
        <v>15518</v>
      </c>
      <c r="H1605" s="83">
        <v>7</v>
      </c>
    </row>
    <row r="1606" spans="1:8" ht="15.75" customHeight="1">
      <c r="A1606" s="79">
        <v>1490</v>
      </c>
      <c r="B1606" s="108">
        <v>16</v>
      </c>
      <c r="C1606" s="89" t="s">
        <v>6071</v>
      </c>
      <c r="D1606" s="82" t="s">
        <v>15518</v>
      </c>
      <c r="E1606" s="82" t="s">
        <v>15518</v>
      </c>
      <c r="F1606" s="82" t="s">
        <v>15518</v>
      </c>
      <c r="G1606" s="82" t="s">
        <v>15518</v>
      </c>
      <c r="H1606" s="83">
        <v>8</v>
      </c>
    </row>
    <row r="1607" spans="1:8" ht="15.75" customHeight="1">
      <c r="A1607" s="79">
        <v>1491</v>
      </c>
      <c r="B1607" s="108">
        <v>17</v>
      </c>
      <c r="C1607" s="89" t="s">
        <v>6072</v>
      </c>
      <c r="D1607" s="82" t="s">
        <v>15518</v>
      </c>
      <c r="E1607" s="82" t="s">
        <v>15518</v>
      </c>
      <c r="F1607" s="82" t="s">
        <v>15518</v>
      </c>
      <c r="G1607" s="82" t="s">
        <v>15518</v>
      </c>
      <c r="H1607" s="83">
        <v>9</v>
      </c>
    </row>
    <row r="1608" spans="1:8" ht="15.75" customHeight="1">
      <c r="A1608" s="79">
        <v>1492</v>
      </c>
      <c r="B1608" s="108">
        <v>18</v>
      </c>
      <c r="C1608" s="89" t="s">
        <v>6073</v>
      </c>
      <c r="D1608" s="82" t="s">
        <v>15518</v>
      </c>
      <c r="E1608" s="82" t="s">
        <v>15518</v>
      </c>
      <c r="F1608" s="82" t="s">
        <v>15518</v>
      </c>
      <c r="G1608" s="82" t="s">
        <v>15518</v>
      </c>
      <c r="H1608" s="83">
        <v>10</v>
      </c>
    </row>
    <row r="1609" spans="1:8" ht="15.75" customHeight="1">
      <c r="A1609" s="79">
        <v>1493</v>
      </c>
      <c r="B1609" s="108">
        <v>19</v>
      </c>
      <c r="C1609" s="89" t="s">
        <v>6074</v>
      </c>
      <c r="D1609" s="82" t="s">
        <v>15518</v>
      </c>
      <c r="E1609" s="82" t="s">
        <v>15518</v>
      </c>
      <c r="F1609" s="82"/>
      <c r="G1609" s="82"/>
      <c r="H1609" s="83">
        <v>11</v>
      </c>
    </row>
    <row r="1610" spans="1:8" ht="15.75" customHeight="1">
      <c r="A1610" s="79">
        <v>1494</v>
      </c>
      <c r="B1610" s="108">
        <v>21</v>
      </c>
      <c r="C1610" s="89" t="s">
        <v>6075</v>
      </c>
      <c r="D1610" s="82" t="s">
        <v>15518</v>
      </c>
      <c r="E1610" s="82" t="s">
        <v>15518</v>
      </c>
      <c r="F1610" s="82"/>
      <c r="G1610" s="90"/>
      <c r="H1610" s="83">
        <v>12</v>
      </c>
    </row>
    <row r="1611" spans="1:8" ht="15.75" customHeight="1">
      <c r="A1611" s="79">
        <v>1495</v>
      </c>
      <c r="B1611" s="108">
        <v>22</v>
      </c>
      <c r="C1611" s="89" t="s">
        <v>6076</v>
      </c>
      <c r="D1611" s="82" t="s">
        <v>15518</v>
      </c>
      <c r="E1611" s="82" t="s">
        <v>15518</v>
      </c>
      <c r="F1611" s="82" t="s">
        <v>15518</v>
      </c>
      <c r="G1611" s="90"/>
      <c r="H1611" s="83">
        <v>13</v>
      </c>
    </row>
    <row r="1612" spans="1:8" ht="15.75" customHeight="1">
      <c r="A1612" s="79">
        <v>1496</v>
      </c>
      <c r="B1612" s="108">
        <v>23</v>
      </c>
      <c r="C1612" s="89" t="s">
        <v>6077</v>
      </c>
      <c r="D1612" s="82" t="s">
        <v>15518</v>
      </c>
      <c r="E1612" s="82" t="s">
        <v>15518</v>
      </c>
      <c r="F1612" s="82" t="s">
        <v>15518</v>
      </c>
      <c r="G1612" s="90"/>
      <c r="H1612" s="83">
        <v>14</v>
      </c>
    </row>
    <row r="1613" spans="1:8" ht="15.75" customHeight="1">
      <c r="A1613" s="79">
        <v>1497</v>
      </c>
      <c r="B1613" s="108">
        <v>24</v>
      </c>
      <c r="C1613" s="89" t="s">
        <v>6078</v>
      </c>
      <c r="D1613" s="82" t="s">
        <v>15518</v>
      </c>
      <c r="E1613" s="82" t="s">
        <v>15518</v>
      </c>
      <c r="F1613" s="82" t="s">
        <v>15518</v>
      </c>
      <c r="G1613" s="90"/>
      <c r="H1613" s="83">
        <v>15</v>
      </c>
    </row>
    <row r="1614" spans="1:8" ht="15.75" customHeight="1">
      <c r="A1614" s="79">
        <v>1498</v>
      </c>
      <c r="B1614" s="108">
        <v>26</v>
      </c>
      <c r="C1614" s="89" t="s">
        <v>6079</v>
      </c>
      <c r="D1614" s="82" t="s">
        <v>15518</v>
      </c>
      <c r="E1614" s="82" t="s">
        <v>15518</v>
      </c>
      <c r="F1614" s="82" t="s">
        <v>15518</v>
      </c>
      <c r="G1614" s="90"/>
      <c r="H1614" s="83">
        <v>16</v>
      </c>
    </row>
    <row r="1615" spans="1:8" ht="15.75" customHeight="1">
      <c r="A1615" s="79">
        <v>1499</v>
      </c>
      <c r="B1615" s="108">
        <v>27</v>
      </c>
      <c r="C1615" s="89" t="s">
        <v>6080</v>
      </c>
      <c r="D1615" s="82" t="s">
        <v>15518</v>
      </c>
      <c r="E1615" s="82" t="s">
        <v>15518</v>
      </c>
      <c r="F1615" s="82"/>
      <c r="G1615" s="90"/>
      <c r="H1615" s="83">
        <v>17</v>
      </c>
    </row>
    <row r="1616" spans="1:8" ht="15.75" customHeight="1">
      <c r="A1616" s="79">
        <v>1500</v>
      </c>
      <c r="B1616" s="108">
        <v>28</v>
      </c>
      <c r="C1616" s="89" t="s">
        <v>6081</v>
      </c>
      <c r="D1616" s="82" t="s">
        <v>15518</v>
      </c>
      <c r="E1616" s="82" t="s">
        <v>15518</v>
      </c>
      <c r="F1616" s="82"/>
      <c r="G1616" s="90"/>
      <c r="H1616" s="83">
        <v>18</v>
      </c>
    </row>
    <row r="1617" spans="1:8" ht="15.75" customHeight="1">
      <c r="A1617" s="79"/>
      <c r="B1617" s="108"/>
      <c r="C1617" s="110" t="s">
        <v>6082</v>
      </c>
      <c r="D1617" s="90"/>
      <c r="E1617" s="90"/>
      <c r="F1617" s="90"/>
      <c r="G1617" s="90"/>
    </row>
    <row r="1618" spans="1:8" ht="15.75" customHeight="1">
      <c r="A1618" s="79">
        <v>1501</v>
      </c>
      <c r="B1618" s="108">
        <v>31</v>
      </c>
      <c r="C1618" s="191" t="s">
        <v>6083</v>
      </c>
      <c r="D1618" s="82" t="s">
        <v>15518</v>
      </c>
      <c r="E1618" s="82" t="s">
        <v>15518</v>
      </c>
      <c r="F1618" s="82" t="s">
        <v>15518</v>
      </c>
      <c r="G1618" s="82" t="s">
        <v>15518</v>
      </c>
      <c r="H1618" s="83">
        <v>19</v>
      </c>
    </row>
    <row r="1619" spans="1:8" ht="15.75" customHeight="1">
      <c r="A1619" s="79">
        <v>1502</v>
      </c>
      <c r="B1619" s="108">
        <v>32</v>
      </c>
      <c r="C1619" s="191" t="s">
        <v>6084</v>
      </c>
      <c r="D1619" s="82" t="s">
        <v>15518</v>
      </c>
      <c r="E1619" s="82" t="s">
        <v>15518</v>
      </c>
      <c r="F1619" s="82" t="s">
        <v>15518</v>
      </c>
      <c r="G1619" s="82" t="s">
        <v>15518</v>
      </c>
      <c r="H1619" s="83">
        <v>20</v>
      </c>
    </row>
    <row r="1620" spans="1:8" ht="31.5" customHeight="1">
      <c r="A1620" s="79">
        <v>1503</v>
      </c>
      <c r="B1620" s="108">
        <v>33</v>
      </c>
      <c r="C1620" s="191" t="s">
        <v>6085</v>
      </c>
      <c r="D1620" s="82" t="s">
        <v>15518</v>
      </c>
      <c r="E1620" s="82" t="s">
        <v>15518</v>
      </c>
      <c r="F1620" s="82" t="s">
        <v>15518</v>
      </c>
      <c r="G1620" s="82" t="s">
        <v>15518</v>
      </c>
      <c r="H1620" s="83">
        <v>21</v>
      </c>
    </row>
    <row r="1621" spans="1:8" ht="15.75" customHeight="1">
      <c r="A1621" s="79">
        <v>1504</v>
      </c>
      <c r="B1621" s="108">
        <v>34</v>
      </c>
      <c r="C1621" s="191" t="s">
        <v>6086</v>
      </c>
      <c r="D1621" s="82" t="s">
        <v>15518</v>
      </c>
      <c r="E1621" s="82" t="s">
        <v>15518</v>
      </c>
      <c r="F1621" s="82" t="s">
        <v>15518</v>
      </c>
      <c r="G1621" s="82" t="s">
        <v>15518</v>
      </c>
      <c r="H1621" s="83">
        <v>22</v>
      </c>
    </row>
    <row r="1622" spans="1:8" ht="15.75" customHeight="1">
      <c r="A1622" s="79">
        <v>1505</v>
      </c>
      <c r="B1622" s="108">
        <v>35</v>
      </c>
      <c r="C1622" s="89" t="s">
        <v>6087</v>
      </c>
      <c r="D1622" s="82" t="s">
        <v>15518</v>
      </c>
      <c r="E1622" s="82" t="s">
        <v>15518</v>
      </c>
      <c r="F1622" s="82" t="s">
        <v>15518</v>
      </c>
      <c r="G1622" s="82" t="s">
        <v>15518</v>
      </c>
      <c r="H1622" s="83">
        <v>23</v>
      </c>
    </row>
    <row r="1623" spans="1:8" ht="15.75" customHeight="1">
      <c r="A1623" s="79">
        <v>1506</v>
      </c>
      <c r="B1623" s="108">
        <v>36</v>
      </c>
      <c r="C1623" s="89" t="s">
        <v>6088</v>
      </c>
      <c r="D1623" s="82" t="s">
        <v>15518</v>
      </c>
      <c r="E1623" s="82" t="s">
        <v>15518</v>
      </c>
      <c r="F1623" s="82" t="s">
        <v>15518</v>
      </c>
      <c r="G1623" s="82" t="s">
        <v>15518</v>
      </c>
      <c r="H1623" s="83">
        <v>24</v>
      </c>
    </row>
    <row r="1624" spans="1:8" ht="15.75" customHeight="1">
      <c r="A1624" s="79">
        <v>1507</v>
      </c>
      <c r="B1624" s="108">
        <v>37</v>
      </c>
      <c r="C1624" s="89" t="s">
        <v>6089</v>
      </c>
      <c r="D1624" s="82" t="s">
        <v>15518</v>
      </c>
      <c r="E1624" s="82" t="s">
        <v>15518</v>
      </c>
      <c r="F1624" s="82" t="s">
        <v>15518</v>
      </c>
      <c r="G1624" s="82" t="s">
        <v>15518</v>
      </c>
      <c r="H1624" s="83">
        <v>25</v>
      </c>
    </row>
    <row r="1625" spans="1:8" ht="15.75" customHeight="1">
      <c r="A1625" s="79">
        <v>1508</v>
      </c>
      <c r="B1625" s="108">
        <v>38</v>
      </c>
      <c r="C1625" s="89" t="s">
        <v>6090</v>
      </c>
      <c r="D1625" s="82" t="s">
        <v>15518</v>
      </c>
      <c r="E1625" s="82" t="s">
        <v>15518</v>
      </c>
      <c r="F1625" s="82" t="s">
        <v>15518</v>
      </c>
      <c r="G1625" s="82" t="s">
        <v>15518</v>
      </c>
      <c r="H1625" s="83">
        <v>26</v>
      </c>
    </row>
    <row r="1626" spans="1:8" ht="15.75" customHeight="1">
      <c r="A1626" s="79">
        <v>1509</v>
      </c>
      <c r="B1626" s="108">
        <v>39</v>
      </c>
      <c r="C1626" s="89" t="s">
        <v>6825</v>
      </c>
      <c r="D1626" s="82" t="s">
        <v>15518</v>
      </c>
      <c r="E1626" s="82" t="s">
        <v>15518</v>
      </c>
      <c r="F1626" s="82" t="s">
        <v>15518</v>
      </c>
      <c r="G1626" s="82" t="s">
        <v>15518</v>
      </c>
      <c r="H1626" s="83">
        <v>27</v>
      </c>
    </row>
    <row r="1627" spans="1:8" ht="15.75" customHeight="1">
      <c r="A1627" s="79">
        <v>1510</v>
      </c>
      <c r="B1627" s="108">
        <v>40</v>
      </c>
      <c r="C1627" s="89" t="s">
        <v>6826</v>
      </c>
      <c r="D1627" s="82" t="s">
        <v>15518</v>
      </c>
      <c r="E1627" s="82" t="s">
        <v>15518</v>
      </c>
      <c r="F1627" s="82" t="s">
        <v>15518</v>
      </c>
      <c r="G1627" s="82" t="s">
        <v>15518</v>
      </c>
      <c r="H1627" s="83">
        <v>28</v>
      </c>
    </row>
    <row r="1628" spans="1:8" ht="15.75" customHeight="1">
      <c r="A1628" s="79">
        <v>1511</v>
      </c>
      <c r="B1628" s="108">
        <v>41</v>
      </c>
      <c r="C1628" s="89" t="s">
        <v>6827</v>
      </c>
      <c r="D1628" s="82" t="s">
        <v>15518</v>
      </c>
      <c r="E1628" s="82" t="s">
        <v>15518</v>
      </c>
      <c r="F1628" s="82" t="s">
        <v>15518</v>
      </c>
      <c r="G1628" s="82" t="s">
        <v>15518</v>
      </c>
      <c r="H1628" s="83">
        <v>29</v>
      </c>
    </row>
    <row r="1629" spans="1:8" ht="15.75" customHeight="1">
      <c r="A1629" s="79">
        <v>1512</v>
      </c>
      <c r="B1629" s="108">
        <v>42</v>
      </c>
      <c r="C1629" s="89" t="s">
        <v>6828</v>
      </c>
      <c r="D1629" s="82" t="s">
        <v>15518</v>
      </c>
      <c r="E1629" s="82" t="s">
        <v>15518</v>
      </c>
      <c r="F1629" s="82" t="s">
        <v>15518</v>
      </c>
      <c r="G1629" s="82" t="s">
        <v>15518</v>
      </c>
      <c r="H1629" s="83">
        <v>30</v>
      </c>
    </row>
    <row r="1630" spans="1:8" ht="15.75" customHeight="1">
      <c r="A1630" s="79">
        <v>1513</v>
      </c>
      <c r="B1630" s="108">
        <v>43</v>
      </c>
      <c r="C1630" s="89" t="s">
        <v>6829</v>
      </c>
      <c r="D1630" s="82" t="s">
        <v>15518</v>
      </c>
      <c r="E1630" s="82" t="s">
        <v>15518</v>
      </c>
      <c r="F1630" s="82" t="s">
        <v>15518</v>
      </c>
      <c r="G1630" s="82" t="s">
        <v>15518</v>
      </c>
      <c r="H1630" s="83">
        <v>31</v>
      </c>
    </row>
    <row r="1631" spans="1:8" ht="15.75" customHeight="1">
      <c r="A1631" s="79">
        <v>1514</v>
      </c>
      <c r="B1631" s="108">
        <v>44</v>
      </c>
      <c r="C1631" s="89" t="s">
        <v>6830</v>
      </c>
      <c r="D1631" s="82" t="s">
        <v>15518</v>
      </c>
      <c r="E1631" s="82" t="s">
        <v>15518</v>
      </c>
      <c r="F1631" s="82" t="s">
        <v>15518</v>
      </c>
      <c r="G1631" s="82" t="s">
        <v>15518</v>
      </c>
      <c r="H1631" s="83">
        <v>32</v>
      </c>
    </row>
    <row r="1632" spans="1:8" ht="15.75" customHeight="1">
      <c r="A1632" s="79">
        <v>1515</v>
      </c>
      <c r="B1632" s="108">
        <v>45</v>
      </c>
      <c r="C1632" s="89" t="s">
        <v>6831</v>
      </c>
      <c r="D1632" s="82" t="s">
        <v>15518</v>
      </c>
      <c r="E1632" s="82" t="s">
        <v>15518</v>
      </c>
      <c r="F1632" s="82" t="s">
        <v>15518</v>
      </c>
      <c r="G1632" s="82" t="s">
        <v>15518</v>
      </c>
      <c r="H1632" s="83">
        <v>33</v>
      </c>
    </row>
    <row r="1633" spans="1:8" ht="15.75" customHeight="1">
      <c r="A1633" s="79">
        <v>1516</v>
      </c>
      <c r="B1633" s="108">
        <v>47</v>
      </c>
      <c r="C1633" s="89" t="s">
        <v>6832</v>
      </c>
      <c r="D1633" s="82" t="s">
        <v>15518</v>
      </c>
      <c r="E1633" s="82" t="s">
        <v>15518</v>
      </c>
      <c r="F1633" s="82" t="s">
        <v>15518</v>
      </c>
      <c r="G1633" s="82" t="s">
        <v>15518</v>
      </c>
      <c r="H1633" s="83">
        <v>34</v>
      </c>
    </row>
    <row r="1634" spans="1:8" ht="15.75" customHeight="1">
      <c r="A1634" s="79">
        <v>1517</v>
      </c>
      <c r="B1634" s="108">
        <v>48</v>
      </c>
      <c r="C1634" s="89" t="s">
        <v>6833</v>
      </c>
      <c r="D1634" s="82" t="s">
        <v>15518</v>
      </c>
      <c r="E1634" s="82" t="s">
        <v>15518</v>
      </c>
      <c r="F1634" s="82" t="s">
        <v>15518</v>
      </c>
      <c r="G1634" s="82" t="s">
        <v>15518</v>
      </c>
      <c r="H1634" s="83">
        <v>35</v>
      </c>
    </row>
    <row r="1635" spans="1:8" ht="15.75" customHeight="1">
      <c r="A1635" s="79">
        <v>1518</v>
      </c>
      <c r="B1635" s="108">
        <v>49</v>
      </c>
      <c r="C1635" s="89" t="s">
        <v>6834</v>
      </c>
      <c r="D1635" s="82" t="s">
        <v>15518</v>
      </c>
      <c r="E1635" s="82" t="s">
        <v>15518</v>
      </c>
      <c r="F1635" s="82" t="s">
        <v>15518</v>
      </c>
      <c r="G1635" s="82" t="s">
        <v>15518</v>
      </c>
      <c r="H1635" s="83">
        <v>36</v>
      </c>
    </row>
    <row r="1636" spans="1:8" ht="15.75" customHeight="1">
      <c r="A1636" s="79">
        <v>1519</v>
      </c>
      <c r="B1636" s="108">
        <v>50</v>
      </c>
      <c r="C1636" s="89" t="s">
        <v>6835</v>
      </c>
      <c r="D1636" s="82" t="s">
        <v>15518</v>
      </c>
      <c r="E1636" s="82" t="s">
        <v>15518</v>
      </c>
      <c r="F1636" s="82" t="s">
        <v>15518</v>
      </c>
      <c r="G1636" s="82" t="s">
        <v>15518</v>
      </c>
      <c r="H1636" s="83">
        <v>37</v>
      </c>
    </row>
    <row r="1637" spans="1:8" ht="15.75" customHeight="1">
      <c r="A1637" s="79">
        <v>1520</v>
      </c>
      <c r="B1637" s="108">
        <v>55</v>
      </c>
      <c r="C1637" s="89" t="s">
        <v>14760</v>
      </c>
      <c r="D1637" s="82" t="s">
        <v>15518</v>
      </c>
      <c r="E1637" s="82" t="s">
        <v>15518</v>
      </c>
      <c r="F1637" s="82" t="s">
        <v>15518</v>
      </c>
      <c r="G1637" s="82" t="s">
        <v>15518</v>
      </c>
      <c r="H1637" s="83">
        <v>38</v>
      </c>
    </row>
    <row r="1638" spans="1:8" ht="15.75" customHeight="1">
      <c r="A1638" s="79">
        <v>1521</v>
      </c>
      <c r="B1638" s="108">
        <v>57</v>
      </c>
      <c r="C1638" s="89" t="s">
        <v>6836</v>
      </c>
      <c r="D1638" s="82" t="s">
        <v>15518</v>
      </c>
      <c r="E1638" s="82" t="s">
        <v>15518</v>
      </c>
      <c r="F1638" s="82" t="s">
        <v>15518</v>
      </c>
      <c r="G1638" s="82" t="s">
        <v>15518</v>
      </c>
      <c r="H1638" s="83">
        <v>39</v>
      </c>
    </row>
    <row r="1639" spans="1:8" ht="35.25" customHeight="1">
      <c r="A1639" s="79">
        <v>1522</v>
      </c>
      <c r="B1639" s="108">
        <v>60</v>
      </c>
      <c r="C1639" s="191" t="s">
        <v>6837</v>
      </c>
      <c r="D1639" s="82" t="s">
        <v>15518</v>
      </c>
      <c r="E1639" s="82" t="s">
        <v>15518</v>
      </c>
      <c r="F1639" s="82" t="s">
        <v>15518</v>
      </c>
      <c r="G1639" s="183"/>
      <c r="H1639" s="83">
        <v>40</v>
      </c>
    </row>
    <row r="1640" spans="1:8" ht="35.25" customHeight="1">
      <c r="A1640" s="79">
        <v>1523</v>
      </c>
      <c r="B1640" s="108">
        <v>61</v>
      </c>
      <c r="C1640" s="191" t="s">
        <v>6838</v>
      </c>
      <c r="D1640" s="82" t="s">
        <v>15518</v>
      </c>
      <c r="E1640" s="82" t="s">
        <v>15518</v>
      </c>
      <c r="F1640" s="82" t="s">
        <v>15518</v>
      </c>
      <c r="G1640" s="183"/>
      <c r="H1640" s="83">
        <v>41</v>
      </c>
    </row>
    <row r="1641" spans="1:8" ht="15.75" customHeight="1">
      <c r="A1641" s="79">
        <v>1524</v>
      </c>
      <c r="B1641" s="108">
        <v>62</v>
      </c>
      <c r="C1641" s="191" t="s">
        <v>6839</v>
      </c>
      <c r="D1641" s="82" t="s">
        <v>15518</v>
      </c>
      <c r="E1641" s="82" t="s">
        <v>15518</v>
      </c>
      <c r="F1641" s="82" t="s">
        <v>15518</v>
      </c>
      <c r="G1641" s="183"/>
      <c r="H1641" s="83">
        <v>42</v>
      </c>
    </row>
    <row r="1642" spans="1:8" ht="15.75" customHeight="1">
      <c r="A1642" s="79">
        <v>1525</v>
      </c>
      <c r="B1642" s="108">
        <v>63</v>
      </c>
      <c r="C1642" s="89" t="s">
        <v>6840</v>
      </c>
      <c r="D1642" s="82" t="s">
        <v>15518</v>
      </c>
      <c r="E1642" s="82" t="s">
        <v>15518</v>
      </c>
      <c r="F1642" s="82" t="s">
        <v>15518</v>
      </c>
      <c r="G1642" s="82" t="s">
        <v>15518</v>
      </c>
      <c r="H1642" s="83">
        <v>43</v>
      </c>
    </row>
    <row r="1643" spans="1:8" ht="15.75" customHeight="1">
      <c r="A1643" s="79">
        <v>1526</v>
      </c>
      <c r="B1643" s="108">
        <v>64</v>
      </c>
      <c r="C1643" s="89" t="s">
        <v>6841</v>
      </c>
      <c r="D1643" s="82" t="s">
        <v>15518</v>
      </c>
      <c r="E1643" s="82" t="s">
        <v>15518</v>
      </c>
      <c r="F1643" s="82" t="s">
        <v>15518</v>
      </c>
      <c r="G1643" s="82"/>
      <c r="H1643" s="83">
        <v>44</v>
      </c>
    </row>
    <row r="1644" spans="1:8" ht="15.75" customHeight="1">
      <c r="A1644" s="79">
        <v>1527</v>
      </c>
      <c r="B1644" s="108">
        <v>70</v>
      </c>
      <c r="C1644" s="89" t="s">
        <v>6842</v>
      </c>
      <c r="D1644" s="82" t="s">
        <v>15518</v>
      </c>
      <c r="E1644" s="82" t="s">
        <v>15518</v>
      </c>
      <c r="F1644" s="82" t="s">
        <v>15518</v>
      </c>
      <c r="G1644" s="82" t="s">
        <v>15518</v>
      </c>
      <c r="H1644" s="83">
        <v>45</v>
      </c>
    </row>
    <row r="1645" spans="1:8" ht="15.75" customHeight="1">
      <c r="A1645" s="79">
        <v>1528</v>
      </c>
      <c r="B1645" s="108">
        <v>71</v>
      </c>
      <c r="C1645" s="89" t="s">
        <v>14856</v>
      </c>
      <c r="D1645" s="82" t="s">
        <v>15518</v>
      </c>
      <c r="E1645" s="82" t="s">
        <v>15518</v>
      </c>
      <c r="F1645" s="82" t="s">
        <v>15518</v>
      </c>
      <c r="G1645" s="82" t="s">
        <v>15518</v>
      </c>
      <c r="H1645" s="83">
        <v>46</v>
      </c>
    </row>
    <row r="1646" spans="1:8" ht="15.75" customHeight="1">
      <c r="A1646" s="79">
        <v>1529</v>
      </c>
      <c r="B1646" s="108">
        <v>72</v>
      </c>
      <c r="C1646" s="81" t="s">
        <v>6843</v>
      </c>
      <c r="D1646" s="82" t="s">
        <v>15518</v>
      </c>
      <c r="E1646" s="82" t="s">
        <v>15518</v>
      </c>
      <c r="F1646" s="82" t="s">
        <v>15518</v>
      </c>
      <c r="G1646" s="82" t="s">
        <v>15518</v>
      </c>
      <c r="H1646" s="83">
        <v>47</v>
      </c>
    </row>
    <row r="1647" spans="1:8" ht="15.75" customHeight="1">
      <c r="A1647" s="79">
        <v>1530</v>
      </c>
      <c r="B1647" s="108">
        <v>73</v>
      </c>
      <c r="C1647" s="89" t="s">
        <v>6844</v>
      </c>
      <c r="D1647" s="82" t="s">
        <v>15518</v>
      </c>
      <c r="E1647" s="82" t="s">
        <v>15518</v>
      </c>
      <c r="F1647" s="82" t="s">
        <v>15518</v>
      </c>
      <c r="G1647" s="82" t="s">
        <v>15518</v>
      </c>
      <c r="H1647" s="83">
        <v>48</v>
      </c>
    </row>
    <row r="1648" spans="1:8" ht="15.75" customHeight="1">
      <c r="A1648" s="79">
        <v>1531</v>
      </c>
      <c r="B1648" s="108">
        <v>74</v>
      </c>
      <c r="C1648" s="89" t="s">
        <v>6845</v>
      </c>
      <c r="D1648" s="82" t="s">
        <v>15518</v>
      </c>
      <c r="E1648" s="82" t="s">
        <v>15518</v>
      </c>
      <c r="F1648" s="82" t="s">
        <v>15518</v>
      </c>
      <c r="G1648" s="82" t="s">
        <v>15518</v>
      </c>
      <c r="H1648" s="83">
        <v>49</v>
      </c>
    </row>
    <row r="1649" spans="1:8" ht="15.75" customHeight="1">
      <c r="A1649" s="79">
        <v>1532</v>
      </c>
      <c r="B1649" s="108">
        <v>75</v>
      </c>
      <c r="C1649" s="89" t="s">
        <v>6846</v>
      </c>
      <c r="D1649" s="82" t="s">
        <v>15518</v>
      </c>
      <c r="E1649" s="82" t="s">
        <v>15518</v>
      </c>
      <c r="F1649" s="82" t="s">
        <v>15518</v>
      </c>
      <c r="G1649" s="82" t="s">
        <v>15518</v>
      </c>
      <c r="H1649" s="83">
        <v>50</v>
      </c>
    </row>
    <row r="1650" spans="1:8" ht="15.75" customHeight="1">
      <c r="A1650" s="79">
        <v>1533</v>
      </c>
      <c r="B1650" s="108">
        <v>76</v>
      </c>
      <c r="C1650" s="89" t="s">
        <v>6847</v>
      </c>
      <c r="D1650" s="82" t="s">
        <v>15518</v>
      </c>
      <c r="E1650" s="82" t="s">
        <v>15518</v>
      </c>
      <c r="F1650" s="82" t="s">
        <v>15518</v>
      </c>
      <c r="G1650" s="82" t="s">
        <v>15518</v>
      </c>
      <c r="H1650" s="83">
        <v>51</v>
      </c>
    </row>
    <row r="1651" spans="1:8" ht="15.75" customHeight="1">
      <c r="A1651" s="79">
        <v>1534</v>
      </c>
      <c r="B1651" s="108">
        <v>77</v>
      </c>
      <c r="C1651" s="89" t="s">
        <v>6848</v>
      </c>
      <c r="D1651" s="82" t="s">
        <v>15518</v>
      </c>
      <c r="E1651" s="82" t="s">
        <v>15518</v>
      </c>
      <c r="F1651" s="82" t="s">
        <v>15518</v>
      </c>
      <c r="G1651" s="82" t="s">
        <v>15518</v>
      </c>
      <c r="H1651" s="83">
        <v>52</v>
      </c>
    </row>
    <row r="1652" spans="1:8" ht="15.75" customHeight="1">
      <c r="A1652" s="79">
        <v>1535</v>
      </c>
      <c r="B1652" s="108">
        <v>78</v>
      </c>
      <c r="C1652" s="89" t="s">
        <v>6849</v>
      </c>
      <c r="D1652" s="82" t="s">
        <v>15518</v>
      </c>
      <c r="E1652" s="82" t="s">
        <v>15518</v>
      </c>
      <c r="F1652" s="82"/>
      <c r="G1652" s="82"/>
      <c r="H1652" s="83">
        <v>53</v>
      </c>
    </row>
    <row r="1653" spans="1:8" ht="15.75" customHeight="1">
      <c r="A1653" s="79">
        <v>1536</v>
      </c>
      <c r="B1653" s="108">
        <v>79</v>
      </c>
      <c r="C1653" s="89" t="s">
        <v>6850</v>
      </c>
      <c r="D1653" s="82" t="s">
        <v>15518</v>
      </c>
      <c r="E1653" s="82" t="s">
        <v>15518</v>
      </c>
      <c r="F1653" s="82"/>
      <c r="G1653" s="82"/>
      <c r="H1653" s="83">
        <v>54</v>
      </c>
    </row>
    <row r="1654" spans="1:8" ht="15.75" customHeight="1">
      <c r="A1654" s="79">
        <v>1537</v>
      </c>
      <c r="B1654" s="108">
        <v>82</v>
      </c>
      <c r="C1654" s="89" t="s">
        <v>6851</v>
      </c>
      <c r="D1654" s="82" t="s">
        <v>15518</v>
      </c>
      <c r="E1654" s="82" t="s">
        <v>15518</v>
      </c>
      <c r="F1654" s="82" t="s">
        <v>15518</v>
      </c>
      <c r="G1654" s="82" t="s">
        <v>15518</v>
      </c>
      <c r="H1654" s="83">
        <v>55</v>
      </c>
    </row>
    <row r="1655" spans="1:8" ht="15.75" customHeight="1">
      <c r="A1655" s="79">
        <v>1538</v>
      </c>
      <c r="B1655" s="108">
        <v>83</v>
      </c>
      <c r="C1655" s="89" t="s">
        <v>6852</v>
      </c>
      <c r="D1655" s="82" t="s">
        <v>15518</v>
      </c>
      <c r="E1655" s="82" t="s">
        <v>15518</v>
      </c>
      <c r="F1655" s="82" t="s">
        <v>15518</v>
      </c>
      <c r="G1655" s="82" t="s">
        <v>15518</v>
      </c>
      <c r="H1655" s="83">
        <v>56</v>
      </c>
    </row>
    <row r="1656" spans="1:8" ht="15.75" customHeight="1">
      <c r="A1656" s="79">
        <v>1539</v>
      </c>
      <c r="B1656" s="108">
        <v>84</v>
      </c>
      <c r="C1656" s="89" t="s">
        <v>6853</v>
      </c>
      <c r="D1656" s="82" t="s">
        <v>15518</v>
      </c>
      <c r="E1656" s="82" t="s">
        <v>15518</v>
      </c>
      <c r="F1656" s="82" t="s">
        <v>15518</v>
      </c>
      <c r="G1656" s="82" t="s">
        <v>15518</v>
      </c>
      <c r="H1656" s="83">
        <v>57</v>
      </c>
    </row>
    <row r="1657" spans="1:8" ht="15.75" customHeight="1">
      <c r="A1657" s="79">
        <v>1540</v>
      </c>
      <c r="B1657" s="108">
        <v>85</v>
      </c>
      <c r="C1657" s="89" t="s">
        <v>6854</v>
      </c>
      <c r="D1657" s="82" t="s">
        <v>15518</v>
      </c>
      <c r="E1657" s="82" t="s">
        <v>15518</v>
      </c>
      <c r="F1657" s="82" t="s">
        <v>15518</v>
      </c>
      <c r="G1657" s="82" t="s">
        <v>15518</v>
      </c>
      <c r="H1657" s="83">
        <v>58</v>
      </c>
    </row>
    <row r="1658" spans="1:8" ht="15.75" customHeight="1">
      <c r="A1658" s="79">
        <v>1541</v>
      </c>
      <c r="B1658" s="108">
        <v>86</v>
      </c>
      <c r="C1658" s="89" t="s">
        <v>6855</v>
      </c>
      <c r="D1658" s="82" t="s">
        <v>15518</v>
      </c>
      <c r="E1658" s="82" t="s">
        <v>15518</v>
      </c>
      <c r="F1658" s="82" t="s">
        <v>15518</v>
      </c>
      <c r="G1658" s="82"/>
      <c r="H1658" s="83">
        <v>59</v>
      </c>
    </row>
    <row r="1659" spans="1:8" ht="15.75" customHeight="1">
      <c r="A1659" s="79">
        <v>1542</v>
      </c>
      <c r="B1659" s="108">
        <v>89</v>
      </c>
      <c r="C1659" s="89" t="s">
        <v>6856</v>
      </c>
      <c r="D1659" s="82" t="s">
        <v>15518</v>
      </c>
      <c r="E1659" s="82" t="s">
        <v>15518</v>
      </c>
      <c r="F1659" s="82" t="s">
        <v>15518</v>
      </c>
      <c r="G1659" s="82" t="s">
        <v>15518</v>
      </c>
      <c r="H1659" s="83">
        <v>60</v>
      </c>
    </row>
    <row r="1660" spans="1:8" ht="15.75" customHeight="1">
      <c r="A1660" s="79">
        <v>1543</v>
      </c>
      <c r="B1660" s="108">
        <v>90</v>
      </c>
      <c r="C1660" s="89" t="s">
        <v>6857</v>
      </c>
      <c r="D1660" s="82" t="s">
        <v>15518</v>
      </c>
      <c r="E1660" s="82" t="s">
        <v>15518</v>
      </c>
      <c r="F1660" s="82" t="s">
        <v>15518</v>
      </c>
      <c r="G1660" s="82" t="s">
        <v>15518</v>
      </c>
      <c r="H1660" s="83">
        <v>61</v>
      </c>
    </row>
    <row r="1661" spans="1:8" ht="15.75" customHeight="1">
      <c r="A1661" s="79">
        <v>1544</v>
      </c>
      <c r="B1661" s="108">
        <v>91</v>
      </c>
      <c r="C1661" s="89" t="s">
        <v>6858</v>
      </c>
      <c r="D1661" s="82" t="s">
        <v>15518</v>
      </c>
      <c r="E1661" s="82" t="s">
        <v>15518</v>
      </c>
      <c r="F1661" s="82" t="s">
        <v>15518</v>
      </c>
      <c r="G1661" s="82" t="s">
        <v>15518</v>
      </c>
      <c r="H1661" s="83">
        <v>62</v>
      </c>
    </row>
    <row r="1662" spans="1:8" ht="15.75" customHeight="1">
      <c r="A1662" s="79"/>
      <c r="B1662" s="108"/>
      <c r="C1662" s="110" t="s">
        <v>6859</v>
      </c>
      <c r="D1662" s="90"/>
      <c r="E1662" s="90"/>
      <c r="F1662" s="90"/>
      <c r="G1662" s="90"/>
    </row>
    <row r="1663" spans="1:8" ht="15.75" customHeight="1">
      <c r="A1663" s="79">
        <v>1545</v>
      </c>
      <c r="B1663" s="108">
        <v>92</v>
      </c>
      <c r="C1663" s="191" t="s">
        <v>6860</v>
      </c>
      <c r="D1663" s="82" t="s">
        <v>15518</v>
      </c>
      <c r="E1663" s="82" t="s">
        <v>15518</v>
      </c>
      <c r="F1663" s="82" t="s">
        <v>15518</v>
      </c>
      <c r="G1663" s="82" t="s">
        <v>15518</v>
      </c>
      <c r="H1663" s="83">
        <v>63</v>
      </c>
    </row>
    <row r="1664" spans="1:8" ht="15.75" customHeight="1">
      <c r="A1664" s="79">
        <v>1546</v>
      </c>
      <c r="B1664" s="108">
        <v>93</v>
      </c>
      <c r="C1664" s="191" t="s">
        <v>6861</v>
      </c>
      <c r="D1664" s="82" t="s">
        <v>15518</v>
      </c>
      <c r="E1664" s="82" t="s">
        <v>15518</v>
      </c>
      <c r="F1664" s="82" t="s">
        <v>15518</v>
      </c>
      <c r="G1664" s="82" t="s">
        <v>15518</v>
      </c>
      <c r="H1664" s="83">
        <v>64</v>
      </c>
    </row>
    <row r="1665" spans="1:8" ht="15.75" customHeight="1">
      <c r="A1665" s="79">
        <v>1547</v>
      </c>
      <c r="B1665" s="108">
        <v>94</v>
      </c>
      <c r="C1665" s="191" t="s">
        <v>6862</v>
      </c>
      <c r="D1665" s="82" t="s">
        <v>15518</v>
      </c>
      <c r="E1665" s="82" t="s">
        <v>15518</v>
      </c>
      <c r="F1665" s="82" t="s">
        <v>15518</v>
      </c>
      <c r="G1665" s="82" t="s">
        <v>15518</v>
      </c>
      <c r="H1665" s="83">
        <v>65</v>
      </c>
    </row>
    <row r="1666" spans="1:8" ht="15.75" customHeight="1">
      <c r="A1666" s="79">
        <v>1548</v>
      </c>
      <c r="B1666" s="108">
        <v>95</v>
      </c>
      <c r="C1666" s="191" t="s">
        <v>6863</v>
      </c>
      <c r="D1666" s="82" t="s">
        <v>15518</v>
      </c>
      <c r="E1666" s="82" t="s">
        <v>15518</v>
      </c>
      <c r="F1666" s="82" t="s">
        <v>15518</v>
      </c>
      <c r="G1666" s="82" t="s">
        <v>15518</v>
      </c>
      <c r="H1666" s="83">
        <v>66</v>
      </c>
    </row>
    <row r="1667" spans="1:8" ht="15.75" customHeight="1">
      <c r="A1667" s="79">
        <v>1549</v>
      </c>
      <c r="B1667" s="108">
        <v>96</v>
      </c>
      <c r="C1667" s="191" t="s">
        <v>6864</v>
      </c>
      <c r="D1667" s="82" t="s">
        <v>15518</v>
      </c>
      <c r="E1667" s="82" t="s">
        <v>15518</v>
      </c>
      <c r="F1667" s="82" t="s">
        <v>15518</v>
      </c>
      <c r="G1667" s="82" t="s">
        <v>15518</v>
      </c>
      <c r="H1667" s="83">
        <v>67</v>
      </c>
    </row>
    <row r="1668" spans="1:8" ht="15.75" customHeight="1">
      <c r="A1668" s="79">
        <v>1550</v>
      </c>
      <c r="B1668" s="108">
        <v>97</v>
      </c>
      <c r="C1668" s="191" t="s">
        <v>6865</v>
      </c>
      <c r="D1668" s="82" t="s">
        <v>15518</v>
      </c>
      <c r="E1668" s="82" t="s">
        <v>15518</v>
      </c>
      <c r="F1668" s="82" t="s">
        <v>15518</v>
      </c>
      <c r="G1668" s="82" t="s">
        <v>15518</v>
      </c>
      <c r="H1668" s="83">
        <v>68</v>
      </c>
    </row>
    <row r="1669" spans="1:8" ht="15.75" customHeight="1">
      <c r="A1669" s="79">
        <v>1551</v>
      </c>
      <c r="B1669" s="108">
        <v>98</v>
      </c>
      <c r="C1669" s="191" t="s">
        <v>6866</v>
      </c>
      <c r="D1669" s="82" t="s">
        <v>15518</v>
      </c>
      <c r="E1669" s="82" t="s">
        <v>15518</v>
      </c>
      <c r="F1669" s="82" t="s">
        <v>15518</v>
      </c>
      <c r="G1669" s="82" t="s">
        <v>15518</v>
      </c>
      <c r="H1669" s="83">
        <v>69</v>
      </c>
    </row>
    <row r="1670" spans="1:8" ht="15.75" customHeight="1">
      <c r="A1670" s="79">
        <v>1552</v>
      </c>
      <c r="B1670" s="108">
        <v>99</v>
      </c>
      <c r="C1670" s="191" t="s">
        <v>6867</v>
      </c>
      <c r="D1670" s="82" t="s">
        <v>15518</v>
      </c>
      <c r="E1670" s="82" t="s">
        <v>15518</v>
      </c>
      <c r="F1670" s="82" t="s">
        <v>15518</v>
      </c>
      <c r="G1670" s="82" t="s">
        <v>15518</v>
      </c>
      <c r="H1670" s="83">
        <v>70</v>
      </c>
    </row>
    <row r="1671" spans="1:8" ht="34.5" customHeight="1">
      <c r="A1671" s="79">
        <v>1553</v>
      </c>
      <c r="B1671" s="108">
        <v>100</v>
      </c>
      <c r="C1671" s="191" t="s">
        <v>6868</v>
      </c>
      <c r="D1671" s="82" t="s">
        <v>15518</v>
      </c>
      <c r="E1671" s="82" t="s">
        <v>15518</v>
      </c>
      <c r="F1671" s="82" t="s">
        <v>15518</v>
      </c>
      <c r="G1671" s="82" t="s">
        <v>15518</v>
      </c>
      <c r="H1671" s="83">
        <v>71</v>
      </c>
    </row>
    <row r="1672" spans="1:8" ht="15.75" customHeight="1">
      <c r="A1672" s="79">
        <v>1554</v>
      </c>
      <c r="B1672" s="108">
        <v>101</v>
      </c>
      <c r="C1672" s="191" t="s">
        <v>19475</v>
      </c>
      <c r="D1672" s="82" t="s">
        <v>15518</v>
      </c>
      <c r="E1672" s="82" t="s">
        <v>15518</v>
      </c>
      <c r="F1672" s="82" t="s">
        <v>15518</v>
      </c>
      <c r="G1672" s="82" t="s">
        <v>15518</v>
      </c>
      <c r="H1672" s="83">
        <v>72</v>
      </c>
    </row>
    <row r="1673" spans="1:8" ht="15.75" customHeight="1">
      <c r="A1673" s="79">
        <v>1555</v>
      </c>
      <c r="B1673" s="108">
        <v>102</v>
      </c>
      <c r="C1673" s="191" t="s">
        <v>6869</v>
      </c>
      <c r="D1673" s="82" t="s">
        <v>15518</v>
      </c>
      <c r="E1673" s="82" t="s">
        <v>15518</v>
      </c>
      <c r="F1673" s="82" t="s">
        <v>15518</v>
      </c>
      <c r="G1673" s="82" t="s">
        <v>15518</v>
      </c>
      <c r="H1673" s="83">
        <v>73</v>
      </c>
    </row>
    <row r="1674" spans="1:8" ht="32.25" customHeight="1">
      <c r="A1674" s="79">
        <v>1556</v>
      </c>
      <c r="B1674" s="108">
        <v>103</v>
      </c>
      <c r="C1674" s="191" t="s">
        <v>6870</v>
      </c>
      <c r="D1674" s="82" t="s">
        <v>15518</v>
      </c>
      <c r="E1674" s="82" t="s">
        <v>15518</v>
      </c>
      <c r="F1674" s="82" t="s">
        <v>15518</v>
      </c>
      <c r="G1674" s="82" t="s">
        <v>15518</v>
      </c>
      <c r="H1674" s="83">
        <v>74</v>
      </c>
    </row>
    <row r="1675" spans="1:8" ht="15.75" customHeight="1">
      <c r="A1675" s="79"/>
      <c r="B1675" s="108"/>
      <c r="C1675" s="110" t="s">
        <v>6871</v>
      </c>
      <c r="D1675" s="90"/>
      <c r="E1675" s="90"/>
      <c r="F1675" s="90"/>
      <c r="G1675" s="90"/>
    </row>
    <row r="1676" spans="1:8" ht="15.75" customHeight="1">
      <c r="A1676" s="79">
        <v>1557</v>
      </c>
      <c r="B1676" s="108">
        <v>104</v>
      </c>
      <c r="C1676" s="89" t="s">
        <v>6872</v>
      </c>
      <c r="D1676" s="82" t="s">
        <v>15518</v>
      </c>
      <c r="E1676" s="82" t="s">
        <v>15518</v>
      </c>
      <c r="F1676" s="82" t="s">
        <v>15518</v>
      </c>
      <c r="G1676" s="82" t="s">
        <v>15518</v>
      </c>
      <c r="H1676" s="83">
        <v>75</v>
      </c>
    </row>
    <row r="1677" spans="1:8" ht="15.75" customHeight="1">
      <c r="A1677" s="79">
        <v>1558</v>
      </c>
      <c r="B1677" s="108">
        <v>105</v>
      </c>
      <c r="C1677" s="89" t="s">
        <v>6873</v>
      </c>
      <c r="D1677" s="82" t="s">
        <v>15518</v>
      </c>
      <c r="E1677" s="82" t="s">
        <v>15518</v>
      </c>
      <c r="F1677" s="82" t="s">
        <v>15518</v>
      </c>
      <c r="G1677" s="82" t="s">
        <v>15518</v>
      </c>
      <c r="H1677" s="83">
        <v>76</v>
      </c>
    </row>
    <row r="1678" spans="1:8" ht="15.75" customHeight="1">
      <c r="A1678" s="79">
        <v>1559</v>
      </c>
      <c r="B1678" s="108">
        <v>106</v>
      </c>
      <c r="C1678" s="89" t="s">
        <v>6874</v>
      </c>
      <c r="D1678" s="82" t="s">
        <v>15518</v>
      </c>
      <c r="E1678" s="82" t="s">
        <v>15518</v>
      </c>
      <c r="F1678" s="82" t="s">
        <v>15518</v>
      </c>
      <c r="G1678" s="82" t="s">
        <v>15518</v>
      </c>
      <c r="H1678" s="83">
        <v>77</v>
      </c>
    </row>
    <row r="1679" spans="1:8" ht="15.75" customHeight="1">
      <c r="A1679" s="79">
        <v>1560</v>
      </c>
      <c r="B1679" s="108">
        <v>107</v>
      </c>
      <c r="C1679" s="89" t="s">
        <v>6875</v>
      </c>
      <c r="D1679" s="82" t="s">
        <v>15518</v>
      </c>
      <c r="E1679" s="82" t="s">
        <v>15518</v>
      </c>
      <c r="F1679" s="82" t="s">
        <v>15518</v>
      </c>
      <c r="G1679" s="82" t="s">
        <v>15518</v>
      </c>
      <c r="H1679" s="83">
        <v>78</v>
      </c>
    </row>
    <row r="1680" spans="1:8" ht="15.75" customHeight="1">
      <c r="A1680" s="79">
        <v>1561</v>
      </c>
      <c r="B1680" s="108">
        <v>108</v>
      </c>
      <c r="C1680" s="89" t="s">
        <v>6876</v>
      </c>
      <c r="D1680" s="82" t="s">
        <v>15518</v>
      </c>
      <c r="E1680" s="82" t="s">
        <v>15518</v>
      </c>
      <c r="F1680" s="82" t="s">
        <v>15518</v>
      </c>
      <c r="G1680" s="82" t="s">
        <v>15518</v>
      </c>
      <c r="H1680" s="83">
        <v>79</v>
      </c>
    </row>
    <row r="1681" spans="1:8" ht="15.75" customHeight="1">
      <c r="A1681" s="79">
        <v>1562</v>
      </c>
      <c r="B1681" s="108">
        <v>109</v>
      </c>
      <c r="C1681" s="89" t="s">
        <v>6877</v>
      </c>
      <c r="D1681" s="82" t="s">
        <v>15518</v>
      </c>
      <c r="E1681" s="82" t="s">
        <v>15518</v>
      </c>
      <c r="F1681" s="82" t="s">
        <v>15518</v>
      </c>
      <c r="G1681" s="82" t="s">
        <v>15518</v>
      </c>
      <c r="H1681" s="83">
        <v>80</v>
      </c>
    </row>
    <row r="1682" spans="1:8" ht="15.75" customHeight="1">
      <c r="A1682" s="79">
        <v>1563</v>
      </c>
      <c r="B1682" s="108">
        <v>110</v>
      </c>
      <c r="C1682" s="89" t="s">
        <v>6878</v>
      </c>
      <c r="D1682" s="82" t="s">
        <v>15518</v>
      </c>
      <c r="E1682" s="82" t="s">
        <v>15518</v>
      </c>
      <c r="F1682" s="82" t="s">
        <v>15518</v>
      </c>
      <c r="G1682" s="82" t="s">
        <v>15518</v>
      </c>
      <c r="H1682" s="83">
        <v>81</v>
      </c>
    </row>
    <row r="1683" spans="1:8" ht="15.75" customHeight="1">
      <c r="A1683" s="79">
        <v>1564</v>
      </c>
      <c r="B1683" s="108">
        <v>111</v>
      </c>
      <c r="C1683" s="89" t="s">
        <v>6879</v>
      </c>
      <c r="D1683" s="82" t="s">
        <v>15518</v>
      </c>
      <c r="E1683" s="82" t="s">
        <v>15518</v>
      </c>
      <c r="F1683" s="82" t="s">
        <v>15518</v>
      </c>
      <c r="G1683" s="82" t="s">
        <v>15518</v>
      </c>
      <c r="H1683" s="83">
        <v>82</v>
      </c>
    </row>
    <row r="1684" spans="1:8" ht="51" customHeight="1">
      <c r="A1684" s="79"/>
      <c r="B1684" s="108"/>
      <c r="C1684" s="110" t="s">
        <v>19478</v>
      </c>
      <c r="D1684" s="90"/>
      <c r="E1684" s="90"/>
      <c r="F1684" s="90"/>
      <c r="G1684" s="90"/>
    </row>
    <row r="1685" spans="1:8" ht="15.75" customHeight="1">
      <c r="A1685" s="79">
        <v>1565</v>
      </c>
      <c r="B1685" s="108">
        <v>112</v>
      </c>
      <c r="C1685" s="89" t="s">
        <v>6880</v>
      </c>
      <c r="D1685" s="82" t="s">
        <v>15518</v>
      </c>
      <c r="E1685" s="82" t="s">
        <v>15518</v>
      </c>
      <c r="F1685" s="82" t="s">
        <v>15518</v>
      </c>
      <c r="G1685" s="82" t="s">
        <v>15518</v>
      </c>
      <c r="H1685" s="83">
        <v>83</v>
      </c>
    </row>
    <row r="1686" spans="1:8" ht="15.75" customHeight="1">
      <c r="A1686" s="79">
        <v>1566</v>
      </c>
      <c r="B1686" s="108">
        <v>113</v>
      </c>
      <c r="C1686" s="89" t="s">
        <v>6881</v>
      </c>
      <c r="D1686" s="82" t="s">
        <v>15518</v>
      </c>
      <c r="E1686" s="82" t="s">
        <v>15518</v>
      </c>
      <c r="F1686" s="82" t="s">
        <v>15518</v>
      </c>
      <c r="G1686" s="82" t="s">
        <v>15518</v>
      </c>
      <c r="H1686" s="83">
        <v>84</v>
      </c>
    </row>
    <row r="1687" spans="1:8" ht="15.75" customHeight="1">
      <c r="A1687" s="79">
        <v>1567</v>
      </c>
      <c r="B1687" s="108">
        <v>114</v>
      </c>
      <c r="C1687" s="89" t="s">
        <v>6882</v>
      </c>
      <c r="D1687" s="82" t="s">
        <v>15518</v>
      </c>
      <c r="E1687" s="82" t="s">
        <v>15518</v>
      </c>
      <c r="F1687" s="82" t="s">
        <v>15518</v>
      </c>
      <c r="G1687" s="82" t="s">
        <v>15518</v>
      </c>
      <c r="H1687" s="83">
        <v>85</v>
      </c>
    </row>
    <row r="1688" spans="1:8" ht="15.75" customHeight="1">
      <c r="A1688" s="79">
        <v>1568</v>
      </c>
      <c r="B1688" s="108">
        <v>115</v>
      </c>
      <c r="C1688" s="89" t="s">
        <v>6883</v>
      </c>
      <c r="D1688" s="82" t="s">
        <v>15518</v>
      </c>
      <c r="E1688" s="82" t="s">
        <v>15518</v>
      </c>
      <c r="F1688" s="82" t="s">
        <v>15518</v>
      </c>
      <c r="G1688" s="82" t="s">
        <v>15518</v>
      </c>
      <c r="H1688" s="83">
        <v>86</v>
      </c>
    </row>
    <row r="1689" spans="1:8" ht="15.75" customHeight="1">
      <c r="A1689" s="79">
        <v>1569</v>
      </c>
      <c r="B1689" s="108">
        <v>116</v>
      </c>
      <c r="C1689" s="89" t="s">
        <v>6884</v>
      </c>
      <c r="D1689" s="82" t="s">
        <v>15518</v>
      </c>
      <c r="E1689" s="82" t="s">
        <v>15518</v>
      </c>
      <c r="F1689" s="82" t="s">
        <v>15518</v>
      </c>
      <c r="G1689" s="82" t="s">
        <v>15518</v>
      </c>
      <c r="H1689" s="83">
        <v>87</v>
      </c>
    </row>
    <row r="1690" spans="1:8" ht="15.75" customHeight="1">
      <c r="A1690" s="79">
        <v>1570</v>
      </c>
      <c r="B1690" s="108">
        <v>117</v>
      </c>
      <c r="C1690" s="89" t="s">
        <v>6885</v>
      </c>
      <c r="D1690" s="82" t="s">
        <v>15518</v>
      </c>
      <c r="E1690" s="82" t="s">
        <v>15518</v>
      </c>
      <c r="F1690" s="82" t="s">
        <v>15518</v>
      </c>
      <c r="G1690" s="82" t="s">
        <v>15518</v>
      </c>
      <c r="H1690" s="83">
        <v>88</v>
      </c>
    </row>
    <row r="1691" spans="1:8" ht="15.75" customHeight="1">
      <c r="A1691" s="79">
        <v>1571</v>
      </c>
      <c r="B1691" s="108">
        <v>118</v>
      </c>
      <c r="C1691" s="191" t="s">
        <v>6886</v>
      </c>
      <c r="D1691" s="82" t="s">
        <v>15518</v>
      </c>
      <c r="E1691" s="82" t="s">
        <v>15518</v>
      </c>
      <c r="F1691" s="82" t="s">
        <v>15518</v>
      </c>
      <c r="G1691" s="82" t="s">
        <v>15518</v>
      </c>
      <c r="H1691" s="83">
        <v>89</v>
      </c>
    </row>
    <row r="1692" spans="1:8" ht="15.75" customHeight="1">
      <c r="A1692" s="79">
        <v>1572</v>
      </c>
      <c r="B1692" s="108">
        <v>119</v>
      </c>
      <c r="C1692" s="191" t="s">
        <v>6887</v>
      </c>
      <c r="D1692" s="82" t="s">
        <v>15518</v>
      </c>
      <c r="E1692" s="82" t="s">
        <v>15518</v>
      </c>
      <c r="F1692" s="82" t="s">
        <v>15518</v>
      </c>
      <c r="G1692" s="82" t="s">
        <v>15518</v>
      </c>
      <c r="H1692" s="83">
        <v>90</v>
      </c>
    </row>
    <row r="1693" spans="1:8" ht="15.75" customHeight="1">
      <c r="A1693" s="79">
        <v>1573</v>
      </c>
      <c r="B1693" s="108">
        <v>120</v>
      </c>
      <c r="C1693" s="191" t="s">
        <v>6888</v>
      </c>
      <c r="D1693" s="82" t="s">
        <v>15518</v>
      </c>
      <c r="E1693" s="82" t="s">
        <v>15518</v>
      </c>
      <c r="F1693" s="82" t="s">
        <v>15518</v>
      </c>
      <c r="G1693" s="82" t="s">
        <v>15518</v>
      </c>
      <c r="H1693" s="83">
        <v>91</v>
      </c>
    </row>
    <row r="1694" spans="1:8" ht="15.75" customHeight="1">
      <c r="A1694" s="79">
        <v>1574</v>
      </c>
      <c r="B1694" s="108">
        <v>121</v>
      </c>
      <c r="C1694" s="191" t="s">
        <v>6889</v>
      </c>
      <c r="D1694" s="82" t="s">
        <v>15518</v>
      </c>
      <c r="E1694" s="82" t="s">
        <v>15518</v>
      </c>
      <c r="F1694" s="82" t="s">
        <v>15518</v>
      </c>
      <c r="G1694" s="82"/>
      <c r="H1694" s="83">
        <v>92</v>
      </c>
    </row>
    <row r="1695" spans="1:8" ht="15.75" customHeight="1">
      <c r="A1695" s="79">
        <v>1575</v>
      </c>
      <c r="B1695" s="108">
        <v>124</v>
      </c>
      <c r="C1695" s="191" t="s">
        <v>6890</v>
      </c>
      <c r="D1695" s="82" t="s">
        <v>15518</v>
      </c>
      <c r="E1695" s="82" t="s">
        <v>15518</v>
      </c>
      <c r="F1695" s="82"/>
      <c r="G1695" s="82"/>
      <c r="H1695" s="83">
        <v>93</v>
      </c>
    </row>
    <row r="1696" spans="1:8" ht="15.75" customHeight="1">
      <c r="A1696" s="79">
        <v>1576</v>
      </c>
      <c r="B1696" s="108">
        <v>125</v>
      </c>
      <c r="C1696" s="191" t="s">
        <v>6891</v>
      </c>
      <c r="D1696" s="82" t="s">
        <v>15518</v>
      </c>
      <c r="E1696" s="82" t="s">
        <v>15518</v>
      </c>
      <c r="F1696" s="82"/>
      <c r="G1696" s="82"/>
      <c r="H1696" s="83">
        <v>94</v>
      </c>
    </row>
    <row r="1697" spans="1:8" ht="15.75" customHeight="1">
      <c r="A1697" s="79">
        <v>1577</v>
      </c>
      <c r="B1697" s="108">
        <v>126</v>
      </c>
      <c r="C1697" s="191" t="s">
        <v>6892</v>
      </c>
      <c r="D1697" s="82" t="s">
        <v>15518</v>
      </c>
      <c r="E1697" s="82" t="s">
        <v>15518</v>
      </c>
      <c r="F1697" s="82"/>
      <c r="G1697" s="82"/>
      <c r="H1697" s="83">
        <v>95</v>
      </c>
    </row>
    <row r="1698" spans="1:8" ht="32.25" customHeight="1">
      <c r="A1698" s="79">
        <v>1578</v>
      </c>
      <c r="B1698" s="108">
        <v>131</v>
      </c>
      <c r="C1698" s="191" t="s">
        <v>6893</v>
      </c>
      <c r="D1698" s="82" t="s">
        <v>15518</v>
      </c>
      <c r="E1698" s="82" t="s">
        <v>15518</v>
      </c>
      <c r="F1698" s="82"/>
      <c r="G1698" s="82"/>
      <c r="H1698" s="83">
        <v>96</v>
      </c>
    </row>
    <row r="1699" spans="1:8" ht="32.25" customHeight="1">
      <c r="A1699" s="79">
        <v>1579</v>
      </c>
      <c r="B1699" s="108">
        <v>132</v>
      </c>
      <c r="C1699" s="191" t="s">
        <v>6894</v>
      </c>
      <c r="D1699" s="82" t="s">
        <v>15518</v>
      </c>
      <c r="E1699" s="82" t="s">
        <v>15518</v>
      </c>
      <c r="F1699" s="82"/>
      <c r="G1699" s="82"/>
      <c r="H1699" s="83">
        <v>97</v>
      </c>
    </row>
    <row r="1700" spans="1:8" ht="32.25" customHeight="1">
      <c r="A1700" s="79">
        <v>1580</v>
      </c>
      <c r="B1700" s="108">
        <v>133</v>
      </c>
      <c r="C1700" s="191" t="s">
        <v>6895</v>
      </c>
      <c r="D1700" s="82" t="s">
        <v>15518</v>
      </c>
      <c r="E1700" s="82" t="s">
        <v>15518</v>
      </c>
      <c r="F1700" s="82" t="s">
        <v>15518</v>
      </c>
      <c r="G1700" s="82" t="s">
        <v>15518</v>
      </c>
      <c r="H1700" s="83">
        <v>98</v>
      </c>
    </row>
    <row r="1701" spans="1:8" ht="32.25" customHeight="1">
      <c r="A1701" s="79">
        <v>1581</v>
      </c>
      <c r="B1701" s="108">
        <v>134</v>
      </c>
      <c r="C1701" s="191" t="s">
        <v>6896</v>
      </c>
      <c r="D1701" s="82" t="s">
        <v>15518</v>
      </c>
      <c r="E1701" s="82" t="s">
        <v>15518</v>
      </c>
      <c r="F1701" s="82" t="s">
        <v>15518</v>
      </c>
      <c r="G1701" s="82" t="s">
        <v>15518</v>
      </c>
      <c r="H1701" s="83">
        <v>99</v>
      </c>
    </row>
    <row r="1702" spans="1:8" ht="32.25" customHeight="1">
      <c r="A1702" s="79">
        <v>1582</v>
      </c>
      <c r="B1702" s="108">
        <v>135</v>
      </c>
      <c r="C1702" s="191" t="s">
        <v>6897</v>
      </c>
      <c r="D1702" s="82" t="s">
        <v>15518</v>
      </c>
      <c r="E1702" s="82" t="s">
        <v>15518</v>
      </c>
      <c r="F1702" s="82"/>
      <c r="G1702" s="82"/>
      <c r="H1702" s="83">
        <v>100</v>
      </c>
    </row>
    <row r="1703" spans="1:8" ht="32.25" customHeight="1">
      <c r="A1703" s="79">
        <v>1583</v>
      </c>
      <c r="B1703" s="108">
        <v>137</v>
      </c>
      <c r="C1703" s="191" t="s">
        <v>6898</v>
      </c>
      <c r="D1703" s="82" t="s">
        <v>15518</v>
      </c>
      <c r="E1703" s="82" t="s">
        <v>15518</v>
      </c>
      <c r="F1703" s="82" t="s">
        <v>15518</v>
      </c>
      <c r="G1703" s="82" t="s">
        <v>15518</v>
      </c>
      <c r="H1703" s="83">
        <v>101</v>
      </c>
    </row>
    <row r="1704" spans="1:8" ht="15.75" customHeight="1">
      <c r="A1704" s="79">
        <v>1584</v>
      </c>
      <c r="B1704" s="108">
        <v>139</v>
      </c>
      <c r="C1704" s="191" t="s">
        <v>6899</v>
      </c>
      <c r="D1704" s="82" t="s">
        <v>15518</v>
      </c>
      <c r="E1704" s="82" t="s">
        <v>15518</v>
      </c>
      <c r="F1704" s="82" t="s">
        <v>15518</v>
      </c>
      <c r="G1704" s="82" t="s">
        <v>15518</v>
      </c>
      <c r="H1704" s="83">
        <v>102</v>
      </c>
    </row>
    <row r="1705" spans="1:8" ht="15.75" customHeight="1">
      <c r="A1705" s="79">
        <v>1585</v>
      </c>
      <c r="B1705" s="108">
        <v>140</v>
      </c>
      <c r="C1705" s="191" t="s">
        <v>6900</v>
      </c>
      <c r="D1705" s="82" t="s">
        <v>15518</v>
      </c>
      <c r="E1705" s="82" t="s">
        <v>15518</v>
      </c>
      <c r="F1705" s="82" t="s">
        <v>15518</v>
      </c>
      <c r="G1705" s="82" t="s">
        <v>15518</v>
      </c>
      <c r="H1705" s="83">
        <v>103</v>
      </c>
    </row>
    <row r="1706" spans="1:8" ht="49.5" customHeight="1">
      <c r="A1706" s="79"/>
      <c r="B1706" s="108"/>
      <c r="C1706" s="110" t="s">
        <v>19338</v>
      </c>
      <c r="D1706" s="90"/>
      <c r="E1706" s="90"/>
      <c r="F1706" s="90"/>
      <c r="G1706" s="90"/>
    </row>
    <row r="1707" spans="1:8" ht="15.75" customHeight="1">
      <c r="A1707" s="79">
        <v>1586</v>
      </c>
      <c r="B1707" s="108">
        <v>141</v>
      </c>
      <c r="C1707" s="89" t="s">
        <v>6901</v>
      </c>
      <c r="D1707" s="82" t="s">
        <v>15518</v>
      </c>
      <c r="E1707" s="82" t="s">
        <v>15518</v>
      </c>
      <c r="F1707" s="82" t="s">
        <v>15518</v>
      </c>
      <c r="G1707" s="82" t="s">
        <v>15518</v>
      </c>
      <c r="H1707" s="83">
        <v>104</v>
      </c>
    </row>
    <row r="1708" spans="1:8" ht="15.75" customHeight="1">
      <c r="A1708" s="79">
        <v>1587</v>
      </c>
      <c r="B1708" s="108">
        <v>142</v>
      </c>
      <c r="C1708" s="89" t="s">
        <v>6902</v>
      </c>
      <c r="D1708" s="82" t="s">
        <v>15518</v>
      </c>
      <c r="E1708" s="82" t="s">
        <v>15518</v>
      </c>
      <c r="F1708" s="82" t="s">
        <v>15518</v>
      </c>
      <c r="G1708" s="82" t="s">
        <v>15518</v>
      </c>
      <c r="H1708" s="83">
        <v>105</v>
      </c>
    </row>
    <row r="1709" spans="1:8" ht="15.75" customHeight="1">
      <c r="A1709" s="79">
        <v>1588</v>
      </c>
      <c r="B1709" s="108">
        <v>143</v>
      </c>
      <c r="C1709" s="191" t="s">
        <v>6903</v>
      </c>
      <c r="D1709" s="82" t="s">
        <v>15518</v>
      </c>
      <c r="E1709" s="82" t="s">
        <v>15518</v>
      </c>
      <c r="F1709" s="82" t="s">
        <v>15518</v>
      </c>
      <c r="G1709" s="82" t="s">
        <v>15518</v>
      </c>
      <c r="H1709" s="83">
        <v>106</v>
      </c>
    </row>
    <row r="1710" spans="1:8" ht="15.75" customHeight="1">
      <c r="A1710" s="79">
        <v>1589</v>
      </c>
      <c r="B1710" s="108">
        <v>144</v>
      </c>
      <c r="C1710" s="191" t="s">
        <v>6904</v>
      </c>
      <c r="D1710" s="82" t="s">
        <v>15518</v>
      </c>
      <c r="E1710" s="82" t="s">
        <v>15518</v>
      </c>
      <c r="F1710" s="82" t="s">
        <v>15518</v>
      </c>
      <c r="G1710" s="82" t="s">
        <v>15518</v>
      </c>
      <c r="H1710" s="83">
        <v>107</v>
      </c>
    </row>
    <row r="1711" spans="1:8" ht="15.75" customHeight="1">
      <c r="A1711" s="79">
        <v>1590</v>
      </c>
      <c r="B1711" s="108">
        <v>145</v>
      </c>
      <c r="C1711" s="191" t="s">
        <v>6905</v>
      </c>
      <c r="D1711" s="82" t="s">
        <v>15518</v>
      </c>
      <c r="E1711" s="82" t="s">
        <v>15518</v>
      </c>
      <c r="F1711" s="82" t="s">
        <v>15518</v>
      </c>
      <c r="G1711" s="82" t="s">
        <v>15518</v>
      </c>
      <c r="H1711" s="83">
        <v>108</v>
      </c>
    </row>
    <row r="1712" spans="1:8" ht="15.75" customHeight="1">
      <c r="A1712" s="79">
        <v>1591</v>
      </c>
      <c r="B1712" s="108">
        <v>146</v>
      </c>
      <c r="C1712" s="191" t="s">
        <v>6906</v>
      </c>
      <c r="D1712" s="82" t="s">
        <v>15518</v>
      </c>
      <c r="E1712" s="82" t="s">
        <v>15518</v>
      </c>
      <c r="F1712" s="82" t="s">
        <v>15518</v>
      </c>
      <c r="G1712" s="82" t="s">
        <v>15518</v>
      </c>
      <c r="H1712" s="83">
        <v>109</v>
      </c>
    </row>
    <row r="1713" spans="1:8" ht="33.75" customHeight="1">
      <c r="A1713" s="79">
        <v>1592</v>
      </c>
      <c r="B1713" s="108">
        <v>147</v>
      </c>
      <c r="C1713" s="191" t="s">
        <v>6091</v>
      </c>
      <c r="D1713" s="82" t="s">
        <v>15518</v>
      </c>
      <c r="E1713" s="82" t="s">
        <v>15518</v>
      </c>
      <c r="F1713" s="82" t="s">
        <v>15518</v>
      </c>
      <c r="G1713" s="82" t="s">
        <v>15518</v>
      </c>
      <c r="H1713" s="83">
        <v>110</v>
      </c>
    </row>
    <row r="1714" spans="1:8" ht="36" customHeight="1">
      <c r="A1714" s="79">
        <v>1593</v>
      </c>
      <c r="B1714" s="108">
        <v>148</v>
      </c>
      <c r="C1714" s="191" t="s">
        <v>6092</v>
      </c>
      <c r="D1714" s="82" t="s">
        <v>15518</v>
      </c>
      <c r="E1714" s="82" t="s">
        <v>15518</v>
      </c>
      <c r="F1714" s="82" t="s">
        <v>15518</v>
      </c>
      <c r="G1714" s="82" t="s">
        <v>15518</v>
      </c>
      <c r="H1714" s="83">
        <v>111</v>
      </c>
    </row>
    <row r="1715" spans="1:8" ht="15.75" customHeight="1">
      <c r="A1715" s="79">
        <v>1594</v>
      </c>
      <c r="B1715" s="108">
        <v>149</v>
      </c>
      <c r="C1715" s="191" t="s">
        <v>6093</v>
      </c>
      <c r="D1715" s="82" t="s">
        <v>15518</v>
      </c>
      <c r="E1715" s="82" t="s">
        <v>15518</v>
      </c>
      <c r="F1715" s="82" t="s">
        <v>15518</v>
      </c>
      <c r="G1715" s="82" t="s">
        <v>15518</v>
      </c>
      <c r="H1715" s="83">
        <v>112</v>
      </c>
    </row>
    <row r="1716" spans="1:8" ht="15.75" customHeight="1">
      <c r="A1716" s="79">
        <v>1595</v>
      </c>
      <c r="B1716" s="108">
        <v>150</v>
      </c>
      <c r="C1716" s="191" t="s">
        <v>6094</v>
      </c>
      <c r="D1716" s="82" t="s">
        <v>15518</v>
      </c>
      <c r="E1716" s="82" t="s">
        <v>15518</v>
      </c>
      <c r="F1716" s="82" t="s">
        <v>15518</v>
      </c>
      <c r="G1716" s="82" t="s">
        <v>15518</v>
      </c>
      <c r="H1716" s="83">
        <v>113</v>
      </c>
    </row>
    <row r="1717" spans="1:8" ht="15.75" customHeight="1">
      <c r="A1717" s="79">
        <v>1596</v>
      </c>
      <c r="B1717" s="108">
        <v>151</v>
      </c>
      <c r="C1717" s="191" t="s">
        <v>6095</v>
      </c>
      <c r="D1717" s="82" t="s">
        <v>15518</v>
      </c>
      <c r="E1717" s="82" t="s">
        <v>15518</v>
      </c>
      <c r="F1717" s="82" t="s">
        <v>15518</v>
      </c>
      <c r="G1717" s="82" t="s">
        <v>15518</v>
      </c>
      <c r="H1717" s="83">
        <v>114</v>
      </c>
    </row>
    <row r="1718" spans="1:8" ht="15.75" customHeight="1">
      <c r="A1718" s="79">
        <v>1597</v>
      </c>
      <c r="B1718" s="108">
        <v>152</v>
      </c>
      <c r="C1718" s="191" t="s">
        <v>6096</v>
      </c>
      <c r="D1718" s="82" t="s">
        <v>15518</v>
      </c>
      <c r="E1718" s="82" t="s">
        <v>15518</v>
      </c>
      <c r="F1718" s="82" t="s">
        <v>15518</v>
      </c>
      <c r="G1718" s="82" t="s">
        <v>15518</v>
      </c>
      <c r="H1718" s="83">
        <v>115</v>
      </c>
    </row>
    <row r="1719" spans="1:8" ht="15.75" customHeight="1">
      <c r="A1719" s="79">
        <v>1598</v>
      </c>
      <c r="B1719" s="108">
        <v>153</v>
      </c>
      <c r="C1719" s="191" t="s">
        <v>6097</v>
      </c>
      <c r="D1719" s="82" t="s">
        <v>15518</v>
      </c>
      <c r="E1719" s="82" t="s">
        <v>15518</v>
      </c>
      <c r="F1719" s="82" t="s">
        <v>15518</v>
      </c>
      <c r="G1719" s="82" t="s">
        <v>15518</v>
      </c>
      <c r="H1719" s="83">
        <v>116</v>
      </c>
    </row>
    <row r="1720" spans="1:8" ht="15.75" customHeight="1">
      <c r="A1720" s="79">
        <v>1599</v>
      </c>
      <c r="B1720" s="108">
        <v>155</v>
      </c>
      <c r="C1720" s="191" t="s">
        <v>6098</v>
      </c>
      <c r="D1720" s="82" t="s">
        <v>15518</v>
      </c>
      <c r="E1720" s="82" t="s">
        <v>15518</v>
      </c>
      <c r="F1720" s="82" t="s">
        <v>15518</v>
      </c>
      <c r="G1720" s="82" t="s">
        <v>15518</v>
      </c>
      <c r="H1720" s="83">
        <v>117</v>
      </c>
    </row>
    <row r="1721" spans="1:8" ht="15.75" customHeight="1">
      <c r="A1721" s="79">
        <v>1600</v>
      </c>
      <c r="B1721" s="108">
        <v>156</v>
      </c>
      <c r="C1721" s="191" t="s">
        <v>6099</v>
      </c>
      <c r="D1721" s="82" t="s">
        <v>15518</v>
      </c>
      <c r="E1721" s="82" t="s">
        <v>15518</v>
      </c>
      <c r="F1721" s="82" t="s">
        <v>15518</v>
      </c>
      <c r="G1721" s="82" t="s">
        <v>15518</v>
      </c>
      <c r="H1721" s="83">
        <v>118</v>
      </c>
    </row>
    <row r="1722" spans="1:8" s="76" customFormat="1" ht="15.75" customHeight="1">
      <c r="A1722" s="71"/>
      <c r="B1722" s="71"/>
      <c r="C1722" s="192" t="s">
        <v>13115</v>
      </c>
      <c r="D1722" s="71"/>
      <c r="E1722" s="71"/>
      <c r="F1722" s="71"/>
      <c r="G1722" s="71"/>
    </row>
    <row r="1723" spans="1:8" s="76" customFormat="1" ht="15.75" customHeight="1">
      <c r="A1723" s="71"/>
      <c r="B1723" s="71"/>
      <c r="C1723" s="184" t="s">
        <v>13116</v>
      </c>
      <c r="D1723" s="71"/>
      <c r="E1723" s="71"/>
      <c r="F1723" s="71"/>
      <c r="G1723" s="71"/>
    </row>
    <row r="1724" spans="1:8" ht="15.75" customHeight="1">
      <c r="A1724" s="79"/>
      <c r="B1724" s="79"/>
      <c r="C1724" s="184" t="s">
        <v>10792</v>
      </c>
      <c r="D1724" s="80"/>
      <c r="E1724" s="80"/>
      <c r="F1724" s="80"/>
      <c r="G1724" s="90"/>
    </row>
    <row r="1725" spans="1:8" ht="15.75" customHeight="1">
      <c r="A1725" s="79">
        <v>1601</v>
      </c>
      <c r="B1725" s="79">
        <v>12</v>
      </c>
      <c r="C1725" s="89" t="s">
        <v>6100</v>
      </c>
      <c r="D1725" s="80" t="s">
        <v>15518</v>
      </c>
      <c r="E1725" s="80" t="s">
        <v>15518</v>
      </c>
      <c r="F1725" s="90"/>
      <c r="G1725" s="90"/>
      <c r="H1725" s="83">
        <v>1</v>
      </c>
    </row>
    <row r="1726" spans="1:8" ht="15.75" customHeight="1">
      <c r="A1726" s="79">
        <v>1602</v>
      </c>
      <c r="B1726" s="79">
        <v>13</v>
      </c>
      <c r="C1726" s="89" t="s">
        <v>6101</v>
      </c>
      <c r="D1726" s="80" t="s">
        <v>15518</v>
      </c>
      <c r="E1726" s="80" t="s">
        <v>15518</v>
      </c>
      <c r="F1726" s="90"/>
      <c r="G1726" s="90"/>
      <c r="H1726" s="83">
        <v>2</v>
      </c>
    </row>
    <row r="1727" spans="1:8" ht="15.75" customHeight="1">
      <c r="A1727" s="79"/>
      <c r="B1727" s="79"/>
      <c r="C1727" s="184" t="s">
        <v>12919</v>
      </c>
      <c r="D1727" s="80"/>
      <c r="E1727" s="80"/>
      <c r="F1727" s="90"/>
      <c r="G1727" s="90"/>
    </row>
    <row r="1728" spans="1:8" ht="15.75" customHeight="1">
      <c r="A1728" s="79">
        <v>1603</v>
      </c>
      <c r="B1728" s="79">
        <v>54</v>
      </c>
      <c r="C1728" s="89" t="s">
        <v>6102</v>
      </c>
      <c r="D1728" s="80" t="s">
        <v>15518</v>
      </c>
      <c r="E1728" s="80" t="s">
        <v>15518</v>
      </c>
      <c r="F1728" s="90"/>
      <c r="G1728" s="90"/>
      <c r="H1728" s="83">
        <v>3</v>
      </c>
    </row>
    <row r="1729" spans="1:8" ht="15.75" customHeight="1">
      <c r="A1729" s="79">
        <v>1604</v>
      </c>
      <c r="B1729" s="79">
        <v>55</v>
      </c>
      <c r="C1729" s="89" t="s">
        <v>6103</v>
      </c>
      <c r="D1729" s="80" t="s">
        <v>15518</v>
      </c>
      <c r="E1729" s="80" t="s">
        <v>15518</v>
      </c>
      <c r="F1729" s="90"/>
      <c r="G1729" s="90"/>
      <c r="H1729" s="83">
        <v>4</v>
      </c>
    </row>
    <row r="1730" spans="1:8" ht="15.75" customHeight="1">
      <c r="A1730" s="79"/>
      <c r="B1730" s="79"/>
      <c r="C1730" s="184" t="s">
        <v>6104</v>
      </c>
      <c r="D1730" s="80"/>
      <c r="E1730" s="80"/>
      <c r="F1730" s="90"/>
      <c r="G1730" s="90"/>
    </row>
    <row r="1731" spans="1:8" ht="15.75" customHeight="1">
      <c r="A1731" s="79">
        <v>1605</v>
      </c>
      <c r="B1731" s="79">
        <v>57</v>
      </c>
      <c r="C1731" s="89" t="s">
        <v>6105</v>
      </c>
      <c r="D1731" s="80" t="s">
        <v>15518</v>
      </c>
      <c r="E1731" s="80" t="s">
        <v>15518</v>
      </c>
      <c r="F1731" s="90"/>
      <c r="G1731" s="90"/>
      <c r="H1731" s="83">
        <v>5</v>
      </c>
    </row>
    <row r="1732" spans="1:8" ht="15.75" customHeight="1">
      <c r="A1732" s="79">
        <v>1606</v>
      </c>
      <c r="B1732" s="79">
        <v>58</v>
      </c>
      <c r="C1732" s="81" t="s">
        <v>6106</v>
      </c>
      <c r="D1732" s="82" t="s">
        <v>15518</v>
      </c>
      <c r="E1732" s="82" t="s">
        <v>15518</v>
      </c>
      <c r="F1732" s="90"/>
      <c r="G1732" s="90"/>
      <c r="H1732" s="83">
        <v>6</v>
      </c>
    </row>
    <row r="1733" spans="1:8" ht="15.75" customHeight="1">
      <c r="A1733" s="79">
        <v>1607</v>
      </c>
      <c r="B1733" s="79">
        <v>59</v>
      </c>
      <c r="C1733" s="89" t="s">
        <v>6107</v>
      </c>
      <c r="D1733" s="80" t="s">
        <v>15518</v>
      </c>
      <c r="E1733" s="80" t="s">
        <v>15518</v>
      </c>
      <c r="F1733" s="90"/>
      <c r="G1733" s="90"/>
      <c r="H1733" s="83">
        <v>7</v>
      </c>
    </row>
    <row r="1734" spans="1:8" ht="15.75" customHeight="1">
      <c r="A1734" s="79">
        <v>1608</v>
      </c>
      <c r="B1734" s="79">
        <v>60</v>
      </c>
      <c r="C1734" s="89" t="s">
        <v>6108</v>
      </c>
      <c r="D1734" s="80" t="s">
        <v>15518</v>
      </c>
      <c r="E1734" s="80"/>
      <c r="F1734" s="90"/>
      <c r="G1734" s="90"/>
      <c r="H1734" s="83">
        <v>8</v>
      </c>
    </row>
    <row r="1735" spans="1:8" ht="15.75" customHeight="1">
      <c r="A1735" s="79"/>
      <c r="B1735" s="79"/>
      <c r="C1735" s="184" t="s">
        <v>15341</v>
      </c>
      <c r="D1735" s="90"/>
      <c r="E1735" s="90"/>
      <c r="F1735" s="90"/>
      <c r="G1735" s="90"/>
    </row>
    <row r="1736" spans="1:8" ht="15.75" customHeight="1">
      <c r="A1736" s="79"/>
      <c r="B1736" s="79"/>
      <c r="C1736" s="184" t="s">
        <v>6914</v>
      </c>
      <c r="D1736" s="90"/>
      <c r="E1736" s="90"/>
      <c r="F1736" s="90"/>
      <c r="G1736" s="90"/>
    </row>
    <row r="1737" spans="1:8" s="87" customFormat="1" ht="15.75" customHeight="1">
      <c r="A1737" s="79">
        <v>1609</v>
      </c>
      <c r="B1737" s="79">
        <v>165</v>
      </c>
      <c r="C1737" s="183" t="s">
        <v>15343</v>
      </c>
      <c r="D1737" s="82" t="s">
        <v>15518</v>
      </c>
      <c r="E1737" s="82" t="s">
        <v>15518</v>
      </c>
      <c r="F1737" s="90"/>
      <c r="G1737" s="90"/>
      <c r="H1737" s="87">
        <v>9</v>
      </c>
    </row>
    <row r="1738" spans="1:8" s="87" customFormat="1" ht="15.75" customHeight="1">
      <c r="A1738" s="79">
        <v>1610</v>
      </c>
      <c r="B1738" s="79">
        <v>166</v>
      </c>
      <c r="C1738" s="183" t="s">
        <v>15344</v>
      </c>
      <c r="D1738" s="82" t="s">
        <v>15518</v>
      </c>
      <c r="E1738" s="82" t="s">
        <v>15518</v>
      </c>
      <c r="F1738" s="90"/>
      <c r="G1738" s="90"/>
      <c r="H1738" s="87">
        <v>10</v>
      </c>
    </row>
    <row r="1739" spans="1:8" s="87" customFormat="1" ht="33" customHeight="1">
      <c r="A1739" s="79">
        <v>1611</v>
      </c>
      <c r="B1739" s="79">
        <v>167</v>
      </c>
      <c r="C1739" s="81" t="s">
        <v>16752</v>
      </c>
      <c r="D1739" s="82" t="s">
        <v>15518</v>
      </c>
      <c r="E1739" s="82" t="s">
        <v>15518</v>
      </c>
      <c r="F1739" s="90"/>
      <c r="G1739" s="90"/>
      <c r="H1739" s="87">
        <v>11</v>
      </c>
    </row>
    <row r="1740" spans="1:8" s="87" customFormat="1" ht="15.75" customHeight="1">
      <c r="A1740" s="79">
        <v>1612</v>
      </c>
      <c r="B1740" s="79">
        <v>168</v>
      </c>
      <c r="C1740" s="81" t="s">
        <v>16753</v>
      </c>
      <c r="D1740" s="82" t="s">
        <v>15518</v>
      </c>
      <c r="E1740" s="82" t="s">
        <v>15518</v>
      </c>
      <c r="F1740" s="90"/>
      <c r="G1740" s="90"/>
      <c r="H1740" s="87">
        <v>12</v>
      </c>
    </row>
    <row r="1741" spans="1:8" s="87" customFormat="1" ht="15.75" customHeight="1">
      <c r="A1741" s="79">
        <v>1613</v>
      </c>
      <c r="B1741" s="79">
        <v>169</v>
      </c>
      <c r="C1741" s="81" t="s">
        <v>16754</v>
      </c>
      <c r="D1741" s="82" t="s">
        <v>15518</v>
      </c>
      <c r="E1741" s="82" t="s">
        <v>15518</v>
      </c>
      <c r="F1741" s="90"/>
      <c r="G1741" s="90"/>
      <c r="H1741" s="87">
        <v>13</v>
      </c>
    </row>
    <row r="1742" spans="1:8" s="87" customFormat="1" ht="15.75" customHeight="1">
      <c r="A1742" s="79">
        <v>1614</v>
      </c>
      <c r="B1742" s="79">
        <v>170</v>
      </c>
      <c r="C1742" s="81" t="s">
        <v>16755</v>
      </c>
      <c r="D1742" s="82" t="s">
        <v>15518</v>
      </c>
      <c r="E1742" s="82" t="s">
        <v>15518</v>
      </c>
      <c r="F1742" s="90"/>
      <c r="G1742" s="90"/>
      <c r="H1742" s="87">
        <v>14</v>
      </c>
    </row>
    <row r="1743" spans="1:8" s="87" customFormat="1" ht="15.75" customHeight="1">
      <c r="A1743" s="79">
        <v>1615</v>
      </c>
      <c r="B1743" s="79">
        <v>171</v>
      </c>
      <c r="C1743" s="81" t="s">
        <v>16756</v>
      </c>
      <c r="D1743" s="82" t="s">
        <v>15518</v>
      </c>
      <c r="E1743" s="82" t="s">
        <v>15518</v>
      </c>
      <c r="F1743" s="90"/>
      <c r="G1743" s="90"/>
      <c r="H1743" s="87">
        <v>15</v>
      </c>
    </row>
    <row r="1744" spans="1:8" s="87" customFormat="1" ht="15.75" customHeight="1">
      <c r="A1744" s="79">
        <v>1616</v>
      </c>
      <c r="B1744" s="79">
        <v>172</v>
      </c>
      <c r="C1744" s="81" t="s">
        <v>16757</v>
      </c>
      <c r="D1744" s="82" t="s">
        <v>15518</v>
      </c>
      <c r="E1744" s="82" t="s">
        <v>15518</v>
      </c>
      <c r="F1744" s="90"/>
      <c r="G1744" s="90"/>
      <c r="H1744" s="87">
        <v>16</v>
      </c>
    </row>
    <row r="1745" spans="1:8" s="87" customFormat="1" ht="29.25" customHeight="1">
      <c r="A1745" s="79">
        <v>1617</v>
      </c>
      <c r="B1745" s="79">
        <v>173</v>
      </c>
      <c r="C1745" s="81" t="s">
        <v>16758</v>
      </c>
      <c r="D1745" s="82" t="s">
        <v>15518</v>
      </c>
      <c r="E1745" s="82" t="s">
        <v>15518</v>
      </c>
      <c r="F1745" s="90"/>
      <c r="G1745" s="90"/>
      <c r="H1745" s="87">
        <v>17</v>
      </c>
    </row>
    <row r="1746" spans="1:8" s="87" customFormat="1" ht="15.75" customHeight="1">
      <c r="A1746" s="79">
        <v>1618</v>
      </c>
      <c r="B1746" s="79">
        <v>174</v>
      </c>
      <c r="C1746" s="81" t="s">
        <v>16759</v>
      </c>
      <c r="D1746" s="82" t="s">
        <v>15518</v>
      </c>
      <c r="E1746" s="82" t="s">
        <v>15518</v>
      </c>
      <c r="F1746" s="90"/>
      <c r="G1746" s="90"/>
      <c r="H1746" s="87">
        <v>18</v>
      </c>
    </row>
    <row r="1747" spans="1:8" s="87" customFormat="1" ht="15.75" customHeight="1">
      <c r="A1747" s="79">
        <v>1619</v>
      </c>
      <c r="B1747" s="79">
        <v>175</v>
      </c>
      <c r="C1747" s="81" t="s">
        <v>16760</v>
      </c>
      <c r="D1747" s="82" t="s">
        <v>15518</v>
      </c>
      <c r="E1747" s="82" t="s">
        <v>15518</v>
      </c>
      <c r="F1747" s="90"/>
      <c r="G1747" s="90"/>
      <c r="H1747" s="87">
        <v>19</v>
      </c>
    </row>
    <row r="1748" spans="1:8" s="87" customFormat="1" ht="15.75" customHeight="1">
      <c r="A1748" s="79">
        <v>1620</v>
      </c>
      <c r="B1748" s="79">
        <v>176</v>
      </c>
      <c r="C1748" s="81" t="s">
        <v>16761</v>
      </c>
      <c r="D1748" s="82" t="s">
        <v>15518</v>
      </c>
      <c r="E1748" s="82" t="s">
        <v>15518</v>
      </c>
      <c r="F1748" s="90"/>
      <c r="G1748" s="90"/>
      <c r="H1748" s="87">
        <v>20</v>
      </c>
    </row>
    <row r="1749" spans="1:8" s="87" customFormat="1" ht="15.75" customHeight="1">
      <c r="A1749" s="79">
        <v>1621</v>
      </c>
      <c r="B1749" s="79">
        <v>177</v>
      </c>
      <c r="C1749" s="81" t="s">
        <v>16762</v>
      </c>
      <c r="D1749" s="82" t="s">
        <v>15518</v>
      </c>
      <c r="E1749" s="82" t="s">
        <v>15518</v>
      </c>
      <c r="F1749" s="90"/>
      <c r="G1749" s="90"/>
      <c r="H1749" s="87">
        <v>21</v>
      </c>
    </row>
    <row r="1750" spans="1:8" s="87" customFormat="1" ht="15.75" customHeight="1">
      <c r="A1750" s="79"/>
      <c r="B1750" s="79"/>
      <c r="C1750" s="88" t="s">
        <v>6915</v>
      </c>
      <c r="D1750" s="84"/>
      <c r="E1750" s="84"/>
      <c r="F1750" s="90"/>
      <c r="G1750" s="90"/>
    </row>
    <row r="1751" spans="1:8" s="87" customFormat="1" ht="31.5" customHeight="1">
      <c r="A1751" s="79">
        <v>1622</v>
      </c>
      <c r="B1751" s="79">
        <v>200</v>
      </c>
      <c r="C1751" s="81" t="s">
        <v>16836</v>
      </c>
      <c r="D1751" s="82" t="s">
        <v>15518</v>
      </c>
      <c r="E1751" s="82" t="s">
        <v>15518</v>
      </c>
      <c r="F1751" s="90"/>
      <c r="G1751" s="90"/>
      <c r="H1751" s="87">
        <v>22</v>
      </c>
    </row>
    <row r="1752" spans="1:8" s="87" customFormat="1" ht="31.5" customHeight="1">
      <c r="A1752" s="79">
        <v>1623</v>
      </c>
      <c r="B1752" s="79">
        <v>201</v>
      </c>
      <c r="C1752" s="81" t="s">
        <v>16837</v>
      </c>
      <c r="D1752" s="82" t="s">
        <v>15518</v>
      </c>
      <c r="E1752" s="82" t="s">
        <v>15518</v>
      </c>
      <c r="F1752" s="90"/>
      <c r="G1752" s="90"/>
      <c r="H1752" s="87">
        <v>23</v>
      </c>
    </row>
    <row r="1753" spans="1:8" s="87" customFormat="1" ht="15.75" customHeight="1">
      <c r="A1753" s="79">
        <v>1624</v>
      </c>
      <c r="B1753" s="79">
        <v>202</v>
      </c>
      <c r="C1753" s="81" t="s">
        <v>16838</v>
      </c>
      <c r="D1753" s="82" t="s">
        <v>15518</v>
      </c>
      <c r="E1753" s="82" t="s">
        <v>15518</v>
      </c>
      <c r="F1753" s="90"/>
      <c r="G1753" s="90"/>
      <c r="H1753" s="87">
        <v>24</v>
      </c>
    </row>
    <row r="1754" spans="1:8" s="87" customFormat="1" ht="15.75" customHeight="1">
      <c r="A1754" s="79">
        <v>1625</v>
      </c>
      <c r="B1754" s="79">
        <v>203</v>
      </c>
      <c r="C1754" s="81" t="s">
        <v>16839</v>
      </c>
      <c r="D1754" s="82" t="s">
        <v>15518</v>
      </c>
      <c r="E1754" s="82" t="s">
        <v>15518</v>
      </c>
      <c r="F1754" s="90"/>
      <c r="G1754" s="90"/>
      <c r="H1754" s="87">
        <v>25</v>
      </c>
    </row>
    <row r="1755" spans="1:8" s="87" customFormat="1" ht="15.75" customHeight="1">
      <c r="A1755" s="79">
        <v>1626</v>
      </c>
      <c r="B1755" s="79">
        <v>204</v>
      </c>
      <c r="C1755" s="81" t="s">
        <v>16840</v>
      </c>
      <c r="D1755" s="82" t="s">
        <v>15518</v>
      </c>
      <c r="E1755" s="82" t="s">
        <v>15518</v>
      </c>
      <c r="F1755" s="90"/>
      <c r="G1755" s="90"/>
      <c r="H1755" s="87">
        <v>26</v>
      </c>
    </row>
    <row r="1756" spans="1:8" s="87" customFormat="1" ht="15.75" customHeight="1">
      <c r="A1756" s="79">
        <v>1627</v>
      </c>
      <c r="B1756" s="79">
        <v>205</v>
      </c>
      <c r="C1756" s="81" t="s">
        <v>16841</v>
      </c>
      <c r="D1756" s="82" t="s">
        <v>15518</v>
      </c>
      <c r="E1756" s="82" t="s">
        <v>15518</v>
      </c>
      <c r="F1756" s="90"/>
      <c r="G1756" s="90"/>
      <c r="H1756" s="87">
        <v>27</v>
      </c>
    </row>
    <row r="1757" spans="1:8" s="87" customFormat="1" ht="15.75" customHeight="1">
      <c r="A1757" s="79">
        <v>1628</v>
      </c>
      <c r="B1757" s="79">
        <v>206</v>
      </c>
      <c r="C1757" s="81" t="s">
        <v>16842</v>
      </c>
      <c r="D1757" s="82" t="s">
        <v>15518</v>
      </c>
      <c r="E1757" s="82" t="s">
        <v>15518</v>
      </c>
      <c r="F1757" s="90"/>
      <c r="G1757" s="90"/>
      <c r="H1757" s="87">
        <v>28</v>
      </c>
    </row>
    <row r="1758" spans="1:8" s="87" customFormat="1" ht="15.75" customHeight="1">
      <c r="A1758" s="79">
        <v>1629</v>
      </c>
      <c r="B1758" s="79">
        <v>207</v>
      </c>
      <c r="C1758" s="81" t="s">
        <v>16843</v>
      </c>
      <c r="D1758" s="82" t="s">
        <v>15518</v>
      </c>
      <c r="E1758" s="82" t="s">
        <v>15518</v>
      </c>
      <c r="F1758" s="90"/>
      <c r="G1758" s="90"/>
      <c r="H1758" s="87">
        <v>29</v>
      </c>
    </row>
    <row r="1759" spans="1:8" s="87" customFormat="1" ht="15.75" customHeight="1">
      <c r="A1759" s="79">
        <v>1630</v>
      </c>
      <c r="B1759" s="79">
        <v>208</v>
      </c>
      <c r="C1759" s="81" t="s">
        <v>16844</v>
      </c>
      <c r="D1759" s="82" t="s">
        <v>15518</v>
      </c>
      <c r="E1759" s="82" t="s">
        <v>15518</v>
      </c>
      <c r="F1759" s="90"/>
      <c r="G1759" s="90"/>
      <c r="H1759" s="87">
        <v>30</v>
      </c>
    </row>
    <row r="1760" spans="1:8" s="87" customFormat="1" ht="36" customHeight="1">
      <c r="A1760" s="79"/>
      <c r="B1760" s="79"/>
      <c r="C1760" s="88" t="s">
        <v>15547</v>
      </c>
      <c r="D1760" s="84"/>
      <c r="E1760" s="84"/>
      <c r="F1760" s="90"/>
      <c r="G1760" s="90"/>
    </row>
    <row r="1761" spans="1:8" s="87" customFormat="1" ht="50.25" customHeight="1">
      <c r="A1761" s="79">
        <v>1631</v>
      </c>
      <c r="B1761" s="79">
        <v>231</v>
      </c>
      <c r="C1761" s="81" t="s">
        <v>17824</v>
      </c>
      <c r="D1761" s="82" t="s">
        <v>15518</v>
      </c>
      <c r="E1761" s="82" t="s">
        <v>15518</v>
      </c>
      <c r="F1761" s="90"/>
      <c r="G1761" s="90"/>
      <c r="H1761" s="87">
        <v>31</v>
      </c>
    </row>
    <row r="1762" spans="1:8" s="87" customFormat="1" ht="17.25" customHeight="1">
      <c r="A1762" s="79">
        <v>1632</v>
      </c>
      <c r="B1762" s="79">
        <v>232</v>
      </c>
      <c r="C1762" s="81" t="s">
        <v>17825</v>
      </c>
      <c r="D1762" s="82" t="s">
        <v>15518</v>
      </c>
      <c r="E1762" s="82" t="s">
        <v>15518</v>
      </c>
      <c r="F1762" s="90"/>
      <c r="G1762" s="90"/>
      <c r="H1762" s="87">
        <v>32</v>
      </c>
    </row>
    <row r="1763" spans="1:8" s="87" customFormat="1" ht="53.25" customHeight="1">
      <c r="A1763" s="79">
        <v>1633</v>
      </c>
      <c r="B1763" s="79">
        <v>233</v>
      </c>
      <c r="C1763" s="81" t="s">
        <v>15541</v>
      </c>
      <c r="D1763" s="82" t="s">
        <v>15518</v>
      </c>
      <c r="E1763" s="82" t="s">
        <v>15518</v>
      </c>
      <c r="F1763" s="90"/>
      <c r="G1763" s="90"/>
      <c r="H1763" s="87">
        <v>33</v>
      </c>
    </row>
    <row r="1764" spans="1:8" s="87" customFormat="1" ht="22.5" customHeight="1">
      <c r="A1764" s="79">
        <v>1634</v>
      </c>
      <c r="B1764" s="79">
        <v>234</v>
      </c>
      <c r="C1764" s="81" t="s">
        <v>15629</v>
      </c>
      <c r="D1764" s="82" t="s">
        <v>15518</v>
      </c>
      <c r="E1764" s="82" t="s">
        <v>15518</v>
      </c>
      <c r="F1764" s="90"/>
      <c r="G1764" s="90"/>
      <c r="H1764" s="87">
        <v>34</v>
      </c>
    </row>
    <row r="1765" spans="1:8" s="87" customFormat="1" ht="50.25" customHeight="1">
      <c r="A1765" s="79">
        <v>1635</v>
      </c>
      <c r="B1765" s="79">
        <v>235</v>
      </c>
      <c r="C1765" s="81" t="s">
        <v>15630</v>
      </c>
      <c r="D1765" s="82" t="s">
        <v>15518</v>
      </c>
      <c r="E1765" s="82" t="s">
        <v>15518</v>
      </c>
      <c r="F1765" s="90"/>
      <c r="G1765" s="90"/>
      <c r="H1765" s="87">
        <v>35</v>
      </c>
    </row>
    <row r="1766" spans="1:8" s="87" customFormat="1" ht="33" customHeight="1">
      <c r="A1766" s="79">
        <v>1636</v>
      </c>
      <c r="B1766" s="79">
        <v>236</v>
      </c>
      <c r="C1766" s="81" t="s">
        <v>15631</v>
      </c>
      <c r="D1766" s="82" t="s">
        <v>15518</v>
      </c>
      <c r="E1766" s="82" t="s">
        <v>15518</v>
      </c>
      <c r="F1766" s="90"/>
      <c r="G1766" s="90"/>
      <c r="H1766" s="87">
        <v>36</v>
      </c>
    </row>
    <row r="1767" spans="1:8" s="87" customFormat="1" ht="21" customHeight="1">
      <c r="A1767" s="79">
        <v>1637</v>
      </c>
      <c r="B1767" s="79">
        <v>237</v>
      </c>
      <c r="C1767" s="81" t="s">
        <v>15632</v>
      </c>
      <c r="D1767" s="82" t="s">
        <v>15518</v>
      </c>
      <c r="E1767" s="82" t="s">
        <v>15518</v>
      </c>
      <c r="F1767" s="90"/>
      <c r="G1767" s="90"/>
      <c r="H1767" s="87">
        <v>37</v>
      </c>
    </row>
    <row r="1768" spans="1:8" s="87" customFormat="1" ht="33" customHeight="1">
      <c r="A1768" s="79">
        <v>1638</v>
      </c>
      <c r="B1768" s="79">
        <v>238</v>
      </c>
      <c r="C1768" s="81" t="s">
        <v>15633</v>
      </c>
      <c r="D1768" s="82" t="s">
        <v>15518</v>
      </c>
      <c r="E1768" s="82" t="s">
        <v>15518</v>
      </c>
      <c r="F1768" s="90"/>
      <c r="G1768" s="90"/>
      <c r="H1768" s="87">
        <v>38</v>
      </c>
    </row>
    <row r="1769" spans="1:8" s="87" customFormat="1" ht="30.75" customHeight="1">
      <c r="A1769" s="79">
        <v>1639</v>
      </c>
      <c r="B1769" s="79">
        <v>239</v>
      </c>
      <c r="C1769" s="81" t="s">
        <v>15543</v>
      </c>
      <c r="D1769" s="82" t="s">
        <v>15518</v>
      </c>
      <c r="E1769" s="82" t="s">
        <v>15518</v>
      </c>
      <c r="F1769" s="90"/>
      <c r="G1769" s="90"/>
      <c r="H1769" s="87">
        <v>39</v>
      </c>
    </row>
    <row r="1770" spans="1:8" s="87" customFormat="1" ht="30.75" customHeight="1">
      <c r="A1770" s="79">
        <v>1640</v>
      </c>
      <c r="B1770" s="79">
        <v>241</v>
      </c>
      <c r="C1770" s="81" t="s">
        <v>15545</v>
      </c>
      <c r="D1770" s="82" t="s">
        <v>15518</v>
      </c>
      <c r="E1770" s="82" t="s">
        <v>15518</v>
      </c>
      <c r="F1770" s="90"/>
      <c r="G1770" s="90"/>
      <c r="H1770" s="87">
        <v>40</v>
      </c>
    </row>
    <row r="1771" spans="1:8" s="87" customFormat="1" ht="15.75" customHeight="1">
      <c r="A1771" s="79">
        <v>1641</v>
      </c>
      <c r="B1771" s="79">
        <v>242</v>
      </c>
      <c r="C1771" s="81" t="s">
        <v>15546</v>
      </c>
      <c r="D1771" s="82" t="s">
        <v>15518</v>
      </c>
      <c r="E1771" s="82" t="s">
        <v>15518</v>
      </c>
      <c r="F1771" s="90"/>
      <c r="G1771" s="90"/>
      <c r="H1771" s="87">
        <v>41</v>
      </c>
    </row>
    <row r="1772" spans="1:8" s="87" customFormat="1" ht="34.5" customHeight="1">
      <c r="A1772" s="79"/>
      <c r="B1772" s="79"/>
      <c r="C1772" s="88" t="s">
        <v>13732</v>
      </c>
      <c r="D1772" s="84"/>
      <c r="E1772" s="84"/>
      <c r="F1772" s="90"/>
      <c r="G1772" s="90"/>
    </row>
    <row r="1773" spans="1:8" s="87" customFormat="1" ht="33" customHeight="1">
      <c r="A1773" s="79">
        <v>1642</v>
      </c>
      <c r="B1773" s="79">
        <v>268</v>
      </c>
      <c r="C1773" s="81" t="s">
        <v>14803</v>
      </c>
      <c r="D1773" s="82" t="s">
        <v>15518</v>
      </c>
      <c r="E1773" s="82" t="s">
        <v>15518</v>
      </c>
      <c r="F1773" s="90"/>
      <c r="G1773" s="90"/>
      <c r="H1773" s="87">
        <v>42</v>
      </c>
    </row>
    <row r="1774" spans="1:8" s="87" customFormat="1" ht="33" customHeight="1">
      <c r="A1774" s="79">
        <v>1643</v>
      </c>
      <c r="B1774" s="79">
        <v>269</v>
      </c>
      <c r="C1774" s="81" t="s">
        <v>14804</v>
      </c>
      <c r="D1774" s="82" t="s">
        <v>15518</v>
      </c>
      <c r="E1774" s="82" t="s">
        <v>15518</v>
      </c>
      <c r="F1774" s="90"/>
      <c r="G1774" s="90"/>
      <c r="H1774" s="87">
        <v>43</v>
      </c>
    </row>
    <row r="1775" spans="1:8" s="87" customFormat="1" ht="33" customHeight="1">
      <c r="A1775" s="79">
        <v>1644</v>
      </c>
      <c r="B1775" s="79">
        <v>270</v>
      </c>
      <c r="C1775" s="81" t="s">
        <v>14805</v>
      </c>
      <c r="D1775" s="82" t="s">
        <v>15518</v>
      </c>
      <c r="E1775" s="82" t="s">
        <v>15518</v>
      </c>
      <c r="F1775" s="90"/>
      <c r="G1775" s="90"/>
      <c r="H1775" s="87">
        <v>44</v>
      </c>
    </row>
    <row r="1776" spans="1:8" s="87" customFormat="1" ht="33" customHeight="1">
      <c r="A1776" s="79">
        <v>1645</v>
      </c>
      <c r="B1776" s="79">
        <v>271</v>
      </c>
      <c r="C1776" s="81" t="s">
        <v>14806</v>
      </c>
      <c r="D1776" s="82" t="s">
        <v>15518</v>
      </c>
      <c r="E1776" s="82" t="s">
        <v>15518</v>
      </c>
      <c r="F1776" s="90"/>
      <c r="G1776" s="90"/>
      <c r="H1776" s="87">
        <v>45</v>
      </c>
    </row>
    <row r="1777" spans="1:8" s="87" customFormat="1" ht="33" customHeight="1">
      <c r="A1777" s="79">
        <v>1646</v>
      </c>
      <c r="B1777" s="79">
        <v>272</v>
      </c>
      <c r="C1777" s="81" t="s">
        <v>14807</v>
      </c>
      <c r="D1777" s="82" t="s">
        <v>15518</v>
      </c>
      <c r="E1777" s="82" t="s">
        <v>15518</v>
      </c>
      <c r="F1777" s="90"/>
      <c r="G1777" s="90"/>
      <c r="H1777" s="87">
        <v>46</v>
      </c>
    </row>
    <row r="1778" spans="1:8" s="87" customFormat="1" ht="33" customHeight="1">
      <c r="A1778" s="79">
        <v>1647</v>
      </c>
      <c r="B1778" s="79">
        <v>273</v>
      </c>
      <c r="C1778" s="81" t="s">
        <v>14808</v>
      </c>
      <c r="D1778" s="82" t="s">
        <v>15518</v>
      </c>
      <c r="E1778" s="82" t="s">
        <v>15518</v>
      </c>
      <c r="F1778" s="90"/>
      <c r="G1778" s="90"/>
      <c r="H1778" s="87">
        <v>47</v>
      </c>
    </row>
    <row r="1779" spans="1:8" s="87" customFormat="1" ht="33" customHeight="1">
      <c r="A1779" s="79">
        <v>1648</v>
      </c>
      <c r="B1779" s="79">
        <v>274</v>
      </c>
      <c r="C1779" s="81" t="s">
        <v>13725</v>
      </c>
      <c r="D1779" s="82" t="s">
        <v>15518</v>
      </c>
      <c r="E1779" s="82" t="s">
        <v>15518</v>
      </c>
      <c r="F1779" s="90"/>
      <c r="G1779" s="90"/>
      <c r="H1779" s="87">
        <v>48</v>
      </c>
    </row>
    <row r="1780" spans="1:8" s="87" customFormat="1" ht="33" customHeight="1">
      <c r="A1780" s="79">
        <v>1649</v>
      </c>
      <c r="B1780" s="79">
        <v>275</v>
      </c>
      <c r="C1780" s="81" t="s">
        <v>13726</v>
      </c>
      <c r="D1780" s="82" t="s">
        <v>15518</v>
      </c>
      <c r="E1780" s="82" t="s">
        <v>15518</v>
      </c>
      <c r="F1780" s="90"/>
      <c r="G1780" s="90"/>
      <c r="H1780" s="87">
        <v>49</v>
      </c>
    </row>
    <row r="1781" spans="1:8" s="87" customFormat="1" ht="33" customHeight="1">
      <c r="A1781" s="79">
        <v>1650</v>
      </c>
      <c r="B1781" s="79">
        <v>277</v>
      </c>
      <c r="C1781" s="81" t="s">
        <v>13728</v>
      </c>
      <c r="D1781" s="82" t="s">
        <v>15518</v>
      </c>
      <c r="E1781" s="82" t="s">
        <v>15518</v>
      </c>
      <c r="F1781" s="90"/>
      <c r="G1781" s="90"/>
      <c r="H1781" s="87">
        <v>50</v>
      </c>
    </row>
    <row r="1782" spans="1:8" s="87" customFormat="1" ht="33" customHeight="1">
      <c r="A1782" s="79">
        <v>1651</v>
      </c>
      <c r="B1782" s="79">
        <v>278</v>
      </c>
      <c r="C1782" s="81" t="s">
        <v>13729</v>
      </c>
      <c r="D1782" s="82" t="s">
        <v>15518</v>
      </c>
      <c r="E1782" s="82" t="s">
        <v>15518</v>
      </c>
      <c r="F1782" s="90"/>
      <c r="G1782" s="90"/>
      <c r="H1782" s="87">
        <v>51</v>
      </c>
    </row>
    <row r="1783" spans="1:8" s="87" customFormat="1" ht="15.75" customHeight="1">
      <c r="A1783" s="79">
        <v>1652</v>
      </c>
      <c r="B1783" s="79">
        <v>280</v>
      </c>
      <c r="C1783" s="81" t="s">
        <v>13730</v>
      </c>
      <c r="D1783" s="82" t="s">
        <v>15518</v>
      </c>
      <c r="E1783" s="82" t="s">
        <v>15518</v>
      </c>
      <c r="F1783" s="90"/>
      <c r="G1783" s="90"/>
      <c r="H1783" s="87">
        <v>52</v>
      </c>
    </row>
    <row r="1784" spans="1:8" s="87" customFormat="1" ht="15.75" customHeight="1">
      <c r="A1784" s="79">
        <v>1653</v>
      </c>
      <c r="B1784" s="79">
        <v>281</v>
      </c>
      <c r="C1784" s="81" t="s">
        <v>13731</v>
      </c>
      <c r="D1784" s="82" t="s">
        <v>15518</v>
      </c>
      <c r="E1784" s="82" t="s">
        <v>15518</v>
      </c>
      <c r="F1784" s="90"/>
      <c r="G1784" s="90"/>
      <c r="H1784" s="87">
        <v>53</v>
      </c>
    </row>
    <row r="1785" spans="1:8" s="87" customFormat="1" ht="15.75" customHeight="1">
      <c r="A1785" s="79"/>
      <c r="B1785" s="79"/>
      <c r="C1785" s="262" t="s">
        <v>13734</v>
      </c>
      <c r="D1785" s="82"/>
      <c r="E1785" s="82"/>
      <c r="F1785" s="90"/>
      <c r="G1785" s="90"/>
    </row>
    <row r="1786" spans="1:8" s="87" customFormat="1" ht="15.75" customHeight="1">
      <c r="A1786" s="79"/>
      <c r="B1786" s="79"/>
      <c r="C1786" s="88" t="s">
        <v>17659</v>
      </c>
      <c r="D1786" s="82"/>
      <c r="E1786" s="82"/>
      <c r="F1786" s="90"/>
      <c r="G1786" s="90"/>
    </row>
    <row r="1787" spans="1:8" s="87" customFormat="1" ht="15.75" customHeight="1">
      <c r="A1787" s="79">
        <v>1654</v>
      </c>
      <c r="B1787" s="79">
        <v>347</v>
      </c>
      <c r="C1787" s="81" t="s">
        <v>6916</v>
      </c>
      <c r="D1787" s="82" t="s">
        <v>15518</v>
      </c>
      <c r="E1787" s="82" t="s">
        <v>15518</v>
      </c>
      <c r="F1787" s="90"/>
      <c r="G1787" s="90"/>
      <c r="H1787" s="87">
        <v>54</v>
      </c>
    </row>
    <row r="1788" spans="1:8" s="87" customFormat="1" ht="15.75" customHeight="1">
      <c r="A1788" s="79">
        <v>1655</v>
      </c>
      <c r="B1788" s="79">
        <v>348</v>
      </c>
      <c r="C1788" s="81" t="s">
        <v>6917</v>
      </c>
      <c r="D1788" s="82" t="s">
        <v>15518</v>
      </c>
      <c r="E1788" s="82" t="s">
        <v>15518</v>
      </c>
      <c r="F1788" s="90"/>
      <c r="G1788" s="90"/>
      <c r="H1788" s="87">
        <v>55</v>
      </c>
    </row>
    <row r="1789" spans="1:8" s="87" customFormat="1" ht="15.75" customHeight="1">
      <c r="A1789" s="79">
        <v>1656</v>
      </c>
      <c r="B1789" s="79">
        <v>349</v>
      </c>
      <c r="C1789" s="81" t="s">
        <v>6918</v>
      </c>
      <c r="D1789" s="82" t="s">
        <v>15518</v>
      </c>
      <c r="E1789" s="82" t="s">
        <v>15518</v>
      </c>
      <c r="F1789" s="90"/>
      <c r="G1789" s="90"/>
      <c r="H1789" s="87">
        <v>56</v>
      </c>
    </row>
    <row r="1790" spans="1:8" s="87" customFormat="1" ht="15.75" customHeight="1">
      <c r="A1790" s="79">
        <v>1657</v>
      </c>
      <c r="B1790" s="79">
        <v>350</v>
      </c>
      <c r="C1790" s="81" t="s">
        <v>6919</v>
      </c>
      <c r="D1790" s="82" t="s">
        <v>15518</v>
      </c>
      <c r="E1790" s="82" t="s">
        <v>15518</v>
      </c>
      <c r="F1790" s="90"/>
      <c r="G1790" s="90"/>
      <c r="H1790" s="87">
        <v>57</v>
      </c>
    </row>
    <row r="1791" spans="1:8" s="87" customFormat="1" ht="48" customHeight="1">
      <c r="A1791" s="79">
        <v>1658</v>
      </c>
      <c r="B1791" s="79">
        <v>351</v>
      </c>
      <c r="C1791" s="81" t="s">
        <v>6920</v>
      </c>
      <c r="D1791" s="82" t="s">
        <v>15518</v>
      </c>
      <c r="E1791" s="82" t="s">
        <v>15518</v>
      </c>
      <c r="F1791" s="90"/>
      <c r="G1791" s="90"/>
      <c r="H1791" s="87">
        <v>58</v>
      </c>
    </row>
    <row r="1792" spans="1:8" s="87" customFormat="1" ht="15.75" customHeight="1">
      <c r="A1792" s="79">
        <v>1659</v>
      </c>
      <c r="B1792" s="79">
        <v>352</v>
      </c>
      <c r="C1792" s="81" t="s">
        <v>6921</v>
      </c>
      <c r="D1792" s="82" t="s">
        <v>15518</v>
      </c>
      <c r="E1792" s="82" t="s">
        <v>15518</v>
      </c>
      <c r="F1792" s="90"/>
      <c r="G1792" s="90"/>
      <c r="H1792" s="87">
        <v>59</v>
      </c>
    </row>
    <row r="1793" spans="1:8" s="87" customFormat="1" ht="33.75" customHeight="1">
      <c r="A1793" s="79">
        <v>1660</v>
      </c>
      <c r="B1793" s="79">
        <v>353</v>
      </c>
      <c r="C1793" s="81" t="s">
        <v>6922</v>
      </c>
      <c r="D1793" s="82" t="s">
        <v>15518</v>
      </c>
      <c r="E1793" s="82" t="s">
        <v>15518</v>
      </c>
      <c r="F1793" s="90"/>
      <c r="G1793" s="90"/>
      <c r="H1793" s="87">
        <v>60</v>
      </c>
    </row>
    <row r="1794" spans="1:8" s="87" customFormat="1" ht="15.75" customHeight="1">
      <c r="A1794" s="79">
        <v>1661</v>
      </c>
      <c r="B1794" s="79">
        <v>354</v>
      </c>
      <c r="C1794" s="81" t="s">
        <v>6923</v>
      </c>
      <c r="D1794" s="82" t="s">
        <v>15518</v>
      </c>
      <c r="E1794" s="82" t="s">
        <v>15518</v>
      </c>
      <c r="F1794" s="90"/>
      <c r="G1794" s="90"/>
      <c r="H1794" s="87">
        <v>61</v>
      </c>
    </row>
    <row r="1795" spans="1:8" s="87" customFormat="1" ht="30" customHeight="1">
      <c r="A1795" s="79">
        <v>1662</v>
      </c>
      <c r="B1795" s="79">
        <v>355</v>
      </c>
      <c r="C1795" s="81" t="s">
        <v>6924</v>
      </c>
      <c r="D1795" s="82" t="s">
        <v>15518</v>
      </c>
      <c r="E1795" s="82" t="s">
        <v>15518</v>
      </c>
      <c r="F1795" s="90"/>
      <c r="G1795" s="90"/>
      <c r="H1795" s="87">
        <v>62</v>
      </c>
    </row>
    <row r="1796" spans="1:8" s="87" customFormat="1" ht="36" customHeight="1">
      <c r="A1796" s="79"/>
      <c r="B1796" s="79"/>
      <c r="C1796" s="262" t="s">
        <v>6925</v>
      </c>
      <c r="D1796" s="82"/>
      <c r="E1796" s="82"/>
      <c r="F1796" s="90"/>
      <c r="G1796" s="90"/>
    </row>
    <row r="1797" spans="1:8" s="87" customFormat="1" ht="15.75" customHeight="1">
      <c r="A1797" s="79"/>
      <c r="B1797" s="79"/>
      <c r="C1797" s="88" t="s">
        <v>17119</v>
      </c>
      <c r="D1797" s="82"/>
      <c r="E1797" s="82"/>
      <c r="F1797" s="82"/>
      <c r="G1797" s="90"/>
    </row>
    <row r="1798" spans="1:8" s="87" customFormat="1" ht="15.75" customHeight="1">
      <c r="A1798" s="79">
        <v>1663</v>
      </c>
      <c r="B1798" s="79">
        <v>501</v>
      </c>
      <c r="C1798" s="81" t="s">
        <v>6926</v>
      </c>
      <c r="D1798" s="82" t="s">
        <v>15518</v>
      </c>
      <c r="E1798" s="82" t="s">
        <v>15518</v>
      </c>
      <c r="F1798" s="82"/>
      <c r="G1798" s="90"/>
      <c r="H1798" s="87">
        <v>63</v>
      </c>
    </row>
    <row r="1799" spans="1:8" s="87" customFormat="1" ht="15.75" customHeight="1">
      <c r="A1799" s="79">
        <v>1664</v>
      </c>
      <c r="B1799" s="79">
        <v>502</v>
      </c>
      <c r="C1799" s="81" t="s">
        <v>6927</v>
      </c>
      <c r="D1799" s="82" t="s">
        <v>15518</v>
      </c>
      <c r="E1799" s="82" t="s">
        <v>15518</v>
      </c>
      <c r="F1799" s="82"/>
      <c r="G1799" s="90"/>
      <c r="H1799" s="87">
        <v>64</v>
      </c>
    </row>
    <row r="1800" spans="1:8" s="87" customFormat="1" ht="15.75" customHeight="1">
      <c r="A1800" s="79">
        <v>1665</v>
      </c>
      <c r="B1800" s="79">
        <v>503</v>
      </c>
      <c r="C1800" s="81" t="s">
        <v>6928</v>
      </c>
      <c r="D1800" s="82" t="s">
        <v>15518</v>
      </c>
      <c r="E1800" s="82" t="s">
        <v>15518</v>
      </c>
      <c r="F1800" s="82"/>
      <c r="G1800" s="90"/>
      <c r="H1800" s="87">
        <v>65</v>
      </c>
    </row>
    <row r="1801" spans="1:8" s="87" customFormat="1" ht="15.75" customHeight="1">
      <c r="A1801" s="79">
        <v>1666</v>
      </c>
      <c r="B1801" s="79">
        <v>504</v>
      </c>
      <c r="C1801" s="81" t="s">
        <v>6929</v>
      </c>
      <c r="D1801" s="82" t="s">
        <v>15518</v>
      </c>
      <c r="E1801" s="82" t="s">
        <v>15518</v>
      </c>
      <c r="F1801" s="82"/>
      <c r="G1801" s="90"/>
      <c r="H1801" s="87">
        <v>66</v>
      </c>
    </row>
    <row r="1802" spans="1:8" s="87" customFormat="1" ht="15.75" customHeight="1">
      <c r="A1802" s="79">
        <v>1667</v>
      </c>
      <c r="B1802" s="79">
        <v>505</v>
      </c>
      <c r="C1802" s="81" t="s">
        <v>6930</v>
      </c>
      <c r="D1802" s="82" t="s">
        <v>15518</v>
      </c>
      <c r="E1802" s="82" t="s">
        <v>15518</v>
      </c>
      <c r="F1802" s="82"/>
      <c r="G1802" s="90"/>
      <c r="H1802" s="87">
        <v>67</v>
      </c>
    </row>
    <row r="1803" spans="1:8" s="87" customFormat="1" ht="29.25" customHeight="1">
      <c r="A1803" s="79">
        <v>1668</v>
      </c>
      <c r="B1803" s="79">
        <v>509</v>
      </c>
      <c r="C1803" s="81" t="s">
        <v>6931</v>
      </c>
      <c r="D1803" s="82" t="s">
        <v>15518</v>
      </c>
      <c r="E1803" s="82" t="s">
        <v>15518</v>
      </c>
      <c r="F1803" s="82"/>
      <c r="G1803" s="90"/>
      <c r="H1803" s="87">
        <v>68</v>
      </c>
    </row>
    <row r="1804" spans="1:8" s="87" customFormat="1" ht="15.75" customHeight="1">
      <c r="A1804" s="79">
        <v>1669</v>
      </c>
      <c r="B1804" s="79">
        <v>510</v>
      </c>
      <c r="C1804" s="81" t="s">
        <v>6932</v>
      </c>
      <c r="D1804" s="82" t="s">
        <v>15518</v>
      </c>
      <c r="E1804" s="82" t="s">
        <v>15518</v>
      </c>
      <c r="F1804" s="82"/>
      <c r="G1804" s="90"/>
      <c r="H1804" s="87">
        <v>69</v>
      </c>
    </row>
    <row r="1805" spans="1:8" s="87" customFormat="1" ht="15.75" customHeight="1">
      <c r="A1805" s="79"/>
      <c r="B1805" s="79"/>
      <c r="C1805" s="88" t="s">
        <v>17234</v>
      </c>
      <c r="D1805" s="82"/>
      <c r="E1805" s="82"/>
      <c r="F1805" s="82"/>
      <c r="G1805" s="90"/>
    </row>
    <row r="1806" spans="1:8" s="90" customFormat="1" ht="30" customHeight="1">
      <c r="A1806" s="79">
        <v>1670</v>
      </c>
      <c r="B1806" s="79">
        <v>518</v>
      </c>
      <c r="C1806" s="81" t="s">
        <v>6933</v>
      </c>
      <c r="D1806" s="82" t="s">
        <v>15518</v>
      </c>
      <c r="E1806" s="82" t="s">
        <v>15518</v>
      </c>
      <c r="H1806" s="90">
        <v>70</v>
      </c>
    </row>
    <row r="1807" spans="1:8" ht="30" customHeight="1">
      <c r="A1807" s="79">
        <v>1671</v>
      </c>
      <c r="B1807" s="79">
        <v>519</v>
      </c>
      <c r="C1807" s="81" t="s">
        <v>6934</v>
      </c>
      <c r="D1807" s="82" t="s">
        <v>15518</v>
      </c>
      <c r="E1807" s="82" t="s">
        <v>15518</v>
      </c>
      <c r="F1807" s="90"/>
      <c r="G1807" s="90"/>
      <c r="H1807" s="83">
        <v>71</v>
      </c>
    </row>
    <row r="1808" spans="1:8" s="87" customFormat="1" ht="22.5" customHeight="1">
      <c r="A1808" s="79">
        <v>1672</v>
      </c>
      <c r="B1808" s="79">
        <v>528</v>
      </c>
      <c r="C1808" s="81" t="s">
        <v>6935</v>
      </c>
      <c r="D1808" s="82" t="s">
        <v>15518</v>
      </c>
      <c r="E1808" s="82" t="s">
        <v>15518</v>
      </c>
      <c r="F1808" s="90"/>
      <c r="G1808" s="90"/>
      <c r="H1808" s="90">
        <v>72</v>
      </c>
    </row>
    <row r="1809" spans="1:8" s="90" customFormat="1" ht="15.75" customHeight="1">
      <c r="A1809" s="79">
        <v>1673</v>
      </c>
      <c r="B1809" s="79">
        <v>530</v>
      </c>
      <c r="C1809" s="81" t="s">
        <v>6936</v>
      </c>
      <c r="D1809" s="82" t="s">
        <v>15518</v>
      </c>
      <c r="E1809" s="82" t="s">
        <v>15518</v>
      </c>
      <c r="H1809" s="83">
        <v>73</v>
      </c>
    </row>
    <row r="1810" spans="1:8" ht="15.75" customHeight="1">
      <c r="A1810" s="79">
        <v>1674</v>
      </c>
      <c r="B1810" s="79">
        <v>535</v>
      </c>
      <c r="C1810" s="81" t="s">
        <v>6937</v>
      </c>
      <c r="D1810" s="82" t="s">
        <v>15518</v>
      </c>
      <c r="E1810" s="82" t="s">
        <v>15518</v>
      </c>
      <c r="F1810" s="90"/>
      <c r="G1810" s="90"/>
      <c r="H1810" s="90">
        <v>74</v>
      </c>
    </row>
    <row r="1811" spans="1:8" ht="15.75" customHeight="1">
      <c r="A1811" s="79">
        <v>1675</v>
      </c>
      <c r="B1811" s="79">
        <v>538</v>
      </c>
      <c r="C1811" s="81" t="s">
        <v>6938</v>
      </c>
      <c r="D1811" s="82" t="s">
        <v>15518</v>
      </c>
      <c r="E1811" s="82" t="s">
        <v>15518</v>
      </c>
      <c r="F1811" s="90"/>
      <c r="G1811" s="90"/>
      <c r="H1811" s="83">
        <v>75</v>
      </c>
    </row>
    <row r="1812" spans="1:8" s="90" customFormat="1" ht="33" customHeight="1">
      <c r="A1812" s="79">
        <v>1676</v>
      </c>
      <c r="B1812" s="79">
        <v>550</v>
      </c>
      <c r="C1812" s="81" t="s">
        <v>6939</v>
      </c>
      <c r="D1812" s="82" t="s">
        <v>15518</v>
      </c>
      <c r="E1812" s="82" t="s">
        <v>15518</v>
      </c>
      <c r="H1812" s="90">
        <v>76</v>
      </c>
    </row>
    <row r="1813" spans="1:8" ht="15.75" customHeight="1">
      <c r="A1813" s="79">
        <v>1677</v>
      </c>
      <c r="B1813" s="79">
        <v>587</v>
      </c>
      <c r="C1813" s="81" t="s">
        <v>6940</v>
      </c>
      <c r="D1813" s="82" t="s">
        <v>15518</v>
      </c>
      <c r="E1813" s="82" t="s">
        <v>15518</v>
      </c>
      <c r="F1813" s="90"/>
      <c r="G1813" s="90"/>
      <c r="H1813" s="83">
        <v>77</v>
      </c>
    </row>
    <row r="1814" spans="1:8" ht="15.75" customHeight="1">
      <c r="A1814" s="79">
        <v>1678</v>
      </c>
      <c r="B1814" s="79">
        <v>588</v>
      </c>
      <c r="C1814" s="81" t="s">
        <v>6941</v>
      </c>
      <c r="D1814" s="82" t="s">
        <v>15518</v>
      </c>
      <c r="E1814" s="82" t="s">
        <v>15518</v>
      </c>
      <c r="F1814" s="90"/>
      <c r="G1814" s="90"/>
      <c r="H1814" s="90">
        <v>78</v>
      </c>
    </row>
    <row r="1815" spans="1:8" s="87" customFormat="1" ht="15.75" customHeight="1">
      <c r="A1815" s="79"/>
      <c r="B1815" s="79"/>
      <c r="C1815" s="184" t="s">
        <v>13676</v>
      </c>
      <c r="D1815" s="82"/>
      <c r="E1815" s="82"/>
      <c r="F1815" s="90"/>
      <c r="G1815" s="90"/>
    </row>
    <row r="1816" spans="1:8" ht="15.75" customHeight="1">
      <c r="A1816" s="79">
        <v>1679</v>
      </c>
      <c r="B1816" s="79">
        <v>603</v>
      </c>
      <c r="C1816" s="81" t="s">
        <v>6109</v>
      </c>
      <c r="D1816" s="82" t="s">
        <v>15518</v>
      </c>
      <c r="E1816" s="82" t="s">
        <v>15518</v>
      </c>
      <c r="F1816" s="82" t="s">
        <v>15518</v>
      </c>
      <c r="G1816" s="90"/>
      <c r="H1816" s="83">
        <v>79</v>
      </c>
    </row>
    <row r="1817" spans="1:8" ht="15.75" customHeight="1">
      <c r="A1817" s="79">
        <v>1680</v>
      </c>
      <c r="B1817" s="79">
        <v>605</v>
      </c>
      <c r="C1817" s="81" t="s">
        <v>6110</v>
      </c>
      <c r="D1817" s="82" t="s">
        <v>15518</v>
      </c>
      <c r="E1817" s="82" t="s">
        <v>15518</v>
      </c>
      <c r="F1817" s="82" t="s">
        <v>15518</v>
      </c>
      <c r="G1817" s="90"/>
      <c r="H1817" s="83">
        <v>80</v>
      </c>
    </row>
    <row r="1818" spans="1:8" ht="15.75" customHeight="1">
      <c r="A1818" s="79">
        <v>1681</v>
      </c>
      <c r="B1818" s="79">
        <v>609</v>
      </c>
      <c r="C1818" s="81" t="s">
        <v>6111</v>
      </c>
      <c r="D1818" s="82" t="s">
        <v>15518</v>
      </c>
      <c r="E1818" s="82" t="s">
        <v>15518</v>
      </c>
      <c r="F1818" s="82" t="s">
        <v>15518</v>
      </c>
      <c r="G1818" s="90"/>
      <c r="H1818" s="83">
        <v>81</v>
      </c>
    </row>
    <row r="1819" spans="1:8" s="87" customFormat="1" ht="15.75" customHeight="1">
      <c r="A1819" s="79">
        <v>1682</v>
      </c>
      <c r="B1819" s="79">
        <v>610</v>
      </c>
      <c r="C1819" s="81" t="s">
        <v>6112</v>
      </c>
      <c r="D1819" s="82" t="s">
        <v>15518</v>
      </c>
      <c r="E1819" s="82" t="s">
        <v>15518</v>
      </c>
      <c r="F1819" s="82" t="s">
        <v>15518</v>
      </c>
      <c r="G1819" s="90"/>
      <c r="H1819" s="83">
        <v>82</v>
      </c>
    </row>
    <row r="1820" spans="1:8" ht="15.75" customHeight="1">
      <c r="A1820" s="79">
        <v>1683</v>
      </c>
      <c r="B1820" s="79">
        <v>611</v>
      </c>
      <c r="C1820" s="81" t="s">
        <v>6113</v>
      </c>
      <c r="D1820" s="82" t="s">
        <v>15518</v>
      </c>
      <c r="E1820" s="82" t="s">
        <v>15518</v>
      </c>
      <c r="F1820" s="82" t="s">
        <v>15518</v>
      </c>
      <c r="G1820" s="90"/>
      <c r="H1820" s="83">
        <v>83</v>
      </c>
    </row>
    <row r="1821" spans="1:8" s="90" customFormat="1" ht="15.75" customHeight="1">
      <c r="A1821" s="79">
        <v>1684</v>
      </c>
      <c r="B1821" s="79">
        <v>622</v>
      </c>
      <c r="C1821" s="81" t="s">
        <v>6114</v>
      </c>
      <c r="D1821" s="82" t="s">
        <v>15518</v>
      </c>
      <c r="E1821" s="82" t="s">
        <v>15518</v>
      </c>
      <c r="F1821" s="82" t="s">
        <v>15518</v>
      </c>
      <c r="H1821" s="83">
        <v>84</v>
      </c>
    </row>
    <row r="1822" spans="1:8" s="90" customFormat="1" ht="15.75" customHeight="1">
      <c r="A1822" s="79">
        <v>1685</v>
      </c>
      <c r="B1822" s="79">
        <v>623</v>
      </c>
      <c r="C1822" s="183" t="s">
        <v>6115</v>
      </c>
      <c r="D1822" s="183" t="s">
        <v>15518</v>
      </c>
      <c r="E1822" s="183" t="s">
        <v>15518</v>
      </c>
      <c r="F1822" s="80"/>
      <c r="H1822" s="83">
        <v>85</v>
      </c>
    </row>
    <row r="1823" spans="1:8" ht="15.75" customHeight="1">
      <c r="A1823" s="79">
        <v>1686</v>
      </c>
      <c r="B1823" s="79">
        <v>625</v>
      </c>
      <c r="C1823" s="183" t="s">
        <v>6116</v>
      </c>
      <c r="D1823" s="183" t="s">
        <v>15518</v>
      </c>
      <c r="E1823" s="183" t="s">
        <v>15518</v>
      </c>
      <c r="F1823" s="90"/>
      <c r="G1823" s="90"/>
      <c r="H1823" s="83">
        <v>86</v>
      </c>
    </row>
    <row r="1824" spans="1:8" ht="29.25" customHeight="1">
      <c r="A1824" s="79">
        <v>1687</v>
      </c>
      <c r="B1824" s="79">
        <v>632</v>
      </c>
      <c r="C1824" s="89" t="s">
        <v>6117</v>
      </c>
      <c r="D1824" s="80" t="s">
        <v>15518</v>
      </c>
      <c r="E1824" s="80" t="s">
        <v>15518</v>
      </c>
      <c r="F1824" s="90"/>
      <c r="G1824" s="90"/>
      <c r="H1824" s="83">
        <v>87</v>
      </c>
    </row>
    <row r="1825" spans="1:8" ht="33.75" customHeight="1">
      <c r="A1825" s="79"/>
      <c r="B1825" s="79"/>
      <c r="C1825" s="262" t="s">
        <v>14345</v>
      </c>
      <c r="D1825" s="80"/>
      <c r="E1825" s="80"/>
      <c r="F1825" s="90"/>
      <c r="G1825" s="90"/>
    </row>
    <row r="1826" spans="1:8" ht="15.75" customHeight="1">
      <c r="A1826" s="79">
        <v>1688</v>
      </c>
      <c r="B1826" s="79">
        <v>636</v>
      </c>
      <c r="C1826" s="81" t="s">
        <v>6118</v>
      </c>
      <c r="D1826" s="82" t="s">
        <v>15518</v>
      </c>
      <c r="E1826" s="82" t="s">
        <v>15518</v>
      </c>
      <c r="F1826" s="90"/>
      <c r="G1826" s="90"/>
      <c r="H1826" s="83">
        <v>88</v>
      </c>
    </row>
    <row r="1827" spans="1:8" s="87" customFormat="1" ht="15.75" customHeight="1">
      <c r="A1827" s="79"/>
      <c r="B1827" s="79"/>
      <c r="C1827" s="263" t="s">
        <v>12630</v>
      </c>
      <c r="D1827" s="248"/>
      <c r="E1827" s="248"/>
      <c r="F1827" s="90"/>
      <c r="G1827" s="90"/>
    </row>
    <row r="1828" spans="1:8" s="87" customFormat="1" ht="15.75" customHeight="1">
      <c r="A1828" s="79">
        <v>1689</v>
      </c>
      <c r="B1828" s="79">
        <v>657</v>
      </c>
      <c r="C1828" s="81" t="s">
        <v>6119</v>
      </c>
      <c r="D1828" s="1" t="s">
        <v>15518</v>
      </c>
      <c r="E1828" s="1" t="s">
        <v>15518</v>
      </c>
      <c r="F1828" s="264"/>
      <c r="G1828" s="90"/>
      <c r="H1828" s="87">
        <v>89</v>
      </c>
    </row>
    <row r="1829" spans="1:8" s="87" customFormat="1" ht="15.75" customHeight="1">
      <c r="A1829" s="79">
        <v>1690</v>
      </c>
      <c r="B1829" s="79">
        <v>658</v>
      </c>
      <c r="C1829" s="265" t="s">
        <v>6120</v>
      </c>
      <c r="D1829" s="22" t="s">
        <v>15518</v>
      </c>
      <c r="E1829" s="22" t="s">
        <v>15518</v>
      </c>
      <c r="F1829" s="266"/>
      <c r="G1829" s="90"/>
      <c r="H1829" s="87">
        <v>90</v>
      </c>
    </row>
    <row r="1830" spans="1:8" s="87" customFormat="1" ht="15.75" customHeight="1">
      <c r="A1830" s="79">
        <v>1691</v>
      </c>
      <c r="B1830" s="79">
        <v>675</v>
      </c>
      <c r="C1830" s="81" t="s">
        <v>6121</v>
      </c>
      <c r="D1830" s="1" t="s">
        <v>15518</v>
      </c>
      <c r="E1830" s="82"/>
      <c r="F1830" s="90"/>
      <c r="G1830" s="90"/>
      <c r="H1830" s="87">
        <v>91</v>
      </c>
    </row>
    <row r="1831" spans="1:8" ht="15.75" customHeight="1">
      <c r="A1831" s="90"/>
      <c r="B1831" s="79"/>
      <c r="C1831" s="267" t="s">
        <v>6122</v>
      </c>
      <c r="D1831" s="71"/>
      <c r="E1831" s="71"/>
      <c r="F1831" s="71"/>
      <c r="G1831" s="71"/>
    </row>
    <row r="1832" spans="1:8" ht="15.75" customHeight="1">
      <c r="A1832" s="90"/>
      <c r="B1832" s="79"/>
      <c r="C1832" s="268" t="s">
        <v>6123</v>
      </c>
      <c r="D1832" s="261"/>
      <c r="E1832" s="261"/>
      <c r="F1832" s="261"/>
      <c r="G1832" s="261"/>
    </row>
    <row r="1833" spans="1:8" ht="15.75" customHeight="1">
      <c r="A1833" s="90">
        <v>1692</v>
      </c>
      <c r="B1833" s="79">
        <v>17</v>
      </c>
      <c r="C1833" s="81" t="s">
        <v>6124</v>
      </c>
      <c r="D1833" s="82" t="s">
        <v>15518</v>
      </c>
      <c r="E1833" s="82"/>
      <c r="F1833" s="71"/>
      <c r="G1833" s="71"/>
      <c r="H1833" s="83">
        <v>92</v>
      </c>
    </row>
    <row r="1834" spans="1:8" ht="15.75" customHeight="1">
      <c r="A1834" s="90">
        <v>1693</v>
      </c>
      <c r="B1834" s="79">
        <v>20</v>
      </c>
      <c r="C1834" s="81" t="s">
        <v>6125</v>
      </c>
      <c r="D1834" s="82" t="s">
        <v>15518</v>
      </c>
      <c r="E1834" s="71"/>
      <c r="F1834" s="71"/>
      <c r="G1834" s="71"/>
      <c r="H1834" s="83">
        <v>93</v>
      </c>
    </row>
    <row r="1835" spans="1:8" ht="15.75" customHeight="1">
      <c r="A1835" s="90">
        <v>1694</v>
      </c>
      <c r="B1835" s="79">
        <v>22</v>
      </c>
      <c r="C1835" s="81" t="s">
        <v>6126</v>
      </c>
      <c r="D1835" s="82" t="s">
        <v>15518</v>
      </c>
      <c r="E1835" s="82"/>
      <c r="F1835" s="80"/>
      <c r="G1835" s="80"/>
      <c r="H1835" s="83">
        <v>94</v>
      </c>
    </row>
    <row r="1836" spans="1:8" ht="15.75" customHeight="1">
      <c r="A1836" s="90">
        <v>1695</v>
      </c>
      <c r="B1836" s="79">
        <v>25</v>
      </c>
      <c r="C1836" s="191" t="s">
        <v>6127</v>
      </c>
      <c r="D1836" s="82" t="s">
        <v>15518</v>
      </c>
      <c r="E1836" s="82" t="s">
        <v>15518</v>
      </c>
      <c r="F1836" s="71"/>
      <c r="G1836" s="71"/>
      <c r="H1836" s="83">
        <v>95</v>
      </c>
    </row>
    <row r="1837" spans="1:8" ht="31.5" customHeight="1">
      <c r="A1837" s="90">
        <v>1696</v>
      </c>
      <c r="B1837" s="79">
        <v>27</v>
      </c>
      <c r="C1837" s="81" t="s">
        <v>6128</v>
      </c>
      <c r="D1837" s="82" t="s">
        <v>15518</v>
      </c>
      <c r="E1837" s="82" t="s">
        <v>15518</v>
      </c>
      <c r="F1837" s="71"/>
      <c r="G1837" s="71"/>
      <c r="H1837" s="83">
        <v>96</v>
      </c>
    </row>
    <row r="1838" spans="1:8" ht="32.25" customHeight="1">
      <c r="A1838" s="90">
        <v>1697</v>
      </c>
      <c r="B1838" s="79">
        <v>28</v>
      </c>
      <c r="C1838" s="81" t="s">
        <v>6129</v>
      </c>
      <c r="D1838" s="82" t="s">
        <v>15518</v>
      </c>
      <c r="E1838" s="82" t="s">
        <v>15518</v>
      </c>
      <c r="F1838" s="71"/>
      <c r="G1838" s="71"/>
      <c r="H1838" s="83">
        <v>97</v>
      </c>
    </row>
    <row r="1839" spans="1:8" ht="30.75" customHeight="1">
      <c r="A1839" s="90">
        <v>1698</v>
      </c>
      <c r="B1839" s="79">
        <v>29</v>
      </c>
      <c r="C1839" s="183" t="s">
        <v>6130</v>
      </c>
      <c r="D1839" s="82" t="s">
        <v>15518</v>
      </c>
      <c r="E1839" s="82" t="s">
        <v>15518</v>
      </c>
      <c r="F1839" s="71"/>
      <c r="G1839" s="71"/>
      <c r="H1839" s="83">
        <v>98</v>
      </c>
    </row>
    <row r="1840" spans="1:8" ht="15.75" customHeight="1">
      <c r="A1840" s="90">
        <v>1699</v>
      </c>
      <c r="B1840" s="79">
        <v>31</v>
      </c>
      <c r="C1840" s="183" t="s">
        <v>6131</v>
      </c>
      <c r="D1840" s="82" t="s">
        <v>15518</v>
      </c>
      <c r="E1840" s="82" t="s">
        <v>15518</v>
      </c>
      <c r="F1840" s="71"/>
      <c r="G1840" s="71"/>
      <c r="H1840" s="83">
        <v>99</v>
      </c>
    </row>
    <row r="1841" spans="1:8" ht="18" customHeight="1">
      <c r="A1841" s="90">
        <v>1700</v>
      </c>
      <c r="B1841" s="79">
        <v>33</v>
      </c>
      <c r="C1841" s="183" t="s">
        <v>6132</v>
      </c>
      <c r="D1841" s="82" t="s">
        <v>15518</v>
      </c>
      <c r="E1841" s="82" t="s">
        <v>15518</v>
      </c>
      <c r="F1841" s="71"/>
      <c r="G1841" s="71"/>
      <c r="H1841" s="83">
        <v>100</v>
      </c>
    </row>
    <row r="1842" spans="1:8" ht="15.75" customHeight="1">
      <c r="A1842" s="90">
        <v>1701</v>
      </c>
      <c r="B1842" s="79">
        <v>34</v>
      </c>
      <c r="C1842" s="183" t="s">
        <v>6133</v>
      </c>
      <c r="D1842" s="82" t="s">
        <v>15518</v>
      </c>
      <c r="E1842" s="82" t="s">
        <v>15518</v>
      </c>
      <c r="F1842" s="71"/>
      <c r="G1842" s="71"/>
      <c r="H1842" s="83">
        <v>101</v>
      </c>
    </row>
    <row r="1843" spans="1:8" ht="33" customHeight="1">
      <c r="A1843" s="90">
        <v>1702</v>
      </c>
      <c r="B1843" s="79">
        <v>35</v>
      </c>
      <c r="C1843" s="183" t="s">
        <v>6134</v>
      </c>
      <c r="D1843" s="82" t="s">
        <v>15518</v>
      </c>
      <c r="E1843" s="82" t="s">
        <v>15518</v>
      </c>
      <c r="F1843" s="71"/>
      <c r="G1843" s="71"/>
      <c r="H1843" s="83">
        <v>102</v>
      </c>
    </row>
    <row r="1844" spans="1:8" ht="29.25" customHeight="1">
      <c r="A1844" s="90">
        <v>1703</v>
      </c>
      <c r="B1844" s="79">
        <v>36</v>
      </c>
      <c r="C1844" s="183" t="s">
        <v>6135</v>
      </c>
      <c r="D1844" s="82" t="s">
        <v>15518</v>
      </c>
      <c r="E1844" s="82" t="s">
        <v>15518</v>
      </c>
      <c r="F1844" s="71"/>
      <c r="G1844" s="71"/>
      <c r="H1844" s="83">
        <v>103</v>
      </c>
    </row>
    <row r="1845" spans="1:8" ht="15.75" customHeight="1">
      <c r="A1845" s="90"/>
      <c r="B1845" s="79"/>
      <c r="C1845" s="269" t="s">
        <v>12634</v>
      </c>
      <c r="D1845" s="82"/>
      <c r="E1845" s="82"/>
      <c r="F1845" s="71"/>
      <c r="G1845" s="71"/>
    </row>
    <row r="1846" spans="1:8" ht="15.75" customHeight="1">
      <c r="A1846" s="90">
        <v>1704</v>
      </c>
      <c r="B1846" s="79">
        <v>44</v>
      </c>
      <c r="C1846" s="81" t="s">
        <v>6136</v>
      </c>
      <c r="D1846" s="82" t="s">
        <v>15518</v>
      </c>
      <c r="E1846" s="82"/>
      <c r="F1846" s="71"/>
      <c r="G1846" s="71"/>
      <c r="H1846" s="83">
        <v>104</v>
      </c>
    </row>
    <row r="1847" spans="1:8" ht="32.25" customHeight="1">
      <c r="A1847" s="90">
        <v>1705</v>
      </c>
      <c r="B1847" s="79">
        <v>46</v>
      </c>
      <c r="C1847" s="191" t="s">
        <v>6137</v>
      </c>
      <c r="D1847" s="80" t="s">
        <v>15518</v>
      </c>
      <c r="E1847" s="82"/>
      <c r="F1847" s="71"/>
      <c r="G1847" s="71"/>
      <c r="H1847" s="83">
        <v>105</v>
      </c>
    </row>
    <row r="1848" spans="1:8" ht="15.75" customHeight="1">
      <c r="A1848" s="90">
        <v>1706</v>
      </c>
      <c r="B1848" s="79">
        <v>48</v>
      </c>
      <c r="C1848" s="81" t="s">
        <v>6138</v>
      </c>
      <c r="D1848" s="80" t="s">
        <v>15518</v>
      </c>
      <c r="E1848" s="82"/>
      <c r="F1848" s="71"/>
      <c r="G1848" s="71"/>
      <c r="H1848" s="83">
        <v>106</v>
      </c>
    </row>
    <row r="1849" spans="1:8" ht="30.75" customHeight="1">
      <c r="A1849" s="90">
        <v>1707</v>
      </c>
      <c r="B1849" s="79">
        <v>49</v>
      </c>
      <c r="C1849" s="81" t="s">
        <v>11589</v>
      </c>
      <c r="D1849" s="80" t="s">
        <v>15518</v>
      </c>
      <c r="E1849" s="82"/>
      <c r="F1849" s="71"/>
      <c r="G1849" s="71"/>
      <c r="H1849" s="83">
        <v>107</v>
      </c>
    </row>
    <row r="1850" spans="1:8" ht="15.75" customHeight="1">
      <c r="A1850" s="90">
        <v>1708</v>
      </c>
      <c r="B1850" s="79">
        <v>50</v>
      </c>
      <c r="C1850" s="81" t="s">
        <v>12635</v>
      </c>
      <c r="D1850" s="80" t="s">
        <v>15518</v>
      </c>
      <c r="E1850" s="82"/>
      <c r="F1850" s="71"/>
      <c r="G1850" s="71"/>
      <c r="H1850" s="83">
        <v>108</v>
      </c>
    </row>
    <row r="1851" spans="1:8" ht="15.75" customHeight="1">
      <c r="A1851" s="90">
        <v>1709</v>
      </c>
      <c r="B1851" s="79">
        <v>51</v>
      </c>
      <c r="C1851" s="81" t="s">
        <v>6139</v>
      </c>
      <c r="D1851" s="80" t="s">
        <v>15518</v>
      </c>
      <c r="E1851" s="82"/>
      <c r="F1851" s="71"/>
      <c r="G1851" s="71"/>
      <c r="H1851" s="83">
        <v>109</v>
      </c>
    </row>
    <row r="1852" spans="1:8" ht="30" customHeight="1">
      <c r="A1852" s="90">
        <v>1710</v>
      </c>
      <c r="B1852" s="79">
        <v>52</v>
      </c>
      <c r="C1852" s="81" t="s">
        <v>6140</v>
      </c>
      <c r="D1852" s="80" t="s">
        <v>15518</v>
      </c>
      <c r="E1852" s="82"/>
      <c r="F1852" s="71"/>
      <c r="G1852" s="71"/>
      <c r="H1852" s="83">
        <v>110</v>
      </c>
    </row>
    <row r="1853" spans="1:8" ht="30" customHeight="1">
      <c r="A1853" s="90">
        <v>1711</v>
      </c>
      <c r="B1853" s="79">
        <v>53</v>
      </c>
      <c r="C1853" s="81" t="s">
        <v>6141</v>
      </c>
      <c r="D1853" s="82" t="s">
        <v>15518</v>
      </c>
      <c r="E1853" s="82" t="s">
        <v>15518</v>
      </c>
      <c r="F1853" s="71"/>
      <c r="G1853" s="71"/>
      <c r="H1853" s="83">
        <v>111</v>
      </c>
    </row>
    <row r="1854" spans="1:8" ht="32.25" customHeight="1">
      <c r="A1854" s="90">
        <v>1712</v>
      </c>
      <c r="B1854" s="79">
        <v>54</v>
      </c>
      <c r="C1854" s="81" t="s">
        <v>6142</v>
      </c>
      <c r="D1854" s="82" t="s">
        <v>15518</v>
      </c>
      <c r="E1854" s="82" t="s">
        <v>15518</v>
      </c>
      <c r="F1854" s="71"/>
      <c r="G1854" s="71"/>
      <c r="H1854" s="83">
        <v>112</v>
      </c>
    </row>
    <row r="1855" spans="1:8" ht="33" customHeight="1">
      <c r="A1855" s="90">
        <v>1713</v>
      </c>
      <c r="B1855" s="79">
        <v>55</v>
      </c>
      <c r="C1855" s="81" t="s">
        <v>6143</v>
      </c>
      <c r="D1855" s="82" t="s">
        <v>15518</v>
      </c>
      <c r="E1855" s="82" t="s">
        <v>15518</v>
      </c>
      <c r="F1855" s="71"/>
      <c r="G1855" s="71"/>
      <c r="H1855" s="83">
        <v>113</v>
      </c>
    </row>
    <row r="1856" spans="1:8" ht="31.5" customHeight="1">
      <c r="A1856" s="90">
        <v>1714</v>
      </c>
      <c r="B1856" s="79">
        <v>56</v>
      </c>
      <c r="C1856" s="81" t="s">
        <v>6144</v>
      </c>
      <c r="D1856" s="82" t="s">
        <v>15518</v>
      </c>
      <c r="E1856" s="82" t="s">
        <v>15518</v>
      </c>
      <c r="F1856" s="71"/>
      <c r="G1856" s="71"/>
      <c r="H1856" s="83">
        <v>114</v>
      </c>
    </row>
    <row r="1857" spans="1:8" ht="15.75" customHeight="1">
      <c r="A1857" s="90">
        <v>1715</v>
      </c>
      <c r="B1857" s="79">
        <v>57</v>
      </c>
      <c r="C1857" s="191" t="s">
        <v>6145</v>
      </c>
      <c r="D1857" s="80" t="s">
        <v>15518</v>
      </c>
      <c r="E1857" s="80" t="s">
        <v>15518</v>
      </c>
      <c r="F1857" s="71"/>
      <c r="G1857" s="71"/>
      <c r="H1857" s="83">
        <v>115</v>
      </c>
    </row>
    <row r="1858" spans="1:8" ht="15.75" customHeight="1">
      <c r="A1858" s="90">
        <v>1716</v>
      </c>
      <c r="B1858" s="79">
        <v>58</v>
      </c>
      <c r="C1858" s="81" t="s">
        <v>6146</v>
      </c>
      <c r="D1858" s="80" t="s">
        <v>15518</v>
      </c>
      <c r="E1858" s="80" t="s">
        <v>15518</v>
      </c>
      <c r="F1858" s="71"/>
      <c r="G1858" s="71"/>
      <c r="H1858" s="83">
        <v>116</v>
      </c>
    </row>
    <row r="1859" spans="1:8" ht="34.5" customHeight="1">
      <c r="A1859" s="90">
        <v>1717</v>
      </c>
      <c r="B1859" s="79">
        <v>59</v>
      </c>
      <c r="C1859" s="81" t="s">
        <v>6147</v>
      </c>
      <c r="D1859" s="80" t="s">
        <v>15518</v>
      </c>
      <c r="E1859" s="80" t="s">
        <v>15518</v>
      </c>
      <c r="F1859" s="71"/>
      <c r="G1859" s="71"/>
      <c r="H1859" s="83">
        <v>117</v>
      </c>
    </row>
    <row r="1860" spans="1:8" ht="15.75" customHeight="1">
      <c r="A1860" s="90">
        <v>1718</v>
      </c>
      <c r="B1860" s="79">
        <v>60</v>
      </c>
      <c r="C1860" s="81" t="s">
        <v>6148</v>
      </c>
      <c r="D1860" s="80" t="s">
        <v>15518</v>
      </c>
      <c r="E1860" s="80"/>
      <c r="F1860" s="71"/>
      <c r="G1860" s="71"/>
      <c r="H1860" s="83">
        <v>118</v>
      </c>
    </row>
    <row r="1861" spans="1:8" ht="33" customHeight="1">
      <c r="A1861" s="90">
        <v>1719</v>
      </c>
      <c r="B1861" s="79">
        <v>67</v>
      </c>
      <c r="C1861" s="183" t="s">
        <v>6149</v>
      </c>
      <c r="D1861" s="82" t="s">
        <v>15518</v>
      </c>
      <c r="E1861" s="82" t="s">
        <v>15518</v>
      </c>
      <c r="F1861" s="82"/>
      <c r="G1861" s="71"/>
      <c r="H1861" s="83">
        <v>119</v>
      </c>
    </row>
    <row r="1862" spans="1:8" ht="15.75" customHeight="1">
      <c r="A1862" s="90">
        <v>1720</v>
      </c>
      <c r="B1862" s="79">
        <v>68</v>
      </c>
      <c r="C1862" s="81" t="s">
        <v>6150</v>
      </c>
      <c r="D1862" s="82" t="s">
        <v>15518</v>
      </c>
      <c r="E1862" s="82" t="s">
        <v>15518</v>
      </c>
      <c r="F1862" s="82"/>
      <c r="G1862" s="71"/>
      <c r="H1862" s="83">
        <v>120</v>
      </c>
    </row>
    <row r="1863" spans="1:8" ht="15.75" customHeight="1">
      <c r="A1863" s="90">
        <v>1721</v>
      </c>
      <c r="B1863" s="79">
        <v>69</v>
      </c>
      <c r="C1863" s="81" t="s">
        <v>6151</v>
      </c>
      <c r="D1863" s="82" t="s">
        <v>15518</v>
      </c>
      <c r="E1863" s="82" t="s">
        <v>15518</v>
      </c>
      <c r="F1863" s="82"/>
      <c r="G1863" s="71"/>
      <c r="H1863" s="83">
        <v>121</v>
      </c>
    </row>
    <row r="1864" spans="1:8" ht="15.75" customHeight="1">
      <c r="A1864" s="90">
        <v>1722</v>
      </c>
      <c r="B1864" s="79">
        <v>70</v>
      </c>
      <c r="C1864" s="81" t="s">
        <v>6152</v>
      </c>
      <c r="D1864" s="82" t="s">
        <v>15518</v>
      </c>
      <c r="E1864" s="82" t="s">
        <v>15518</v>
      </c>
      <c r="F1864" s="82"/>
      <c r="G1864" s="71"/>
      <c r="H1864" s="83">
        <v>122</v>
      </c>
    </row>
    <row r="1865" spans="1:8" ht="15.75" customHeight="1">
      <c r="A1865" s="90">
        <v>1723</v>
      </c>
      <c r="B1865" s="79">
        <v>71</v>
      </c>
      <c r="C1865" s="81" t="s">
        <v>6153</v>
      </c>
      <c r="D1865" s="82" t="s">
        <v>15518</v>
      </c>
      <c r="E1865" s="82" t="s">
        <v>15518</v>
      </c>
      <c r="F1865" s="82"/>
      <c r="G1865" s="71"/>
      <c r="H1865" s="83">
        <v>123</v>
      </c>
    </row>
    <row r="1866" spans="1:8" ht="15.75" customHeight="1">
      <c r="A1866" s="90">
        <v>1724</v>
      </c>
      <c r="B1866" s="79">
        <v>72</v>
      </c>
      <c r="C1866" s="81" t="s">
        <v>6154</v>
      </c>
      <c r="D1866" s="82" t="s">
        <v>15518</v>
      </c>
      <c r="E1866" s="82" t="s">
        <v>15518</v>
      </c>
      <c r="F1866" s="82"/>
      <c r="G1866" s="71"/>
      <c r="H1866" s="83">
        <v>124</v>
      </c>
    </row>
    <row r="1867" spans="1:8" ht="15.75" customHeight="1">
      <c r="A1867" s="90">
        <v>1725</v>
      </c>
      <c r="B1867" s="79">
        <v>73</v>
      </c>
      <c r="C1867" s="81" t="s">
        <v>6155</v>
      </c>
      <c r="D1867" s="80" t="s">
        <v>15518</v>
      </c>
      <c r="E1867" s="80" t="s">
        <v>15518</v>
      </c>
      <c r="F1867" s="82"/>
      <c r="G1867" s="71"/>
      <c r="H1867" s="83">
        <v>125</v>
      </c>
    </row>
    <row r="1868" spans="1:8" ht="32.25" customHeight="1">
      <c r="A1868" s="90">
        <v>1726</v>
      </c>
      <c r="B1868" s="79">
        <v>74</v>
      </c>
      <c r="C1868" s="89" t="s">
        <v>6156</v>
      </c>
      <c r="D1868" s="80" t="s">
        <v>15518</v>
      </c>
      <c r="E1868" s="80" t="s">
        <v>15518</v>
      </c>
      <c r="F1868" s="80"/>
      <c r="G1868" s="71"/>
      <c r="H1868" s="83">
        <v>126</v>
      </c>
    </row>
    <row r="1869" spans="1:8" ht="15.75" customHeight="1">
      <c r="A1869" s="90">
        <v>1727</v>
      </c>
      <c r="B1869" s="79">
        <v>75</v>
      </c>
      <c r="C1869" s="89" t="s">
        <v>6157</v>
      </c>
      <c r="D1869" s="80" t="s">
        <v>15518</v>
      </c>
      <c r="E1869" s="80" t="s">
        <v>15518</v>
      </c>
      <c r="F1869" s="80"/>
      <c r="G1869" s="71"/>
      <c r="H1869" s="83">
        <v>127</v>
      </c>
    </row>
    <row r="1870" spans="1:8" ht="16.5" customHeight="1">
      <c r="A1870" s="90">
        <v>1728</v>
      </c>
      <c r="B1870" s="79">
        <v>76</v>
      </c>
      <c r="C1870" s="81" t="s">
        <v>6158</v>
      </c>
      <c r="D1870" s="80" t="s">
        <v>15518</v>
      </c>
      <c r="E1870" s="80" t="s">
        <v>15518</v>
      </c>
      <c r="F1870" s="80"/>
      <c r="G1870" s="71"/>
      <c r="H1870" s="83">
        <v>128</v>
      </c>
    </row>
    <row r="1871" spans="1:8" ht="15.75" customHeight="1">
      <c r="A1871" s="90">
        <v>1729</v>
      </c>
      <c r="B1871" s="79">
        <v>77</v>
      </c>
      <c r="C1871" s="81" t="s">
        <v>6159</v>
      </c>
      <c r="D1871" s="80" t="s">
        <v>15518</v>
      </c>
      <c r="E1871" s="80" t="s">
        <v>15518</v>
      </c>
      <c r="F1871" s="80"/>
      <c r="G1871" s="71"/>
      <c r="H1871" s="83">
        <v>129</v>
      </c>
    </row>
    <row r="1872" spans="1:8" ht="15.75" customHeight="1">
      <c r="A1872" s="90">
        <v>1730</v>
      </c>
      <c r="B1872" s="79">
        <v>78</v>
      </c>
      <c r="C1872" s="81" t="s">
        <v>13398</v>
      </c>
      <c r="D1872" s="80" t="s">
        <v>15518</v>
      </c>
      <c r="E1872" s="80" t="s">
        <v>15518</v>
      </c>
      <c r="F1872" s="80"/>
      <c r="G1872" s="71"/>
      <c r="H1872" s="83">
        <v>130</v>
      </c>
    </row>
    <row r="1873" spans="1:8" ht="15.75" customHeight="1">
      <c r="A1873" s="90">
        <v>1731</v>
      </c>
      <c r="B1873" s="79">
        <v>79</v>
      </c>
      <c r="C1873" s="191" t="s">
        <v>6160</v>
      </c>
      <c r="D1873" s="80" t="s">
        <v>15518</v>
      </c>
      <c r="E1873" s="80" t="s">
        <v>15518</v>
      </c>
      <c r="F1873" s="80"/>
      <c r="G1873" s="71"/>
      <c r="H1873" s="83">
        <v>131</v>
      </c>
    </row>
    <row r="1874" spans="1:8" ht="15.75" customHeight="1">
      <c r="A1874" s="90">
        <v>1732</v>
      </c>
      <c r="B1874" s="79">
        <v>80</v>
      </c>
      <c r="C1874" s="191" t="s">
        <v>6161</v>
      </c>
      <c r="D1874" s="80" t="s">
        <v>15518</v>
      </c>
      <c r="E1874" s="80" t="s">
        <v>15518</v>
      </c>
      <c r="F1874" s="80" t="s">
        <v>15518</v>
      </c>
      <c r="G1874" s="71"/>
      <c r="H1874" s="83">
        <v>132</v>
      </c>
    </row>
    <row r="1875" spans="1:8" ht="15.75" customHeight="1">
      <c r="A1875" s="90">
        <v>1733</v>
      </c>
      <c r="B1875" s="79">
        <v>81</v>
      </c>
      <c r="C1875" s="183" t="s">
        <v>6162</v>
      </c>
      <c r="D1875" s="80" t="s">
        <v>15518</v>
      </c>
      <c r="E1875" s="80" t="s">
        <v>15518</v>
      </c>
      <c r="F1875" s="80" t="s">
        <v>15518</v>
      </c>
      <c r="G1875" s="71"/>
      <c r="H1875" s="83">
        <v>133</v>
      </c>
    </row>
    <row r="1876" spans="1:8" ht="15.75" customHeight="1">
      <c r="A1876" s="90">
        <v>1734</v>
      </c>
      <c r="B1876" s="79">
        <v>82</v>
      </c>
      <c r="C1876" s="81" t="s">
        <v>6163</v>
      </c>
      <c r="D1876" s="80" t="s">
        <v>15518</v>
      </c>
      <c r="E1876" s="80" t="s">
        <v>15518</v>
      </c>
      <c r="F1876" s="80" t="s">
        <v>15518</v>
      </c>
      <c r="G1876" s="71"/>
      <c r="H1876" s="83">
        <v>134</v>
      </c>
    </row>
    <row r="1877" spans="1:8" ht="15.75" customHeight="1">
      <c r="A1877" s="90"/>
      <c r="B1877" s="79"/>
      <c r="C1877" s="267" t="s">
        <v>6164</v>
      </c>
      <c r="D1877" s="71"/>
      <c r="E1877" s="71"/>
      <c r="F1877" s="71"/>
      <c r="G1877" s="71"/>
    </row>
    <row r="1878" spans="1:8" ht="15.75" customHeight="1">
      <c r="A1878" s="90"/>
      <c r="B1878" s="79"/>
      <c r="C1878" s="88" t="s">
        <v>13769</v>
      </c>
      <c r="D1878" s="71"/>
      <c r="E1878" s="71"/>
      <c r="F1878" s="71"/>
      <c r="G1878" s="71"/>
    </row>
    <row r="1879" spans="1:8" ht="15.75" customHeight="1">
      <c r="A1879" s="90">
        <v>1735</v>
      </c>
      <c r="B1879" s="79">
        <v>1</v>
      </c>
      <c r="C1879" s="81" t="s">
        <v>7035</v>
      </c>
      <c r="D1879" s="82" t="s">
        <v>15518</v>
      </c>
      <c r="E1879" s="82" t="s">
        <v>15518</v>
      </c>
      <c r="F1879" s="71"/>
      <c r="G1879" s="71"/>
      <c r="H1879" s="83">
        <v>1</v>
      </c>
    </row>
    <row r="1880" spans="1:8" ht="15.75" customHeight="1">
      <c r="A1880" s="90">
        <v>1736</v>
      </c>
      <c r="B1880" s="79">
        <v>3</v>
      </c>
      <c r="C1880" s="81" t="s">
        <v>6165</v>
      </c>
      <c r="D1880" s="82" t="s">
        <v>15518</v>
      </c>
      <c r="E1880" s="71"/>
      <c r="F1880" s="71"/>
      <c r="G1880" s="71"/>
      <c r="H1880" s="83">
        <v>2</v>
      </c>
    </row>
    <row r="1881" spans="1:8" ht="15.75" customHeight="1">
      <c r="A1881" s="90">
        <v>1737</v>
      </c>
      <c r="B1881" s="79">
        <v>4</v>
      </c>
      <c r="C1881" s="81" t="s">
        <v>6166</v>
      </c>
      <c r="D1881" s="82" t="s">
        <v>15518</v>
      </c>
      <c r="E1881" s="82" t="s">
        <v>15518</v>
      </c>
      <c r="F1881" s="80" t="s">
        <v>15518</v>
      </c>
      <c r="G1881" s="80" t="s">
        <v>15518</v>
      </c>
      <c r="H1881" s="83">
        <v>3</v>
      </c>
    </row>
    <row r="1882" spans="1:8" ht="15.75" customHeight="1">
      <c r="A1882" s="90">
        <v>1738</v>
      </c>
      <c r="B1882" s="79">
        <v>9</v>
      </c>
      <c r="C1882" s="183" t="s">
        <v>12813</v>
      </c>
      <c r="D1882" s="82" t="s">
        <v>15518</v>
      </c>
      <c r="E1882" s="82" t="s">
        <v>15518</v>
      </c>
      <c r="F1882" s="71"/>
      <c r="G1882" s="71"/>
      <c r="H1882" s="83">
        <v>4</v>
      </c>
    </row>
    <row r="1883" spans="1:8" ht="15.75" customHeight="1">
      <c r="A1883" s="90"/>
      <c r="B1883" s="79"/>
      <c r="C1883" s="88" t="s">
        <v>13771</v>
      </c>
      <c r="D1883" s="71"/>
      <c r="E1883" s="71"/>
      <c r="F1883" s="71"/>
      <c r="G1883" s="71"/>
    </row>
    <row r="1884" spans="1:8" ht="15.75" customHeight="1">
      <c r="A1884" s="90">
        <v>1739</v>
      </c>
      <c r="B1884" s="79">
        <v>18</v>
      </c>
      <c r="C1884" s="183" t="s">
        <v>6167</v>
      </c>
      <c r="D1884" s="82" t="s">
        <v>15518</v>
      </c>
      <c r="E1884" s="82" t="s">
        <v>15518</v>
      </c>
      <c r="F1884" s="71"/>
      <c r="G1884" s="71"/>
      <c r="H1884" s="83">
        <v>5</v>
      </c>
    </row>
    <row r="1885" spans="1:8" ht="15.75" customHeight="1">
      <c r="A1885" s="90">
        <v>1740</v>
      </c>
      <c r="B1885" s="79">
        <v>19</v>
      </c>
      <c r="C1885" s="183" t="s">
        <v>6168</v>
      </c>
      <c r="D1885" s="82" t="s">
        <v>15518</v>
      </c>
      <c r="E1885" s="82" t="s">
        <v>15518</v>
      </c>
      <c r="F1885" s="71"/>
      <c r="G1885" s="71"/>
      <c r="H1885" s="83">
        <v>6</v>
      </c>
    </row>
    <row r="1886" spans="1:8" s="76" customFormat="1" ht="15.75" customHeight="1">
      <c r="A1886" s="71"/>
      <c r="B1886" s="71"/>
      <c r="C1886" s="72" t="s">
        <v>6169</v>
      </c>
      <c r="D1886" s="71"/>
      <c r="E1886" s="71"/>
      <c r="F1886" s="71"/>
      <c r="G1886" s="71"/>
    </row>
    <row r="1887" spans="1:8" s="76" customFormat="1" ht="15.75" customHeight="1">
      <c r="A1887" s="71"/>
      <c r="B1887" s="71"/>
      <c r="C1887" s="72" t="s">
        <v>6170</v>
      </c>
      <c r="D1887" s="71"/>
      <c r="E1887" s="71"/>
      <c r="F1887" s="71"/>
      <c r="G1887" s="71"/>
    </row>
    <row r="1888" spans="1:8" ht="37.5" customHeight="1">
      <c r="A1888" s="79">
        <v>1741</v>
      </c>
      <c r="B1888" s="108">
        <v>1</v>
      </c>
      <c r="C1888" s="89" t="s">
        <v>6171</v>
      </c>
      <c r="D1888" s="79" t="s">
        <v>15518</v>
      </c>
      <c r="E1888" s="79" t="s">
        <v>15518</v>
      </c>
      <c r="F1888" s="79" t="s">
        <v>15518</v>
      </c>
      <c r="G1888" s="79"/>
      <c r="H1888" s="83">
        <v>1</v>
      </c>
    </row>
    <row r="1889" spans="1:8" ht="54.75" customHeight="1">
      <c r="A1889" s="79">
        <v>1742</v>
      </c>
      <c r="B1889" s="108">
        <v>2</v>
      </c>
      <c r="C1889" s="89" t="s">
        <v>6172</v>
      </c>
      <c r="D1889" s="79" t="s">
        <v>15518</v>
      </c>
      <c r="E1889" s="79" t="s">
        <v>15518</v>
      </c>
      <c r="F1889" s="79" t="s">
        <v>15518</v>
      </c>
      <c r="G1889" s="79"/>
      <c r="H1889" s="83">
        <v>2</v>
      </c>
    </row>
    <row r="1890" spans="1:8" ht="47.25" customHeight="1">
      <c r="A1890" s="79">
        <v>1743</v>
      </c>
      <c r="B1890" s="108">
        <v>5</v>
      </c>
      <c r="C1890" s="89" t="s">
        <v>6173</v>
      </c>
      <c r="D1890" s="79" t="s">
        <v>15518</v>
      </c>
      <c r="E1890" s="79" t="s">
        <v>15518</v>
      </c>
      <c r="F1890" s="79" t="s">
        <v>15518</v>
      </c>
      <c r="G1890" s="90"/>
      <c r="H1890" s="83">
        <v>3</v>
      </c>
    </row>
    <row r="1891" spans="1:8" ht="47.25" customHeight="1">
      <c r="A1891" s="79">
        <v>1744</v>
      </c>
      <c r="B1891" s="108">
        <v>6</v>
      </c>
      <c r="C1891" s="89" t="s">
        <v>6174</v>
      </c>
      <c r="D1891" s="79" t="s">
        <v>15518</v>
      </c>
      <c r="E1891" s="79" t="s">
        <v>15518</v>
      </c>
      <c r="F1891" s="79" t="s">
        <v>15518</v>
      </c>
      <c r="G1891" s="90"/>
      <c r="H1891" s="83">
        <v>4</v>
      </c>
    </row>
    <row r="1892" spans="1:8" ht="37.5" customHeight="1">
      <c r="A1892" s="79">
        <v>1745</v>
      </c>
      <c r="B1892" s="108">
        <v>8</v>
      </c>
      <c r="C1892" s="89" t="s">
        <v>6175</v>
      </c>
      <c r="D1892" s="79" t="s">
        <v>15518</v>
      </c>
      <c r="E1892" s="79" t="s">
        <v>15518</v>
      </c>
      <c r="F1892" s="79" t="s">
        <v>15518</v>
      </c>
      <c r="G1892" s="90"/>
      <c r="H1892" s="83">
        <v>5</v>
      </c>
    </row>
    <row r="1893" spans="1:8" ht="37.5" customHeight="1">
      <c r="A1893" s="79">
        <v>1746</v>
      </c>
      <c r="B1893" s="108">
        <v>9</v>
      </c>
      <c r="C1893" s="89" t="s">
        <v>6176</v>
      </c>
      <c r="D1893" s="79" t="s">
        <v>15518</v>
      </c>
      <c r="E1893" s="79" t="s">
        <v>15518</v>
      </c>
      <c r="F1893" s="79" t="s">
        <v>15518</v>
      </c>
      <c r="G1893" s="90"/>
      <c r="H1893" s="83">
        <v>6</v>
      </c>
    </row>
    <row r="1894" spans="1:8" ht="37.5" customHeight="1">
      <c r="A1894" s="79">
        <v>1747</v>
      </c>
      <c r="B1894" s="108">
        <v>11</v>
      </c>
      <c r="C1894" s="89" t="s">
        <v>6177</v>
      </c>
      <c r="D1894" s="79" t="s">
        <v>15518</v>
      </c>
      <c r="E1894" s="79" t="s">
        <v>15518</v>
      </c>
      <c r="F1894" s="79" t="s">
        <v>15518</v>
      </c>
      <c r="G1894" s="79"/>
      <c r="H1894" s="83">
        <v>7</v>
      </c>
    </row>
    <row r="1895" spans="1:8" ht="37.5" customHeight="1">
      <c r="A1895" s="79">
        <v>1748</v>
      </c>
      <c r="B1895" s="108">
        <v>12</v>
      </c>
      <c r="C1895" s="89" t="s">
        <v>6178</v>
      </c>
      <c r="D1895" s="79" t="s">
        <v>15518</v>
      </c>
      <c r="E1895" s="79" t="s">
        <v>15518</v>
      </c>
      <c r="F1895" s="79" t="s">
        <v>15518</v>
      </c>
      <c r="G1895" s="79"/>
      <c r="H1895" s="83">
        <v>8</v>
      </c>
    </row>
    <row r="1896" spans="1:8" ht="53.25" customHeight="1">
      <c r="A1896" s="79">
        <v>1749</v>
      </c>
      <c r="B1896" s="108">
        <v>13</v>
      </c>
      <c r="C1896" s="89" t="s">
        <v>6179</v>
      </c>
      <c r="D1896" s="79" t="s">
        <v>15518</v>
      </c>
      <c r="E1896" s="79" t="s">
        <v>15518</v>
      </c>
      <c r="F1896" s="79" t="s">
        <v>15518</v>
      </c>
      <c r="G1896" s="79"/>
      <c r="H1896" s="83">
        <v>9</v>
      </c>
    </row>
    <row r="1897" spans="1:8" ht="53.25" customHeight="1">
      <c r="A1897" s="79">
        <v>1750</v>
      </c>
      <c r="B1897" s="108">
        <v>14</v>
      </c>
      <c r="C1897" s="89" t="s">
        <v>6180</v>
      </c>
      <c r="D1897" s="79" t="s">
        <v>15518</v>
      </c>
      <c r="E1897" s="79" t="s">
        <v>15518</v>
      </c>
      <c r="F1897" s="79" t="s">
        <v>15518</v>
      </c>
      <c r="G1897" s="79"/>
      <c r="H1897" s="83">
        <v>10</v>
      </c>
    </row>
    <row r="1898" spans="1:8" ht="15.75" customHeight="1">
      <c r="A1898" s="79">
        <v>1751</v>
      </c>
      <c r="B1898" s="108">
        <v>15</v>
      </c>
      <c r="C1898" s="89" t="s">
        <v>7032</v>
      </c>
      <c r="D1898" s="79" t="s">
        <v>15518</v>
      </c>
      <c r="E1898" s="79" t="s">
        <v>15518</v>
      </c>
      <c r="F1898" s="79" t="s">
        <v>15518</v>
      </c>
      <c r="G1898" s="79"/>
      <c r="H1898" s="83">
        <v>11</v>
      </c>
    </row>
    <row r="1899" spans="1:8" ht="15.75" customHeight="1">
      <c r="A1899" s="79">
        <v>1752</v>
      </c>
      <c r="B1899" s="108">
        <v>17</v>
      </c>
      <c r="C1899" s="89" t="s">
        <v>7033</v>
      </c>
      <c r="D1899" s="79" t="s">
        <v>15518</v>
      </c>
      <c r="E1899" s="79" t="s">
        <v>15518</v>
      </c>
      <c r="F1899" s="79" t="s">
        <v>15518</v>
      </c>
      <c r="G1899" s="79"/>
      <c r="H1899" s="83">
        <v>12</v>
      </c>
    </row>
    <row r="1900" spans="1:8" ht="15.75" customHeight="1">
      <c r="A1900" s="79">
        <v>1753</v>
      </c>
      <c r="B1900" s="108">
        <v>18</v>
      </c>
      <c r="C1900" s="89" t="s">
        <v>7034</v>
      </c>
      <c r="D1900" s="79" t="s">
        <v>15518</v>
      </c>
      <c r="E1900" s="79" t="s">
        <v>15518</v>
      </c>
      <c r="F1900" s="79" t="s">
        <v>15518</v>
      </c>
      <c r="G1900" s="79"/>
      <c r="H1900" s="83">
        <v>13</v>
      </c>
    </row>
    <row r="1901" spans="1:8" ht="15.75" customHeight="1">
      <c r="A1901" s="79">
        <v>1754</v>
      </c>
      <c r="B1901" s="108">
        <v>19</v>
      </c>
      <c r="C1901" s="89" t="s">
        <v>6182</v>
      </c>
      <c r="D1901" s="79" t="s">
        <v>15518</v>
      </c>
      <c r="E1901" s="79" t="s">
        <v>15518</v>
      </c>
      <c r="F1901" s="79" t="s">
        <v>15518</v>
      </c>
      <c r="G1901" s="79" t="s">
        <v>15518</v>
      </c>
      <c r="H1901" s="83">
        <v>14</v>
      </c>
    </row>
    <row r="1902" spans="1:8" ht="15.75" customHeight="1">
      <c r="A1902" s="79">
        <v>1755</v>
      </c>
      <c r="B1902" s="108">
        <v>20</v>
      </c>
      <c r="C1902" s="89" t="s">
        <v>6183</v>
      </c>
      <c r="D1902" s="79" t="s">
        <v>15518</v>
      </c>
      <c r="E1902" s="79" t="s">
        <v>15518</v>
      </c>
      <c r="F1902" s="79" t="s">
        <v>15518</v>
      </c>
      <c r="G1902" s="79" t="s">
        <v>15518</v>
      </c>
      <c r="H1902" s="83">
        <v>15</v>
      </c>
    </row>
    <row r="1903" spans="1:8" ht="15.75" customHeight="1">
      <c r="A1903" s="79">
        <v>1756</v>
      </c>
      <c r="B1903" s="108">
        <v>21</v>
      </c>
      <c r="C1903" s="89" t="s">
        <v>6184</v>
      </c>
      <c r="D1903" s="79" t="s">
        <v>15518</v>
      </c>
      <c r="E1903" s="79" t="s">
        <v>15518</v>
      </c>
      <c r="F1903" s="79" t="s">
        <v>15518</v>
      </c>
      <c r="G1903" s="79" t="s">
        <v>15518</v>
      </c>
      <c r="H1903" s="83">
        <v>16</v>
      </c>
    </row>
    <row r="1904" spans="1:8" ht="15.75" customHeight="1">
      <c r="A1904" s="79">
        <v>1757</v>
      </c>
      <c r="B1904" s="108">
        <v>22</v>
      </c>
      <c r="C1904" s="89" t="s">
        <v>6185</v>
      </c>
      <c r="D1904" s="79" t="s">
        <v>15518</v>
      </c>
      <c r="E1904" s="79" t="s">
        <v>15518</v>
      </c>
      <c r="F1904" s="79" t="s">
        <v>15518</v>
      </c>
      <c r="G1904" s="79" t="s">
        <v>15518</v>
      </c>
      <c r="H1904" s="83">
        <v>17</v>
      </c>
    </row>
    <row r="1905" spans="1:8" ht="15.75" customHeight="1">
      <c r="A1905" s="79">
        <v>1758</v>
      </c>
      <c r="B1905" s="108">
        <v>23</v>
      </c>
      <c r="C1905" s="89" t="s">
        <v>6186</v>
      </c>
      <c r="D1905" s="79" t="s">
        <v>15518</v>
      </c>
      <c r="E1905" s="79" t="s">
        <v>15518</v>
      </c>
      <c r="F1905" s="79"/>
      <c r="G1905" s="79"/>
      <c r="H1905" s="83">
        <v>18</v>
      </c>
    </row>
    <row r="1906" spans="1:8" s="76" customFormat="1" ht="15.75" customHeight="1">
      <c r="A1906" s="71"/>
      <c r="B1906" s="71"/>
      <c r="C1906" s="72" t="s">
        <v>6187</v>
      </c>
      <c r="D1906" s="71"/>
      <c r="E1906" s="71"/>
      <c r="F1906" s="71"/>
      <c r="G1906" s="71"/>
    </row>
    <row r="1907" spans="1:8" s="76" customFormat="1" ht="15.75" customHeight="1">
      <c r="A1907" s="108">
        <v>1759</v>
      </c>
      <c r="B1907" s="108">
        <v>118</v>
      </c>
      <c r="C1907" s="270" t="s">
        <v>6188</v>
      </c>
      <c r="D1907" s="79" t="s">
        <v>15518</v>
      </c>
      <c r="E1907" s="79" t="s">
        <v>15518</v>
      </c>
      <c r="F1907" s="79" t="s">
        <v>15518</v>
      </c>
      <c r="G1907" s="79" t="s">
        <v>15518</v>
      </c>
      <c r="H1907" s="76">
        <v>19</v>
      </c>
    </row>
    <row r="1908" spans="1:8" ht="29.25" customHeight="1">
      <c r="A1908" s="79">
        <v>1760</v>
      </c>
      <c r="B1908" s="82">
        <v>120</v>
      </c>
      <c r="C1908" s="271" t="s">
        <v>6189</v>
      </c>
      <c r="D1908" s="272" t="s">
        <v>15518</v>
      </c>
      <c r="E1908" s="272" t="s">
        <v>15518</v>
      </c>
      <c r="F1908" s="79" t="s">
        <v>15518</v>
      </c>
      <c r="G1908" s="79"/>
      <c r="H1908" s="83">
        <v>20</v>
      </c>
    </row>
    <row r="1909" spans="1:8" ht="29.25" customHeight="1">
      <c r="A1909" s="108">
        <v>1761</v>
      </c>
      <c r="B1909" s="82">
        <v>121</v>
      </c>
      <c r="C1909" s="270" t="s">
        <v>6190</v>
      </c>
      <c r="D1909" s="79" t="s">
        <v>15518</v>
      </c>
      <c r="E1909" s="79" t="s">
        <v>15518</v>
      </c>
      <c r="F1909" s="79" t="s">
        <v>15518</v>
      </c>
      <c r="G1909" s="79"/>
      <c r="H1909" s="76">
        <v>21</v>
      </c>
    </row>
    <row r="1910" spans="1:8" ht="15.75" customHeight="1">
      <c r="A1910" s="79">
        <v>1762</v>
      </c>
      <c r="B1910" s="82">
        <v>123</v>
      </c>
      <c r="C1910" s="270" t="s">
        <v>6191</v>
      </c>
      <c r="D1910" s="79" t="s">
        <v>15518</v>
      </c>
      <c r="E1910" s="79" t="s">
        <v>15518</v>
      </c>
      <c r="F1910" s="79" t="s">
        <v>15518</v>
      </c>
      <c r="G1910" s="79"/>
      <c r="H1910" s="83">
        <v>22</v>
      </c>
    </row>
    <row r="1911" spans="1:8" ht="15.75" customHeight="1">
      <c r="A1911" s="108">
        <v>1763</v>
      </c>
      <c r="B1911" s="82">
        <v>124</v>
      </c>
      <c r="C1911" s="270" t="s">
        <v>6192</v>
      </c>
      <c r="D1911" s="79" t="s">
        <v>15518</v>
      </c>
      <c r="E1911" s="79" t="s">
        <v>15518</v>
      </c>
      <c r="F1911" s="79" t="s">
        <v>15518</v>
      </c>
      <c r="G1911" s="79"/>
      <c r="H1911" s="76">
        <v>23</v>
      </c>
    </row>
    <row r="1912" spans="1:8" ht="15.75" customHeight="1">
      <c r="A1912" s="79">
        <v>1764</v>
      </c>
      <c r="B1912" s="82">
        <v>125</v>
      </c>
      <c r="C1912" s="270" t="s">
        <v>6193</v>
      </c>
      <c r="D1912" s="79" t="s">
        <v>15518</v>
      </c>
      <c r="E1912" s="79" t="s">
        <v>15518</v>
      </c>
      <c r="F1912" s="79" t="s">
        <v>15518</v>
      </c>
      <c r="G1912" s="79"/>
      <c r="H1912" s="83">
        <v>24</v>
      </c>
    </row>
    <row r="1913" spans="1:8" ht="30.75" customHeight="1">
      <c r="A1913" s="108">
        <v>1765</v>
      </c>
      <c r="B1913" s="82">
        <v>127</v>
      </c>
      <c r="C1913" s="270" t="s">
        <v>6194</v>
      </c>
      <c r="D1913" s="79" t="s">
        <v>15518</v>
      </c>
      <c r="E1913" s="79" t="s">
        <v>15518</v>
      </c>
      <c r="F1913" s="79"/>
      <c r="G1913" s="79"/>
      <c r="H1913" s="76">
        <v>25</v>
      </c>
    </row>
    <row r="1914" spans="1:8" ht="30.75" customHeight="1">
      <c r="A1914" s="79">
        <v>1766</v>
      </c>
      <c r="B1914" s="82">
        <v>129</v>
      </c>
      <c r="C1914" s="270" t="s">
        <v>6195</v>
      </c>
      <c r="D1914" s="79" t="s">
        <v>15518</v>
      </c>
      <c r="E1914" s="79" t="s">
        <v>15518</v>
      </c>
      <c r="F1914" s="79"/>
      <c r="G1914" s="79"/>
      <c r="H1914" s="83">
        <v>26</v>
      </c>
    </row>
    <row r="1915" spans="1:8" ht="30.75" customHeight="1">
      <c r="A1915" s="108">
        <v>1767</v>
      </c>
      <c r="B1915" s="82">
        <v>134</v>
      </c>
      <c r="C1915" s="270" t="s">
        <v>6196</v>
      </c>
      <c r="D1915" s="79" t="s">
        <v>15518</v>
      </c>
      <c r="E1915" s="79" t="s">
        <v>15518</v>
      </c>
      <c r="F1915" s="79" t="s">
        <v>15518</v>
      </c>
      <c r="G1915" s="79"/>
      <c r="H1915" s="76">
        <v>27</v>
      </c>
    </row>
    <row r="1916" spans="1:8" ht="21" customHeight="1">
      <c r="A1916" s="79">
        <v>1768</v>
      </c>
      <c r="B1916" s="82">
        <v>135</v>
      </c>
      <c r="C1916" s="270" t="s">
        <v>6197</v>
      </c>
      <c r="D1916" s="79" t="s">
        <v>15518</v>
      </c>
      <c r="E1916" s="79" t="s">
        <v>15518</v>
      </c>
      <c r="F1916" s="79"/>
      <c r="G1916" s="79"/>
      <c r="H1916" s="83">
        <v>28</v>
      </c>
    </row>
    <row r="1917" spans="1:8" ht="30.75" customHeight="1">
      <c r="A1917" s="108">
        <v>1769</v>
      </c>
      <c r="B1917" s="82">
        <v>138</v>
      </c>
      <c r="C1917" s="270" t="s">
        <v>6198</v>
      </c>
      <c r="D1917" s="79" t="s">
        <v>15518</v>
      </c>
      <c r="E1917" s="79" t="s">
        <v>15518</v>
      </c>
      <c r="F1917" s="79" t="s">
        <v>15518</v>
      </c>
      <c r="G1917" s="79" t="s">
        <v>15518</v>
      </c>
      <c r="H1917" s="76">
        <v>29</v>
      </c>
    </row>
    <row r="1918" spans="1:8" ht="15.75" customHeight="1">
      <c r="A1918" s="79">
        <v>1770</v>
      </c>
      <c r="B1918" s="82">
        <v>142</v>
      </c>
      <c r="C1918" s="270" t="s">
        <v>6199</v>
      </c>
      <c r="D1918" s="79" t="s">
        <v>15518</v>
      </c>
      <c r="E1918" s="79" t="s">
        <v>15518</v>
      </c>
      <c r="F1918" s="79" t="s">
        <v>15518</v>
      </c>
      <c r="G1918" s="79"/>
      <c r="H1918" s="83">
        <v>30</v>
      </c>
    </row>
    <row r="1919" spans="1:8" ht="15.75" customHeight="1">
      <c r="A1919" s="108">
        <v>1771</v>
      </c>
      <c r="B1919" s="82">
        <v>143</v>
      </c>
      <c r="C1919" s="270" t="s">
        <v>6200</v>
      </c>
      <c r="D1919" s="79" t="s">
        <v>15518</v>
      </c>
      <c r="E1919" s="79" t="s">
        <v>15518</v>
      </c>
      <c r="F1919" s="79" t="s">
        <v>15518</v>
      </c>
      <c r="G1919" s="79"/>
      <c r="H1919" s="76">
        <v>31</v>
      </c>
    </row>
    <row r="1920" spans="1:8" ht="34.5" customHeight="1">
      <c r="A1920" s="79">
        <v>1772</v>
      </c>
      <c r="B1920" s="82">
        <v>148</v>
      </c>
      <c r="C1920" s="270" t="s">
        <v>6201</v>
      </c>
      <c r="D1920" s="79" t="s">
        <v>15518</v>
      </c>
      <c r="E1920" s="79" t="s">
        <v>15518</v>
      </c>
      <c r="F1920" s="79"/>
      <c r="G1920" s="79"/>
      <c r="H1920" s="83">
        <v>32</v>
      </c>
    </row>
    <row r="1921" spans="1:8" ht="34.5" customHeight="1">
      <c r="A1921" s="108">
        <v>1773</v>
      </c>
      <c r="B1921" s="82">
        <v>149</v>
      </c>
      <c r="C1921" s="270" t="s">
        <v>6202</v>
      </c>
      <c r="D1921" s="79" t="s">
        <v>15518</v>
      </c>
      <c r="E1921" s="79" t="s">
        <v>15518</v>
      </c>
      <c r="F1921" s="79" t="s">
        <v>15518</v>
      </c>
      <c r="G1921" s="79" t="s">
        <v>15518</v>
      </c>
      <c r="H1921" s="76">
        <v>33</v>
      </c>
    </row>
    <row r="1922" spans="1:8" ht="37.5" customHeight="1">
      <c r="A1922" s="79">
        <v>1774</v>
      </c>
      <c r="B1922" s="82">
        <v>150</v>
      </c>
      <c r="C1922" s="270" t="s">
        <v>6203</v>
      </c>
      <c r="D1922" s="79" t="s">
        <v>15518</v>
      </c>
      <c r="E1922" s="79" t="s">
        <v>15518</v>
      </c>
      <c r="F1922" s="79"/>
      <c r="G1922" s="79"/>
      <c r="H1922" s="83">
        <v>34</v>
      </c>
    </row>
    <row r="1923" spans="1:8" ht="15.75" customHeight="1">
      <c r="A1923" s="108">
        <v>1775</v>
      </c>
      <c r="B1923" s="82">
        <v>151</v>
      </c>
      <c r="C1923" s="83" t="s">
        <v>6204</v>
      </c>
      <c r="D1923" s="79" t="s">
        <v>15518</v>
      </c>
      <c r="E1923" s="79" t="s">
        <v>15518</v>
      </c>
      <c r="F1923" s="79" t="s">
        <v>15518</v>
      </c>
      <c r="G1923" s="79"/>
      <c r="H1923" s="76">
        <v>35</v>
      </c>
    </row>
    <row r="1924" spans="1:8" ht="50.25" customHeight="1">
      <c r="A1924" s="79">
        <v>1776</v>
      </c>
      <c r="B1924" s="82">
        <v>152</v>
      </c>
      <c r="C1924" s="270" t="s">
        <v>6205</v>
      </c>
      <c r="D1924" s="79" t="s">
        <v>15518</v>
      </c>
      <c r="E1924" s="79" t="s">
        <v>15518</v>
      </c>
      <c r="F1924" s="79" t="s">
        <v>15518</v>
      </c>
      <c r="G1924" s="79"/>
      <c r="H1924" s="83">
        <v>36</v>
      </c>
    </row>
    <row r="1925" spans="1:8" ht="63.75" customHeight="1">
      <c r="A1925" s="108">
        <v>1777</v>
      </c>
      <c r="B1925" s="82">
        <v>153</v>
      </c>
      <c r="C1925" s="270" t="s">
        <v>6206</v>
      </c>
      <c r="D1925" s="79" t="s">
        <v>15518</v>
      </c>
      <c r="E1925" s="79" t="s">
        <v>15518</v>
      </c>
      <c r="F1925" s="79" t="s">
        <v>15518</v>
      </c>
      <c r="G1925" s="79"/>
      <c r="H1925" s="76">
        <v>37</v>
      </c>
    </row>
    <row r="1926" spans="1:8" ht="31.5" customHeight="1">
      <c r="A1926" s="79">
        <v>1778</v>
      </c>
      <c r="B1926" s="82">
        <v>154</v>
      </c>
      <c r="C1926" s="270" t="s">
        <v>6207</v>
      </c>
      <c r="D1926" s="79" t="s">
        <v>15518</v>
      </c>
      <c r="E1926" s="79" t="s">
        <v>15518</v>
      </c>
      <c r="F1926" s="79" t="s">
        <v>15518</v>
      </c>
      <c r="G1926" s="79"/>
      <c r="H1926" s="83">
        <v>38</v>
      </c>
    </row>
    <row r="1927" spans="1:8" ht="15.75" customHeight="1">
      <c r="A1927" s="79"/>
      <c r="B1927" s="82"/>
      <c r="C1927" s="273" t="s">
        <v>16030</v>
      </c>
      <c r="D1927" s="79"/>
      <c r="E1927" s="79"/>
      <c r="F1927" s="79"/>
      <c r="G1927" s="90"/>
    </row>
    <row r="1928" spans="1:8" ht="15.75" customHeight="1">
      <c r="A1928" s="79">
        <v>1779</v>
      </c>
      <c r="B1928" s="82">
        <v>256</v>
      </c>
      <c r="C1928" s="274" t="s">
        <v>6208</v>
      </c>
      <c r="D1928" s="79" t="s">
        <v>15518</v>
      </c>
      <c r="E1928" s="79" t="s">
        <v>15518</v>
      </c>
      <c r="F1928" s="79"/>
      <c r="G1928" s="90"/>
      <c r="H1928" s="83">
        <v>39</v>
      </c>
    </row>
    <row r="1929" spans="1:8" ht="30.75" customHeight="1">
      <c r="A1929" s="79">
        <v>1780</v>
      </c>
      <c r="B1929" s="248">
        <v>257</v>
      </c>
      <c r="C1929" s="275" t="s">
        <v>7068</v>
      </c>
      <c r="D1929" s="256" t="s">
        <v>15518</v>
      </c>
      <c r="E1929" s="256" t="s">
        <v>15518</v>
      </c>
      <c r="F1929" s="79"/>
      <c r="G1929" s="90"/>
      <c r="H1929" s="83">
        <v>40</v>
      </c>
    </row>
    <row r="1930" spans="1:8" ht="30.75" customHeight="1">
      <c r="A1930" s="276">
        <v>1781</v>
      </c>
      <c r="B1930" s="82">
        <v>259</v>
      </c>
      <c r="C1930" s="3" t="s">
        <v>7069</v>
      </c>
      <c r="D1930" s="17" t="s">
        <v>15518</v>
      </c>
      <c r="E1930" s="17" t="s">
        <v>15518</v>
      </c>
      <c r="F1930" s="277"/>
      <c r="G1930" s="90"/>
      <c r="H1930" s="83">
        <v>41</v>
      </c>
    </row>
    <row r="1931" spans="1:8" ht="30.75" customHeight="1">
      <c r="A1931" s="276">
        <v>1782</v>
      </c>
      <c r="B1931" s="82">
        <v>260</v>
      </c>
      <c r="C1931" s="3" t="s">
        <v>7070</v>
      </c>
      <c r="D1931" s="17" t="s">
        <v>15518</v>
      </c>
      <c r="E1931" s="17" t="s">
        <v>15518</v>
      </c>
      <c r="F1931" s="277"/>
      <c r="G1931" s="90"/>
      <c r="H1931" s="83">
        <v>42</v>
      </c>
    </row>
    <row r="1932" spans="1:8" ht="35.25" customHeight="1">
      <c r="A1932" s="276">
        <v>1783</v>
      </c>
      <c r="B1932" s="278">
        <v>268</v>
      </c>
      <c r="C1932" s="279" t="s">
        <v>7071</v>
      </c>
      <c r="D1932" s="272" t="s">
        <v>15518</v>
      </c>
      <c r="E1932" s="272" t="s">
        <v>15518</v>
      </c>
      <c r="F1932" s="79" t="s">
        <v>15518</v>
      </c>
      <c r="G1932" s="90"/>
      <c r="H1932" s="83">
        <v>43</v>
      </c>
    </row>
    <row r="1933" spans="1:8" ht="35.25" customHeight="1">
      <c r="A1933" s="79">
        <v>1784</v>
      </c>
      <c r="B1933" s="82">
        <v>269</v>
      </c>
      <c r="C1933" s="89" t="s">
        <v>7072</v>
      </c>
      <c r="D1933" s="79" t="s">
        <v>15518</v>
      </c>
      <c r="E1933" s="79" t="s">
        <v>15518</v>
      </c>
      <c r="F1933" s="79"/>
      <c r="G1933" s="90"/>
      <c r="H1933" s="83">
        <v>44</v>
      </c>
    </row>
    <row r="1934" spans="1:8" ht="35.25" customHeight="1">
      <c r="A1934" s="276">
        <v>1785</v>
      </c>
      <c r="B1934" s="82">
        <v>270</v>
      </c>
      <c r="C1934" s="89" t="s">
        <v>7073</v>
      </c>
      <c r="D1934" s="79" t="s">
        <v>15518</v>
      </c>
      <c r="E1934" s="79" t="s">
        <v>15518</v>
      </c>
      <c r="F1934" s="79"/>
      <c r="G1934" s="90"/>
      <c r="H1934" s="83">
        <v>45</v>
      </c>
    </row>
    <row r="1935" spans="1:8" ht="35.25" customHeight="1">
      <c r="A1935" s="79">
        <v>1786</v>
      </c>
      <c r="B1935" s="82">
        <v>271</v>
      </c>
      <c r="C1935" s="89" t="s">
        <v>7074</v>
      </c>
      <c r="D1935" s="79" t="s">
        <v>15518</v>
      </c>
      <c r="E1935" s="79" t="s">
        <v>15518</v>
      </c>
      <c r="F1935" s="79" t="s">
        <v>15518</v>
      </c>
      <c r="G1935" s="90"/>
      <c r="H1935" s="83">
        <v>46</v>
      </c>
    </row>
    <row r="1936" spans="1:8" ht="35.25" customHeight="1">
      <c r="A1936" s="276">
        <v>1787</v>
      </c>
      <c r="B1936" s="82">
        <v>272</v>
      </c>
      <c r="C1936" s="89" t="s">
        <v>7075</v>
      </c>
      <c r="D1936" s="79" t="s">
        <v>15518</v>
      </c>
      <c r="E1936" s="79" t="s">
        <v>15518</v>
      </c>
      <c r="F1936" s="79"/>
      <c r="G1936" s="90"/>
      <c r="H1936" s="83">
        <v>47</v>
      </c>
    </row>
    <row r="1937" spans="1:8" ht="35.25" customHeight="1">
      <c r="A1937" s="79">
        <v>1788</v>
      </c>
      <c r="B1937" s="82">
        <v>274</v>
      </c>
      <c r="C1937" s="89" t="s">
        <v>7076</v>
      </c>
      <c r="D1937" s="79" t="s">
        <v>15518</v>
      </c>
      <c r="E1937" s="79" t="s">
        <v>15518</v>
      </c>
      <c r="F1937" s="79" t="s">
        <v>15518</v>
      </c>
      <c r="G1937" s="90"/>
      <c r="H1937" s="83">
        <v>48</v>
      </c>
    </row>
    <row r="1938" spans="1:8" ht="35.25" customHeight="1">
      <c r="A1938" s="276">
        <v>1789</v>
      </c>
      <c r="B1938" s="82">
        <v>275</v>
      </c>
      <c r="C1938" s="89" t="s">
        <v>7077</v>
      </c>
      <c r="D1938" s="79" t="s">
        <v>15518</v>
      </c>
      <c r="E1938" s="79" t="s">
        <v>15518</v>
      </c>
      <c r="F1938" s="79"/>
      <c r="G1938" s="90"/>
      <c r="H1938" s="83">
        <v>49</v>
      </c>
    </row>
    <row r="1939" spans="1:8" ht="35.25" customHeight="1">
      <c r="A1939" s="79">
        <v>1790</v>
      </c>
      <c r="B1939" s="82">
        <v>278</v>
      </c>
      <c r="C1939" s="89" t="s">
        <v>8121</v>
      </c>
      <c r="D1939" s="79" t="s">
        <v>15518</v>
      </c>
      <c r="E1939" s="79" t="s">
        <v>15518</v>
      </c>
      <c r="F1939" s="79"/>
      <c r="G1939" s="90"/>
      <c r="H1939" s="83">
        <v>50</v>
      </c>
    </row>
    <row r="1940" spans="1:8" ht="20.25" customHeight="1">
      <c r="A1940" s="276">
        <v>1791</v>
      </c>
      <c r="B1940" s="82">
        <v>279</v>
      </c>
      <c r="C1940" s="89" t="s">
        <v>8122</v>
      </c>
      <c r="D1940" s="79" t="s">
        <v>15518</v>
      </c>
      <c r="E1940" s="79" t="s">
        <v>15518</v>
      </c>
      <c r="F1940" s="79" t="s">
        <v>15518</v>
      </c>
      <c r="G1940" s="90"/>
      <c r="H1940" s="83">
        <v>51</v>
      </c>
    </row>
    <row r="1941" spans="1:8" ht="20.25" customHeight="1">
      <c r="A1941" s="79">
        <v>1792</v>
      </c>
      <c r="B1941" s="82">
        <v>280</v>
      </c>
      <c r="C1941" s="89" t="s">
        <v>8123</v>
      </c>
      <c r="D1941" s="79" t="s">
        <v>15518</v>
      </c>
      <c r="E1941" s="79" t="s">
        <v>15518</v>
      </c>
      <c r="F1941" s="79" t="s">
        <v>15518</v>
      </c>
      <c r="G1941" s="90"/>
      <c r="H1941" s="83">
        <v>52</v>
      </c>
    </row>
    <row r="1942" spans="1:8" ht="20.25" customHeight="1">
      <c r="A1942" s="276">
        <v>1793</v>
      </c>
      <c r="B1942" s="82">
        <v>283</v>
      </c>
      <c r="C1942" s="89" t="s">
        <v>8124</v>
      </c>
      <c r="D1942" s="79" t="s">
        <v>15518</v>
      </c>
      <c r="E1942" s="79" t="s">
        <v>15518</v>
      </c>
      <c r="F1942" s="79" t="s">
        <v>15518</v>
      </c>
      <c r="G1942" s="90"/>
      <c r="H1942" s="83">
        <v>53</v>
      </c>
    </row>
    <row r="1943" spans="1:8" ht="20.25" customHeight="1">
      <c r="A1943" s="79">
        <v>1794</v>
      </c>
      <c r="B1943" s="82">
        <v>284</v>
      </c>
      <c r="C1943" s="89" t="s">
        <v>8125</v>
      </c>
      <c r="D1943" s="79" t="s">
        <v>15518</v>
      </c>
      <c r="E1943" s="79" t="s">
        <v>15518</v>
      </c>
      <c r="F1943" s="79" t="s">
        <v>15518</v>
      </c>
      <c r="G1943" s="90"/>
      <c r="H1943" s="83">
        <v>54</v>
      </c>
    </row>
    <row r="1944" spans="1:8" ht="38.25" customHeight="1">
      <c r="A1944" s="276">
        <v>1795</v>
      </c>
      <c r="B1944" s="82">
        <v>285</v>
      </c>
      <c r="C1944" s="89" t="s">
        <v>8126</v>
      </c>
      <c r="D1944" s="79" t="s">
        <v>15518</v>
      </c>
      <c r="E1944" s="79" t="s">
        <v>15518</v>
      </c>
      <c r="F1944" s="79" t="s">
        <v>15518</v>
      </c>
      <c r="G1944" s="90"/>
      <c r="H1944" s="83">
        <v>55</v>
      </c>
    </row>
    <row r="1945" spans="1:8" ht="35.25" customHeight="1">
      <c r="A1945" s="79">
        <v>1796</v>
      </c>
      <c r="B1945" s="82">
        <v>286</v>
      </c>
      <c r="C1945" s="89" t="s">
        <v>8127</v>
      </c>
      <c r="D1945" s="79" t="s">
        <v>15518</v>
      </c>
      <c r="E1945" s="79" t="s">
        <v>15518</v>
      </c>
      <c r="F1945" s="79" t="s">
        <v>15518</v>
      </c>
      <c r="G1945" s="90"/>
      <c r="H1945" s="83">
        <v>56</v>
      </c>
    </row>
    <row r="1946" spans="1:8" ht="51" customHeight="1">
      <c r="A1946" s="276">
        <v>1797</v>
      </c>
      <c r="B1946" s="82">
        <v>287</v>
      </c>
      <c r="C1946" s="89" t="s">
        <v>8128</v>
      </c>
      <c r="D1946" s="79" t="s">
        <v>15518</v>
      </c>
      <c r="E1946" s="79" t="s">
        <v>15518</v>
      </c>
      <c r="F1946" s="79" t="s">
        <v>15518</v>
      </c>
      <c r="G1946" s="90"/>
      <c r="H1946" s="83">
        <v>57</v>
      </c>
    </row>
    <row r="1947" spans="1:8" ht="54" customHeight="1">
      <c r="A1947" s="79">
        <v>1798</v>
      </c>
      <c r="B1947" s="82">
        <v>288</v>
      </c>
      <c r="C1947" s="89" t="s">
        <v>8129</v>
      </c>
      <c r="D1947" s="79" t="s">
        <v>15518</v>
      </c>
      <c r="E1947" s="79" t="s">
        <v>15518</v>
      </c>
      <c r="F1947" s="79" t="s">
        <v>15518</v>
      </c>
      <c r="G1947" s="90"/>
      <c r="H1947" s="83">
        <v>58</v>
      </c>
    </row>
    <row r="1948" spans="1:8" ht="35.25" customHeight="1">
      <c r="A1948" s="276">
        <v>1799</v>
      </c>
      <c r="B1948" s="108">
        <v>290</v>
      </c>
      <c r="C1948" s="89" t="s">
        <v>8130</v>
      </c>
      <c r="D1948" s="79" t="s">
        <v>15518</v>
      </c>
      <c r="E1948" s="79" t="s">
        <v>15518</v>
      </c>
      <c r="F1948" s="79"/>
      <c r="G1948" s="90"/>
      <c r="H1948" s="83">
        <v>59</v>
      </c>
    </row>
    <row r="1949" spans="1:8" ht="23.25" customHeight="1">
      <c r="A1949" s="79">
        <v>1800</v>
      </c>
      <c r="B1949" s="108">
        <v>291</v>
      </c>
      <c r="C1949" s="89" t="s">
        <v>8131</v>
      </c>
      <c r="D1949" s="79" t="s">
        <v>15518</v>
      </c>
      <c r="E1949" s="79" t="s">
        <v>15518</v>
      </c>
      <c r="F1949" s="79" t="s">
        <v>15518</v>
      </c>
      <c r="G1949" s="90"/>
      <c r="H1949" s="83">
        <v>60</v>
      </c>
    </row>
    <row r="1950" spans="1:8" ht="23.25" customHeight="1">
      <c r="A1950" s="276">
        <v>1801</v>
      </c>
      <c r="B1950" s="108">
        <v>292</v>
      </c>
      <c r="C1950" s="89" t="s">
        <v>8132</v>
      </c>
      <c r="D1950" s="79" t="s">
        <v>15518</v>
      </c>
      <c r="E1950" s="79" t="s">
        <v>15518</v>
      </c>
      <c r="F1950" s="79" t="s">
        <v>15518</v>
      </c>
      <c r="G1950" s="90"/>
      <c r="H1950" s="83">
        <v>61</v>
      </c>
    </row>
    <row r="1951" spans="1:8" ht="35.25" customHeight="1">
      <c r="A1951" s="79">
        <v>1802</v>
      </c>
      <c r="B1951" s="108">
        <v>302</v>
      </c>
      <c r="C1951" s="89" t="s">
        <v>8133</v>
      </c>
      <c r="D1951" s="79" t="s">
        <v>15518</v>
      </c>
      <c r="E1951" s="79" t="s">
        <v>15518</v>
      </c>
      <c r="F1951" s="79"/>
      <c r="G1951" s="90"/>
      <c r="H1951" s="83">
        <v>62</v>
      </c>
    </row>
    <row r="1952" spans="1:8" ht="21.75" customHeight="1">
      <c r="A1952" s="276">
        <v>1803</v>
      </c>
      <c r="B1952" s="108">
        <v>304</v>
      </c>
      <c r="C1952" s="89" t="s">
        <v>8134</v>
      </c>
      <c r="D1952" s="79" t="s">
        <v>15518</v>
      </c>
      <c r="E1952" s="79" t="s">
        <v>15518</v>
      </c>
      <c r="F1952" s="79" t="s">
        <v>15518</v>
      </c>
      <c r="G1952" s="90"/>
      <c r="H1952" s="83">
        <v>63</v>
      </c>
    </row>
    <row r="1953" spans="1:8" ht="35.25" customHeight="1">
      <c r="A1953" s="79">
        <v>1804</v>
      </c>
      <c r="B1953" s="108">
        <v>306</v>
      </c>
      <c r="C1953" s="89" t="s">
        <v>8135</v>
      </c>
      <c r="D1953" s="79" t="s">
        <v>15518</v>
      </c>
      <c r="E1953" s="79" t="s">
        <v>15518</v>
      </c>
      <c r="F1953" s="90"/>
      <c r="G1953" s="90"/>
      <c r="H1953" s="83">
        <v>64</v>
      </c>
    </row>
    <row r="1954" spans="1:8" ht="24" customHeight="1">
      <c r="A1954" s="276">
        <v>1805</v>
      </c>
      <c r="B1954" s="108">
        <v>308</v>
      </c>
      <c r="C1954" s="89" t="s">
        <v>8136</v>
      </c>
      <c r="D1954" s="79" t="s">
        <v>15518</v>
      </c>
      <c r="E1954" s="79" t="s">
        <v>15518</v>
      </c>
      <c r="F1954" s="79" t="s">
        <v>15518</v>
      </c>
      <c r="G1954" s="79"/>
      <c r="H1954" s="83">
        <v>65</v>
      </c>
    </row>
    <row r="1955" spans="1:8" ht="15.75" customHeight="1">
      <c r="A1955" s="79"/>
      <c r="B1955" s="108"/>
      <c r="C1955" s="110" t="s">
        <v>13332</v>
      </c>
      <c r="D1955" s="79"/>
      <c r="E1955" s="79"/>
      <c r="F1955" s="90"/>
      <c r="G1955" s="90"/>
    </row>
    <row r="1956" spans="1:8" ht="15.75" customHeight="1">
      <c r="A1956" s="79">
        <v>1806</v>
      </c>
      <c r="B1956" s="82">
        <v>499</v>
      </c>
      <c r="C1956" s="89" t="s">
        <v>8137</v>
      </c>
      <c r="D1956" s="79" t="s">
        <v>15518</v>
      </c>
      <c r="E1956" s="79" t="s">
        <v>15518</v>
      </c>
      <c r="F1956" s="79" t="s">
        <v>15518</v>
      </c>
      <c r="G1956" s="90"/>
      <c r="H1956" s="83">
        <v>66</v>
      </c>
    </row>
    <row r="1957" spans="1:8" ht="15.75" customHeight="1">
      <c r="A1957" s="79">
        <v>1807</v>
      </c>
      <c r="B1957" s="108">
        <v>500</v>
      </c>
      <c r="C1957" s="89" t="s">
        <v>8138</v>
      </c>
      <c r="D1957" s="79" t="s">
        <v>15518</v>
      </c>
      <c r="E1957" s="79" t="s">
        <v>15518</v>
      </c>
      <c r="F1957" s="79"/>
      <c r="G1957" s="90"/>
      <c r="H1957" s="83">
        <v>67</v>
      </c>
    </row>
    <row r="1958" spans="1:8" ht="31.5" customHeight="1">
      <c r="A1958" s="79">
        <v>1808</v>
      </c>
      <c r="B1958" s="82">
        <v>501</v>
      </c>
      <c r="C1958" s="89" t="s">
        <v>8139</v>
      </c>
      <c r="D1958" s="79" t="s">
        <v>15518</v>
      </c>
      <c r="E1958" s="79" t="s">
        <v>15518</v>
      </c>
      <c r="F1958" s="79" t="s">
        <v>15518</v>
      </c>
      <c r="G1958" s="90"/>
      <c r="H1958" s="83">
        <v>68</v>
      </c>
    </row>
    <row r="1959" spans="1:8" ht="31.5" customHeight="1">
      <c r="A1959" s="79">
        <v>1809</v>
      </c>
      <c r="B1959" s="108">
        <v>502</v>
      </c>
      <c r="C1959" s="89" t="s">
        <v>8140</v>
      </c>
      <c r="D1959" s="79" t="s">
        <v>15518</v>
      </c>
      <c r="E1959" s="79" t="s">
        <v>15518</v>
      </c>
      <c r="F1959" s="79" t="s">
        <v>15518</v>
      </c>
      <c r="G1959" s="90"/>
      <c r="H1959" s="83">
        <v>69</v>
      </c>
    </row>
    <row r="1960" spans="1:8" s="76" customFormat="1" ht="15.75" customHeight="1">
      <c r="A1960" s="71"/>
      <c r="B1960" s="71"/>
      <c r="C1960" s="72" t="s">
        <v>18502</v>
      </c>
      <c r="D1960" s="71"/>
      <c r="E1960" s="71"/>
      <c r="F1960" s="71"/>
      <c r="G1960" s="71"/>
    </row>
    <row r="1961" spans="1:8" s="76" customFormat="1" ht="15.75" customHeight="1">
      <c r="A1961" s="71"/>
      <c r="B1961" s="71"/>
      <c r="C1961" s="72" t="s">
        <v>16100</v>
      </c>
      <c r="D1961" s="71"/>
      <c r="E1961" s="71"/>
      <c r="F1961" s="71"/>
      <c r="G1961" s="71"/>
    </row>
    <row r="1962" spans="1:8" s="76" customFormat="1" ht="15.75" customHeight="1">
      <c r="A1962" s="108">
        <v>1810</v>
      </c>
      <c r="B1962" s="108">
        <v>2</v>
      </c>
      <c r="C1962" s="194" t="s">
        <v>8141</v>
      </c>
      <c r="D1962" s="100" t="s">
        <v>15518</v>
      </c>
      <c r="E1962" s="71"/>
      <c r="F1962" s="71"/>
      <c r="G1962" s="71"/>
      <c r="H1962" s="76">
        <v>1</v>
      </c>
    </row>
    <row r="1963" spans="1:8" s="76" customFormat="1" ht="15.75" customHeight="1">
      <c r="A1963" s="108">
        <v>1811</v>
      </c>
      <c r="B1963" s="108">
        <v>6</v>
      </c>
      <c r="C1963" s="194" t="s">
        <v>8142</v>
      </c>
      <c r="D1963" s="100" t="s">
        <v>15518</v>
      </c>
      <c r="E1963" s="71"/>
      <c r="F1963" s="71"/>
      <c r="G1963" s="71"/>
      <c r="H1963" s="76">
        <v>2</v>
      </c>
    </row>
    <row r="1964" spans="1:8" s="76" customFormat="1" ht="15.75" customHeight="1">
      <c r="A1964" s="108">
        <v>1812</v>
      </c>
      <c r="B1964" s="108">
        <v>8</v>
      </c>
      <c r="C1964" s="194" t="s">
        <v>8143</v>
      </c>
      <c r="D1964" s="100" t="s">
        <v>15518</v>
      </c>
      <c r="E1964" s="71"/>
      <c r="F1964" s="71"/>
      <c r="G1964" s="71"/>
      <c r="H1964" s="76">
        <v>3</v>
      </c>
    </row>
    <row r="1965" spans="1:8" ht="15.75" customHeight="1">
      <c r="A1965" s="108">
        <v>1813</v>
      </c>
      <c r="B1965" s="79">
        <v>9</v>
      </c>
      <c r="C1965" s="191" t="s">
        <v>8144</v>
      </c>
      <c r="D1965" s="82" t="s">
        <v>15518</v>
      </c>
      <c r="E1965" s="82" t="s">
        <v>15518</v>
      </c>
      <c r="F1965" s="82" t="s">
        <v>15518</v>
      </c>
      <c r="G1965" s="90"/>
      <c r="H1965" s="76">
        <v>4</v>
      </c>
    </row>
    <row r="1966" spans="1:8" ht="15.75" customHeight="1">
      <c r="A1966" s="108">
        <v>1814</v>
      </c>
      <c r="B1966" s="79">
        <v>10</v>
      </c>
      <c r="C1966" s="191" t="s">
        <v>8145</v>
      </c>
      <c r="D1966" s="82" t="s">
        <v>15518</v>
      </c>
      <c r="E1966" s="82" t="s">
        <v>15518</v>
      </c>
      <c r="F1966" s="82" t="s">
        <v>15518</v>
      </c>
      <c r="G1966" s="90"/>
      <c r="H1966" s="76">
        <v>5</v>
      </c>
    </row>
    <row r="1967" spans="1:8" ht="15.75" customHeight="1">
      <c r="A1967" s="108">
        <v>1815</v>
      </c>
      <c r="B1967" s="79">
        <v>11</v>
      </c>
      <c r="C1967" s="191" t="s">
        <v>8146</v>
      </c>
      <c r="D1967" s="82" t="s">
        <v>15518</v>
      </c>
      <c r="E1967" s="82" t="s">
        <v>15518</v>
      </c>
      <c r="F1967" s="80"/>
      <c r="G1967" s="90"/>
      <c r="H1967" s="76">
        <v>6</v>
      </c>
    </row>
    <row r="1968" spans="1:8" ht="15.75" customHeight="1">
      <c r="A1968" s="108">
        <v>1816</v>
      </c>
      <c r="B1968" s="108">
        <v>13</v>
      </c>
      <c r="C1968" s="243" t="s">
        <v>8147</v>
      </c>
      <c r="D1968" s="100" t="s">
        <v>15518</v>
      </c>
      <c r="E1968" s="82"/>
      <c r="F1968" s="80"/>
      <c r="G1968" s="90"/>
      <c r="H1968" s="76">
        <v>7</v>
      </c>
    </row>
    <row r="1969" spans="1:8" ht="15.75" customHeight="1">
      <c r="A1969" s="108">
        <v>1817</v>
      </c>
      <c r="B1969" s="79">
        <v>14</v>
      </c>
      <c r="C1969" s="191" t="s">
        <v>8148</v>
      </c>
      <c r="D1969" s="82" t="s">
        <v>15518</v>
      </c>
      <c r="E1969" s="82" t="s">
        <v>15518</v>
      </c>
      <c r="F1969" s="80"/>
      <c r="G1969" s="90"/>
      <c r="H1969" s="76">
        <v>8</v>
      </c>
    </row>
    <row r="1970" spans="1:8" ht="15.75" customHeight="1">
      <c r="A1970" s="108">
        <v>1818</v>
      </c>
      <c r="B1970" s="79">
        <v>15</v>
      </c>
      <c r="C1970" s="191" t="s">
        <v>8149</v>
      </c>
      <c r="D1970" s="82" t="s">
        <v>15518</v>
      </c>
      <c r="E1970" s="82" t="s">
        <v>15518</v>
      </c>
      <c r="F1970" s="80"/>
      <c r="G1970" s="90"/>
      <c r="H1970" s="76">
        <v>9</v>
      </c>
    </row>
    <row r="1971" spans="1:8" ht="15.75" customHeight="1">
      <c r="A1971" s="108">
        <v>1819</v>
      </c>
      <c r="B1971" s="79">
        <v>18</v>
      </c>
      <c r="C1971" s="191" t="s">
        <v>8150</v>
      </c>
      <c r="D1971" s="82" t="s">
        <v>15518</v>
      </c>
      <c r="E1971" s="82" t="s">
        <v>15518</v>
      </c>
      <c r="F1971" s="80"/>
      <c r="G1971" s="90"/>
      <c r="H1971" s="76">
        <v>10</v>
      </c>
    </row>
    <row r="1972" spans="1:8" ht="15.75" customHeight="1">
      <c r="A1972" s="108">
        <v>1820</v>
      </c>
      <c r="B1972" s="79">
        <v>19</v>
      </c>
      <c r="C1972" s="191" t="s">
        <v>8151</v>
      </c>
      <c r="D1972" s="82" t="s">
        <v>15518</v>
      </c>
      <c r="E1972" s="82" t="s">
        <v>15518</v>
      </c>
      <c r="F1972" s="82" t="s">
        <v>15518</v>
      </c>
      <c r="G1972" s="90"/>
      <c r="H1972" s="76">
        <v>11</v>
      </c>
    </row>
    <row r="1973" spans="1:8" ht="15.75" customHeight="1">
      <c r="A1973" s="108">
        <v>1821</v>
      </c>
      <c r="B1973" s="79">
        <v>24</v>
      </c>
      <c r="C1973" s="191" t="s">
        <v>7078</v>
      </c>
      <c r="D1973" s="82" t="s">
        <v>15518</v>
      </c>
      <c r="E1973" s="82" t="s">
        <v>15518</v>
      </c>
      <c r="F1973" s="80"/>
      <c r="G1973" s="90"/>
      <c r="H1973" s="76">
        <v>12</v>
      </c>
    </row>
    <row r="1974" spans="1:8" ht="15.75" customHeight="1">
      <c r="A1974" s="108">
        <v>1822</v>
      </c>
      <c r="B1974" s="79">
        <v>28</v>
      </c>
      <c r="C1974" s="191" t="s">
        <v>7079</v>
      </c>
      <c r="D1974" s="82" t="s">
        <v>15518</v>
      </c>
      <c r="E1974" s="82" t="s">
        <v>15518</v>
      </c>
      <c r="F1974" s="82"/>
      <c r="G1974" s="90"/>
      <c r="H1974" s="76">
        <v>13</v>
      </c>
    </row>
    <row r="1975" spans="1:8" ht="15.75" customHeight="1">
      <c r="A1975" s="108">
        <v>1823</v>
      </c>
      <c r="B1975" s="79">
        <v>31</v>
      </c>
      <c r="C1975" s="191" t="s">
        <v>7080</v>
      </c>
      <c r="D1975" s="82" t="s">
        <v>15518</v>
      </c>
      <c r="E1975" s="82" t="s">
        <v>15518</v>
      </c>
      <c r="F1975" s="82"/>
      <c r="G1975" s="90"/>
      <c r="H1975" s="76">
        <v>14</v>
      </c>
    </row>
    <row r="1976" spans="1:8" ht="15.75" customHeight="1">
      <c r="A1976" s="108">
        <v>1824</v>
      </c>
      <c r="B1976" s="79">
        <v>32</v>
      </c>
      <c r="C1976" s="191" t="s">
        <v>7081</v>
      </c>
      <c r="D1976" s="82" t="s">
        <v>15518</v>
      </c>
      <c r="E1976" s="82" t="s">
        <v>15518</v>
      </c>
      <c r="F1976" s="80"/>
      <c r="G1976" s="90"/>
      <c r="H1976" s="76">
        <v>15</v>
      </c>
    </row>
    <row r="1977" spans="1:8" ht="15.75" customHeight="1">
      <c r="A1977" s="108">
        <v>1825</v>
      </c>
      <c r="B1977" s="79">
        <v>33</v>
      </c>
      <c r="C1977" s="191" t="s">
        <v>7082</v>
      </c>
      <c r="D1977" s="82" t="s">
        <v>15518</v>
      </c>
      <c r="E1977" s="82" t="s">
        <v>15518</v>
      </c>
      <c r="F1977" s="80"/>
      <c r="G1977" s="90"/>
      <c r="H1977" s="76">
        <v>16</v>
      </c>
    </row>
    <row r="1978" spans="1:8" ht="15.75" customHeight="1">
      <c r="A1978" s="108">
        <v>1826</v>
      </c>
      <c r="B1978" s="79">
        <v>34</v>
      </c>
      <c r="C1978" s="191" t="s">
        <v>7083</v>
      </c>
      <c r="D1978" s="82" t="s">
        <v>15518</v>
      </c>
      <c r="E1978" s="82" t="s">
        <v>15518</v>
      </c>
      <c r="F1978" s="80"/>
      <c r="G1978" s="90"/>
      <c r="H1978" s="76">
        <v>17</v>
      </c>
    </row>
    <row r="1979" spans="1:8" ht="15.75" customHeight="1">
      <c r="A1979" s="108">
        <v>1827</v>
      </c>
      <c r="B1979" s="79">
        <v>35</v>
      </c>
      <c r="C1979" s="191" t="s">
        <v>7084</v>
      </c>
      <c r="D1979" s="82" t="s">
        <v>15518</v>
      </c>
      <c r="E1979" s="82" t="s">
        <v>15518</v>
      </c>
      <c r="F1979" s="80"/>
      <c r="G1979" s="90"/>
      <c r="H1979" s="76">
        <v>18</v>
      </c>
    </row>
    <row r="1980" spans="1:8" ht="15.75" customHeight="1">
      <c r="A1980" s="108">
        <v>1828</v>
      </c>
      <c r="B1980" s="79">
        <v>36</v>
      </c>
      <c r="C1980" s="191" t="s">
        <v>7085</v>
      </c>
      <c r="D1980" s="82" t="s">
        <v>15518</v>
      </c>
      <c r="E1980" s="82" t="s">
        <v>15518</v>
      </c>
      <c r="F1980" s="80"/>
      <c r="G1980" s="90"/>
      <c r="H1980" s="76">
        <v>19</v>
      </c>
    </row>
    <row r="1981" spans="1:8" ht="15.75" customHeight="1">
      <c r="A1981" s="108">
        <v>1829</v>
      </c>
      <c r="B1981" s="79">
        <v>37</v>
      </c>
      <c r="C1981" s="191" t="s">
        <v>7086</v>
      </c>
      <c r="D1981" s="82" t="s">
        <v>15518</v>
      </c>
      <c r="E1981" s="82"/>
      <c r="F1981" s="80"/>
      <c r="G1981" s="90"/>
      <c r="H1981" s="76">
        <v>20</v>
      </c>
    </row>
    <row r="1982" spans="1:8" ht="15.75" customHeight="1">
      <c r="A1982" s="108">
        <v>1830</v>
      </c>
      <c r="B1982" s="79">
        <v>44</v>
      </c>
      <c r="C1982" s="191" t="s">
        <v>7087</v>
      </c>
      <c r="D1982" s="82" t="s">
        <v>15518</v>
      </c>
      <c r="E1982" s="82" t="s">
        <v>15518</v>
      </c>
      <c r="F1982" s="80"/>
      <c r="G1982" s="90"/>
      <c r="H1982" s="76">
        <v>21</v>
      </c>
    </row>
    <row r="1983" spans="1:8" ht="15.75" customHeight="1">
      <c r="A1983" s="108">
        <v>1831</v>
      </c>
      <c r="B1983" s="79">
        <v>45</v>
      </c>
      <c r="C1983" s="191" t="s">
        <v>7088</v>
      </c>
      <c r="D1983" s="82" t="s">
        <v>15518</v>
      </c>
      <c r="E1983" s="82" t="s">
        <v>15518</v>
      </c>
      <c r="F1983" s="82" t="s">
        <v>15518</v>
      </c>
      <c r="G1983" s="90"/>
      <c r="H1983" s="76">
        <v>22</v>
      </c>
    </row>
    <row r="1984" spans="1:8" ht="15.75" customHeight="1">
      <c r="A1984" s="108">
        <v>1832</v>
      </c>
      <c r="B1984" s="79">
        <v>46</v>
      </c>
      <c r="C1984" s="191" t="s">
        <v>7089</v>
      </c>
      <c r="D1984" s="82" t="s">
        <v>15518</v>
      </c>
      <c r="E1984" s="82" t="s">
        <v>15518</v>
      </c>
      <c r="F1984" s="82"/>
      <c r="G1984" s="90"/>
      <c r="H1984" s="76">
        <v>23</v>
      </c>
    </row>
    <row r="1985" spans="1:8" ht="15.75" customHeight="1">
      <c r="A1985" s="108">
        <v>1833</v>
      </c>
      <c r="B1985" s="79">
        <v>47</v>
      </c>
      <c r="C1985" s="191" t="s">
        <v>7090</v>
      </c>
      <c r="D1985" s="82" t="s">
        <v>15518</v>
      </c>
      <c r="E1985" s="82" t="s">
        <v>15518</v>
      </c>
      <c r="F1985" s="82"/>
      <c r="G1985" s="90"/>
      <c r="H1985" s="76">
        <v>24</v>
      </c>
    </row>
    <row r="1986" spans="1:8" ht="15.75" customHeight="1">
      <c r="A1986" s="108">
        <v>1834</v>
      </c>
      <c r="B1986" s="79">
        <v>48</v>
      </c>
      <c r="C1986" s="191" t="s">
        <v>7091</v>
      </c>
      <c r="D1986" s="82" t="s">
        <v>15518</v>
      </c>
      <c r="E1986" s="82" t="s">
        <v>15518</v>
      </c>
      <c r="F1986" s="82"/>
      <c r="G1986" s="90"/>
      <c r="H1986" s="76">
        <v>25</v>
      </c>
    </row>
    <row r="1987" spans="1:8" ht="15.75" customHeight="1">
      <c r="A1987" s="108">
        <v>1835</v>
      </c>
      <c r="B1987" s="79">
        <v>49</v>
      </c>
      <c r="C1987" s="191" t="s">
        <v>7092</v>
      </c>
      <c r="D1987" s="82" t="s">
        <v>15518</v>
      </c>
      <c r="E1987" s="82" t="s">
        <v>15518</v>
      </c>
      <c r="F1987" s="82"/>
      <c r="G1987" s="90"/>
      <c r="H1987" s="76">
        <v>26</v>
      </c>
    </row>
    <row r="1988" spans="1:8" ht="15.75" customHeight="1">
      <c r="A1988" s="108">
        <v>1836</v>
      </c>
      <c r="B1988" s="79">
        <v>52</v>
      </c>
      <c r="C1988" s="191" t="s">
        <v>7093</v>
      </c>
      <c r="D1988" s="82" t="s">
        <v>15518</v>
      </c>
      <c r="E1988" s="82" t="s">
        <v>15518</v>
      </c>
      <c r="F1988" s="80"/>
      <c r="G1988" s="90"/>
      <c r="H1988" s="76">
        <v>27</v>
      </c>
    </row>
    <row r="1989" spans="1:8" ht="15.75" customHeight="1">
      <c r="A1989" s="108">
        <v>1837</v>
      </c>
      <c r="B1989" s="108">
        <v>55</v>
      </c>
      <c r="C1989" s="243" t="s">
        <v>7094</v>
      </c>
      <c r="D1989" s="100" t="s">
        <v>15518</v>
      </c>
      <c r="E1989" s="82"/>
      <c r="F1989" s="80"/>
      <c r="G1989" s="90"/>
      <c r="H1989" s="76">
        <v>28</v>
      </c>
    </row>
    <row r="1990" spans="1:8" ht="15.75" customHeight="1">
      <c r="A1990" s="108">
        <v>1838</v>
      </c>
      <c r="B1990" s="108">
        <v>56</v>
      </c>
      <c r="C1990" s="243" t="s">
        <v>7095</v>
      </c>
      <c r="D1990" s="100" t="s">
        <v>15518</v>
      </c>
      <c r="E1990" s="82"/>
      <c r="F1990" s="80"/>
      <c r="G1990" s="90"/>
      <c r="H1990" s="76">
        <v>29</v>
      </c>
    </row>
    <row r="1991" spans="1:8" ht="15.75" customHeight="1">
      <c r="A1991" s="108">
        <v>1839</v>
      </c>
      <c r="B1991" s="79">
        <v>60</v>
      </c>
      <c r="C1991" s="191" t="s">
        <v>7096</v>
      </c>
      <c r="D1991" s="82" t="s">
        <v>15518</v>
      </c>
      <c r="E1991" s="82" t="s">
        <v>15518</v>
      </c>
      <c r="F1991" s="80"/>
      <c r="G1991" s="90"/>
      <c r="H1991" s="76">
        <v>30</v>
      </c>
    </row>
    <row r="1992" spans="1:8" ht="15.75" customHeight="1">
      <c r="A1992" s="108">
        <v>1840</v>
      </c>
      <c r="B1992" s="79">
        <v>61</v>
      </c>
      <c r="C1992" s="191" t="s">
        <v>7097</v>
      </c>
      <c r="D1992" s="82" t="s">
        <v>15518</v>
      </c>
      <c r="E1992" s="82" t="s">
        <v>15518</v>
      </c>
      <c r="F1992" s="80"/>
      <c r="G1992" s="90"/>
      <c r="H1992" s="76">
        <v>31</v>
      </c>
    </row>
    <row r="1993" spans="1:8" ht="15.75" customHeight="1">
      <c r="A1993" s="108">
        <v>1841</v>
      </c>
      <c r="B1993" s="79">
        <v>63</v>
      </c>
      <c r="C1993" s="191" t="s">
        <v>7098</v>
      </c>
      <c r="D1993" s="82" t="s">
        <v>15518</v>
      </c>
      <c r="E1993" s="82" t="s">
        <v>15518</v>
      </c>
      <c r="F1993" s="80"/>
      <c r="G1993" s="90"/>
      <c r="H1993" s="76">
        <v>32</v>
      </c>
    </row>
    <row r="1994" spans="1:8" ht="15.75" customHeight="1">
      <c r="A1994" s="108">
        <v>1842</v>
      </c>
      <c r="B1994" s="193">
        <v>64</v>
      </c>
      <c r="C1994" s="243" t="s">
        <v>7099</v>
      </c>
      <c r="D1994" s="100" t="s">
        <v>15518</v>
      </c>
      <c r="E1994" s="82"/>
      <c r="F1994" s="80"/>
      <c r="G1994" s="90"/>
      <c r="H1994" s="76">
        <v>33</v>
      </c>
    </row>
    <row r="1995" spans="1:8" ht="15.75" customHeight="1">
      <c r="A1995" s="108">
        <v>1843</v>
      </c>
      <c r="B1995" s="79">
        <v>65</v>
      </c>
      <c r="C1995" s="191" t="s">
        <v>7100</v>
      </c>
      <c r="D1995" s="82" t="s">
        <v>15518</v>
      </c>
      <c r="E1995" s="82" t="s">
        <v>15518</v>
      </c>
      <c r="F1995" s="80"/>
      <c r="G1995" s="90"/>
      <c r="H1995" s="76">
        <v>34</v>
      </c>
    </row>
    <row r="1996" spans="1:8" ht="32.25" customHeight="1">
      <c r="A1996" s="108">
        <v>1844</v>
      </c>
      <c r="B1996" s="79">
        <v>66</v>
      </c>
      <c r="C1996" s="191" t="s">
        <v>7101</v>
      </c>
      <c r="D1996" s="82" t="s">
        <v>15518</v>
      </c>
      <c r="E1996" s="82" t="s">
        <v>15518</v>
      </c>
      <c r="F1996" s="80"/>
      <c r="G1996" s="90"/>
      <c r="H1996" s="76">
        <v>35</v>
      </c>
    </row>
    <row r="1997" spans="1:8" ht="15.75" customHeight="1">
      <c r="A1997" s="108">
        <v>1845</v>
      </c>
      <c r="B1997" s="79">
        <v>67</v>
      </c>
      <c r="C1997" s="191" t="s">
        <v>7102</v>
      </c>
      <c r="D1997" s="82" t="s">
        <v>15518</v>
      </c>
      <c r="E1997" s="82" t="s">
        <v>15518</v>
      </c>
      <c r="F1997" s="80"/>
      <c r="G1997" s="90"/>
      <c r="H1997" s="76">
        <v>36</v>
      </c>
    </row>
    <row r="1998" spans="1:8" ht="15.75" customHeight="1">
      <c r="A1998" s="108">
        <v>1846</v>
      </c>
      <c r="B1998" s="79">
        <v>72</v>
      </c>
      <c r="C1998" s="191" t="s">
        <v>7103</v>
      </c>
      <c r="D1998" s="82" t="s">
        <v>15518</v>
      </c>
      <c r="E1998" s="82" t="s">
        <v>15518</v>
      </c>
      <c r="F1998" s="80"/>
      <c r="G1998" s="90"/>
      <c r="H1998" s="76">
        <v>37</v>
      </c>
    </row>
    <row r="1999" spans="1:8" ht="15.75" customHeight="1">
      <c r="A1999" s="108">
        <v>1847</v>
      </c>
      <c r="B1999" s="79">
        <v>74</v>
      </c>
      <c r="C1999" s="191" t="s">
        <v>7104</v>
      </c>
      <c r="D1999" s="82" t="s">
        <v>15518</v>
      </c>
      <c r="E1999" s="82" t="s">
        <v>15518</v>
      </c>
      <c r="F1999" s="80"/>
      <c r="G1999" s="90"/>
      <c r="H1999" s="76">
        <v>38</v>
      </c>
    </row>
    <row r="2000" spans="1:8" ht="15.75" customHeight="1">
      <c r="A2000" s="108">
        <v>1848</v>
      </c>
      <c r="B2000" s="79">
        <v>76</v>
      </c>
      <c r="C2000" s="191" t="s">
        <v>7192</v>
      </c>
      <c r="D2000" s="82" t="s">
        <v>15518</v>
      </c>
      <c r="E2000" s="82" t="s">
        <v>15518</v>
      </c>
      <c r="F2000" s="82" t="s">
        <v>15518</v>
      </c>
      <c r="G2000" s="90"/>
      <c r="H2000" s="76">
        <v>39</v>
      </c>
    </row>
    <row r="2001" spans="1:8" ht="15.75" customHeight="1">
      <c r="A2001" s="108">
        <v>1849</v>
      </c>
      <c r="B2001" s="79">
        <v>77</v>
      </c>
      <c r="C2001" s="191" t="s">
        <v>7105</v>
      </c>
      <c r="D2001" s="82" t="s">
        <v>15518</v>
      </c>
      <c r="E2001" s="82" t="s">
        <v>15518</v>
      </c>
      <c r="F2001" s="82" t="s">
        <v>15518</v>
      </c>
      <c r="G2001" s="90"/>
      <c r="H2001" s="76">
        <v>40</v>
      </c>
    </row>
    <row r="2002" spans="1:8" ht="15.75" customHeight="1">
      <c r="A2002" s="108">
        <v>1850</v>
      </c>
      <c r="B2002" s="193">
        <v>86</v>
      </c>
      <c r="C2002" s="243" t="s">
        <v>7106</v>
      </c>
      <c r="D2002" s="100" t="s">
        <v>15518</v>
      </c>
      <c r="E2002" s="82"/>
      <c r="F2002" s="82"/>
      <c r="G2002" s="90"/>
      <c r="H2002" s="76">
        <v>41</v>
      </c>
    </row>
    <row r="2003" spans="1:8" ht="15.75" customHeight="1">
      <c r="A2003" s="108">
        <v>1851</v>
      </c>
      <c r="B2003" s="193">
        <v>89</v>
      </c>
      <c r="C2003" s="243" t="s">
        <v>7107</v>
      </c>
      <c r="D2003" s="100" t="s">
        <v>15518</v>
      </c>
      <c r="E2003" s="82"/>
      <c r="F2003" s="82"/>
      <c r="G2003" s="90"/>
      <c r="H2003" s="76">
        <v>42</v>
      </c>
    </row>
    <row r="2004" spans="1:8" ht="15.75" customHeight="1">
      <c r="A2004" s="108">
        <v>1852</v>
      </c>
      <c r="B2004" s="79">
        <v>92</v>
      </c>
      <c r="C2004" s="191" t="s">
        <v>7108</v>
      </c>
      <c r="D2004" s="82" t="s">
        <v>15518</v>
      </c>
      <c r="E2004" s="82" t="s">
        <v>15518</v>
      </c>
      <c r="F2004" s="82"/>
      <c r="G2004" s="90"/>
      <c r="H2004" s="76">
        <v>43</v>
      </c>
    </row>
    <row r="2005" spans="1:8" ht="15.75" customHeight="1">
      <c r="A2005" s="108">
        <v>1853</v>
      </c>
      <c r="B2005" s="79">
        <v>93</v>
      </c>
      <c r="C2005" s="191" t="s">
        <v>7109</v>
      </c>
      <c r="D2005" s="82" t="s">
        <v>15518</v>
      </c>
      <c r="E2005" s="82" t="s">
        <v>15518</v>
      </c>
      <c r="F2005" s="82"/>
      <c r="G2005" s="90"/>
      <c r="H2005" s="76">
        <v>44</v>
      </c>
    </row>
    <row r="2006" spans="1:8" ht="15.75" customHeight="1">
      <c r="A2006" s="108">
        <v>1854</v>
      </c>
      <c r="B2006" s="79">
        <v>94</v>
      </c>
      <c r="C2006" s="191" t="s">
        <v>7110</v>
      </c>
      <c r="D2006" s="82" t="s">
        <v>15518</v>
      </c>
      <c r="E2006" s="82" t="s">
        <v>15518</v>
      </c>
      <c r="F2006" s="82"/>
      <c r="G2006" s="90"/>
      <c r="H2006" s="76">
        <v>45</v>
      </c>
    </row>
    <row r="2007" spans="1:8" ht="15.75" customHeight="1">
      <c r="A2007" s="108">
        <v>1855</v>
      </c>
      <c r="B2007" s="79">
        <v>95</v>
      </c>
      <c r="C2007" s="191" t="s">
        <v>7111</v>
      </c>
      <c r="D2007" s="82" t="s">
        <v>15518</v>
      </c>
      <c r="E2007" s="82" t="s">
        <v>15518</v>
      </c>
      <c r="F2007" s="82"/>
      <c r="G2007" s="90"/>
      <c r="H2007" s="76">
        <v>46</v>
      </c>
    </row>
    <row r="2008" spans="1:8" ht="15.75" customHeight="1">
      <c r="A2008" s="108">
        <v>1856</v>
      </c>
      <c r="B2008" s="79">
        <v>96</v>
      </c>
      <c r="C2008" s="191" t="s">
        <v>7112</v>
      </c>
      <c r="D2008" s="82" t="s">
        <v>15518</v>
      </c>
      <c r="E2008" s="82" t="s">
        <v>15518</v>
      </c>
      <c r="F2008" s="82"/>
      <c r="G2008" s="90"/>
      <c r="H2008" s="76">
        <v>47</v>
      </c>
    </row>
    <row r="2009" spans="1:8" ht="15.75" customHeight="1">
      <c r="A2009" s="108">
        <v>1857</v>
      </c>
      <c r="B2009" s="79">
        <v>98</v>
      </c>
      <c r="C2009" s="191" t="s">
        <v>7113</v>
      </c>
      <c r="D2009" s="82" t="s">
        <v>15518</v>
      </c>
      <c r="E2009" s="82" t="s">
        <v>15518</v>
      </c>
      <c r="F2009" s="82"/>
      <c r="G2009" s="90"/>
      <c r="H2009" s="76">
        <v>48</v>
      </c>
    </row>
    <row r="2010" spans="1:8" ht="15.75" customHeight="1">
      <c r="A2010" s="108">
        <v>1858</v>
      </c>
      <c r="B2010" s="79">
        <v>109</v>
      </c>
      <c r="C2010" s="191" t="s">
        <v>7114</v>
      </c>
      <c r="D2010" s="82" t="s">
        <v>15518</v>
      </c>
      <c r="E2010" s="82" t="s">
        <v>15518</v>
      </c>
      <c r="F2010" s="82"/>
      <c r="G2010" s="90"/>
      <c r="H2010" s="76">
        <v>49</v>
      </c>
    </row>
    <row r="2011" spans="1:8" ht="15.75" customHeight="1">
      <c r="A2011" s="108">
        <v>1859</v>
      </c>
      <c r="B2011" s="79">
        <v>110</v>
      </c>
      <c r="C2011" s="191" t="s">
        <v>7115</v>
      </c>
      <c r="D2011" s="82" t="s">
        <v>15518</v>
      </c>
      <c r="E2011" s="82" t="s">
        <v>15518</v>
      </c>
      <c r="F2011" s="82"/>
      <c r="G2011" s="90"/>
      <c r="H2011" s="76">
        <v>50</v>
      </c>
    </row>
    <row r="2012" spans="1:8" ht="15.75" customHeight="1">
      <c r="A2012" s="108">
        <v>1860</v>
      </c>
      <c r="B2012" s="79">
        <v>111</v>
      </c>
      <c r="C2012" s="191" t="s">
        <v>7116</v>
      </c>
      <c r="D2012" s="82" t="s">
        <v>15518</v>
      </c>
      <c r="E2012" s="82" t="s">
        <v>15518</v>
      </c>
      <c r="F2012" s="80"/>
      <c r="G2012" s="90"/>
      <c r="H2012" s="76">
        <v>51</v>
      </c>
    </row>
    <row r="2013" spans="1:8" ht="15.75" customHeight="1">
      <c r="A2013" s="108">
        <v>1861</v>
      </c>
      <c r="B2013" s="82">
        <v>117</v>
      </c>
      <c r="C2013" s="191" t="s">
        <v>7117</v>
      </c>
      <c r="D2013" s="82" t="s">
        <v>15518</v>
      </c>
      <c r="E2013" s="82" t="s">
        <v>15518</v>
      </c>
      <c r="F2013" s="80"/>
      <c r="G2013" s="90"/>
      <c r="H2013" s="76">
        <v>52</v>
      </c>
    </row>
    <row r="2014" spans="1:8" ht="15.75" customHeight="1">
      <c r="A2014" s="108">
        <v>1862</v>
      </c>
      <c r="B2014" s="82">
        <v>118</v>
      </c>
      <c r="C2014" s="191" t="s">
        <v>7118</v>
      </c>
      <c r="D2014" s="82" t="s">
        <v>15518</v>
      </c>
      <c r="E2014" s="82" t="s">
        <v>15518</v>
      </c>
      <c r="F2014" s="80"/>
      <c r="G2014" s="90"/>
      <c r="H2014" s="76">
        <v>53</v>
      </c>
    </row>
    <row r="2015" spans="1:8" ht="15.75" customHeight="1">
      <c r="A2015" s="108">
        <v>1863</v>
      </c>
      <c r="B2015" s="82">
        <v>120</v>
      </c>
      <c r="C2015" s="191" t="s">
        <v>7119</v>
      </c>
      <c r="D2015" s="82" t="s">
        <v>15518</v>
      </c>
      <c r="E2015" s="82" t="s">
        <v>15518</v>
      </c>
      <c r="F2015" s="80"/>
      <c r="G2015" s="90"/>
      <c r="H2015" s="76">
        <v>54</v>
      </c>
    </row>
    <row r="2016" spans="1:8" ht="15.75" customHeight="1">
      <c r="A2016" s="108">
        <v>1864</v>
      </c>
      <c r="B2016" s="82">
        <v>121</v>
      </c>
      <c r="C2016" s="191" t="s">
        <v>7120</v>
      </c>
      <c r="D2016" s="82" t="s">
        <v>15518</v>
      </c>
      <c r="E2016" s="82" t="s">
        <v>15518</v>
      </c>
      <c r="F2016" s="80"/>
      <c r="G2016" s="90"/>
      <c r="H2016" s="76">
        <v>55</v>
      </c>
    </row>
    <row r="2017" spans="1:8" ht="15.75" customHeight="1">
      <c r="A2017" s="108">
        <v>1865</v>
      </c>
      <c r="B2017" s="193">
        <v>123</v>
      </c>
      <c r="C2017" s="243" t="s">
        <v>7121</v>
      </c>
      <c r="D2017" s="100" t="s">
        <v>15518</v>
      </c>
      <c r="E2017" s="82"/>
      <c r="F2017" s="80"/>
      <c r="G2017" s="90"/>
      <c r="H2017" s="76">
        <v>56</v>
      </c>
    </row>
    <row r="2018" spans="1:8" ht="15.75" customHeight="1">
      <c r="A2018" s="108">
        <v>1866</v>
      </c>
      <c r="B2018" s="193">
        <v>126</v>
      </c>
      <c r="C2018" s="243" t="s">
        <v>7122</v>
      </c>
      <c r="D2018" s="100" t="s">
        <v>15518</v>
      </c>
      <c r="E2018" s="82"/>
      <c r="F2018" s="80"/>
      <c r="G2018" s="90"/>
      <c r="H2018" s="76">
        <v>57</v>
      </c>
    </row>
    <row r="2019" spans="1:8" ht="15.75" customHeight="1">
      <c r="A2019" s="108">
        <v>1867</v>
      </c>
      <c r="B2019" s="82">
        <v>128</v>
      </c>
      <c r="C2019" s="191" t="s">
        <v>7123</v>
      </c>
      <c r="D2019" s="82" t="s">
        <v>15518</v>
      </c>
      <c r="E2019" s="82" t="s">
        <v>15518</v>
      </c>
      <c r="F2019" s="82" t="s">
        <v>15518</v>
      </c>
      <c r="G2019" s="90"/>
      <c r="H2019" s="76">
        <v>58</v>
      </c>
    </row>
    <row r="2020" spans="1:8" ht="15.75" customHeight="1">
      <c r="A2020" s="108">
        <v>1868</v>
      </c>
      <c r="B2020" s="82">
        <v>129</v>
      </c>
      <c r="C2020" s="191" t="s">
        <v>7124</v>
      </c>
      <c r="D2020" s="82" t="s">
        <v>15518</v>
      </c>
      <c r="E2020" s="82" t="s">
        <v>15518</v>
      </c>
      <c r="F2020" s="82"/>
      <c r="G2020" s="90"/>
      <c r="H2020" s="76">
        <v>59</v>
      </c>
    </row>
    <row r="2021" spans="1:8" ht="15.75" customHeight="1">
      <c r="A2021" s="108">
        <v>1869</v>
      </c>
      <c r="B2021" s="82">
        <v>130</v>
      </c>
      <c r="C2021" s="191" t="s">
        <v>7125</v>
      </c>
      <c r="D2021" s="82" t="s">
        <v>15518</v>
      </c>
      <c r="E2021" s="82" t="s">
        <v>15518</v>
      </c>
      <c r="F2021" s="80"/>
      <c r="G2021" s="90"/>
      <c r="H2021" s="76">
        <v>60</v>
      </c>
    </row>
    <row r="2022" spans="1:8" ht="15.75" customHeight="1">
      <c r="A2022" s="108">
        <v>1870</v>
      </c>
      <c r="B2022" s="82">
        <v>131</v>
      </c>
      <c r="C2022" s="191" t="s">
        <v>7126</v>
      </c>
      <c r="D2022" s="82" t="s">
        <v>15518</v>
      </c>
      <c r="E2022" s="82" t="s">
        <v>15518</v>
      </c>
      <c r="F2022" s="82"/>
      <c r="G2022" s="90"/>
      <c r="H2022" s="76">
        <v>61</v>
      </c>
    </row>
    <row r="2023" spans="1:8" ht="15.75" customHeight="1">
      <c r="A2023" s="108">
        <v>1871</v>
      </c>
      <c r="B2023" s="82">
        <v>132</v>
      </c>
      <c r="C2023" s="191" t="s">
        <v>7127</v>
      </c>
      <c r="D2023" s="82" t="s">
        <v>15518</v>
      </c>
      <c r="E2023" s="82" t="s">
        <v>15518</v>
      </c>
      <c r="F2023" s="82"/>
      <c r="G2023" s="90"/>
      <c r="H2023" s="76">
        <v>62</v>
      </c>
    </row>
    <row r="2024" spans="1:8" ht="15.75" customHeight="1">
      <c r="A2024" s="108">
        <v>1872</v>
      </c>
      <c r="B2024" s="82">
        <v>133</v>
      </c>
      <c r="C2024" s="191" t="s">
        <v>7128</v>
      </c>
      <c r="D2024" s="82" t="s">
        <v>15518</v>
      </c>
      <c r="E2024" s="82" t="s">
        <v>15518</v>
      </c>
      <c r="F2024" s="82" t="s">
        <v>15518</v>
      </c>
      <c r="G2024" s="90"/>
      <c r="H2024" s="76">
        <v>63</v>
      </c>
    </row>
    <row r="2025" spans="1:8" ht="15.75" customHeight="1">
      <c r="A2025" s="108">
        <v>1873</v>
      </c>
      <c r="B2025" s="82">
        <v>134</v>
      </c>
      <c r="C2025" s="191" t="s">
        <v>7129</v>
      </c>
      <c r="D2025" s="82" t="s">
        <v>15518</v>
      </c>
      <c r="E2025" s="82" t="s">
        <v>15518</v>
      </c>
      <c r="F2025" s="82"/>
      <c r="G2025" s="90"/>
      <c r="H2025" s="76">
        <v>64</v>
      </c>
    </row>
    <row r="2026" spans="1:8" ht="15.75" customHeight="1">
      <c r="A2026" s="108">
        <v>1874</v>
      </c>
      <c r="B2026" s="82">
        <v>138</v>
      </c>
      <c r="C2026" s="191" t="s">
        <v>7130</v>
      </c>
      <c r="D2026" s="82" t="s">
        <v>15518</v>
      </c>
      <c r="E2026" s="82" t="s">
        <v>15518</v>
      </c>
      <c r="F2026" s="80"/>
      <c r="G2026" s="90"/>
      <c r="H2026" s="76">
        <v>65</v>
      </c>
    </row>
    <row r="2027" spans="1:8" ht="33.75" customHeight="1">
      <c r="A2027" s="108">
        <v>1875</v>
      </c>
      <c r="B2027" s="82">
        <v>139</v>
      </c>
      <c r="C2027" s="191" t="s">
        <v>7131</v>
      </c>
      <c r="D2027" s="82" t="s">
        <v>15518</v>
      </c>
      <c r="E2027" s="82" t="s">
        <v>15518</v>
      </c>
      <c r="F2027" s="80"/>
      <c r="G2027" s="90"/>
      <c r="H2027" s="76">
        <v>66</v>
      </c>
    </row>
    <row r="2028" spans="1:8" ht="15.75" customHeight="1">
      <c r="A2028" s="108">
        <v>1876</v>
      </c>
      <c r="B2028" s="82">
        <v>140</v>
      </c>
      <c r="C2028" s="191" t="s">
        <v>7132</v>
      </c>
      <c r="D2028" s="82" t="s">
        <v>15518</v>
      </c>
      <c r="E2028" s="82" t="s">
        <v>15518</v>
      </c>
      <c r="F2028" s="80"/>
      <c r="G2028" s="90"/>
      <c r="H2028" s="76">
        <v>67</v>
      </c>
    </row>
    <row r="2029" spans="1:8" ht="15.75" customHeight="1">
      <c r="A2029" s="108">
        <v>1877</v>
      </c>
      <c r="B2029" s="193">
        <v>144</v>
      </c>
      <c r="C2029" s="243" t="s">
        <v>7133</v>
      </c>
      <c r="D2029" s="100" t="s">
        <v>15518</v>
      </c>
      <c r="E2029" s="82"/>
      <c r="F2029" s="80"/>
      <c r="G2029" s="90"/>
      <c r="H2029" s="76">
        <v>68</v>
      </c>
    </row>
    <row r="2030" spans="1:8" ht="15.75" customHeight="1">
      <c r="A2030" s="108">
        <v>1878</v>
      </c>
      <c r="B2030" s="82">
        <v>151</v>
      </c>
      <c r="C2030" s="191" t="s">
        <v>7134</v>
      </c>
      <c r="D2030" s="82" t="s">
        <v>15518</v>
      </c>
      <c r="E2030" s="82" t="s">
        <v>15518</v>
      </c>
      <c r="F2030" s="80"/>
      <c r="G2030" s="90"/>
      <c r="H2030" s="76">
        <v>69</v>
      </c>
    </row>
    <row r="2031" spans="1:8" ht="15.75" customHeight="1">
      <c r="A2031" s="108">
        <v>1879</v>
      </c>
      <c r="B2031" s="82">
        <v>154</v>
      </c>
      <c r="C2031" s="191" t="s">
        <v>7135</v>
      </c>
      <c r="D2031" s="82" t="s">
        <v>15518</v>
      </c>
      <c r="E2031" s="82" t="s">
        <v>15518</v>
      </c>
      <c r="F2031" s="80"/>
      <c r="G2031" s="90"/>
      <c r="H2031" s="76">
        <v>70</v>
      </c>
    </row>
    <row r="2032" spans="1:8" ht="15.75" customHeight="1">
      <c r="A2032" s="108">
        <v>1880</v>
      </c>
      <c r="B2032" s="193">
        <v>155</v>
      </c>
      <c r="C2032" s="243" t="s">
        <v>7136</v>
      </c>
      <c r="D2032" s="100" t="s">
        <v>15518</v>
      </c>
      <c r="E2032" s="82"/>
      <c r="F2032" s="80"/>
      <c r="G2032" s="90"/>
      <c r="H2032" s="76">
        <v>71</v>
      </c>
    </row>
    <row r="2033" spans="1:8" ht="15.75" customHeight="1">
      <c r="A2033" s="108">
        <v>1881</v>
      </c>
      <c r="B2033" s="82">
        <v>156</v>
      </c>
      <c r="C2033" s="191" t="s">
        <v>7137</v>
      </c>
      <c r="D2033" s="82" t="s">
        <v>15518</v>
      </c>
      <c r="E2033" s="82" t="s">
        <v>15518</v>
      </c>
      <c r="F2033" s="80"/>
      <c r="G2033" s="90"/>
      <c r="H2033" s="76">
        <v>72</v>
      </c>
    </row>
    <row r="2034" spans="1:8" ht="15.75" customHeight="1">
      <c r="A2034" s="108">
        <v>1882</v>
      </c>
      <c r="B2034" s="82">
        <v>157</v>
      </c>
      <c r="C2034" s="191" t="s">
        <v>7138</v>
      </c>
      <c r="D2034" s="82" t="s">
        <v>15518</v>
      </c>
      <c r="E2034" s="82" t="s">
        <v>15518</v>
      </c>
      <c r="F2034" s="80"/>
      <c r="G2034" s="90"/>
      <c r="H2034" s="76">
        <v>73</v>
      </c>
    </row>
    <row r="2035" spans="1:8" ht="15.75" customHeight="1">
      <c r="A2035" s="108">
        <v>1883</v>
      </c>
      <c r="B2035" s="82">
        <v>158</v>
      </c>
      <c r="C2035" s="191" t="s">
        <v>7139</v>
      </c>
      <c r="D2035" s="82" t="s">
        <v>15518</v>
      </c>
      <c r="E2035" s="82" t="s">
        <v>15518</v>
      </c>
      <c r="F2035" s="82" t="s">
        <v>15518</v>
      </c>
      <c r="G2035" s="90"/>
      <c r="H2035" s="76">
        <v>74</v>
      </c>
    </row>
    <row r="2036" spans="1:8" ht="15.75" customHeight="1">
      <c r="A2036" s="108">
        <v>1884</v>
      </c>
      <c r="B2036" s="82">
        <v>159</v>
      </c>
      <c r="C2036" s="191" t="s">
        <v>7140</v>
      </c>
      <c r="D2036" s="82" t="s">
        <v>15518</v>
      </c>
      <c r="E2036" s="82" t="s">
        <v>15518</v>
      </c>
      <c r="F2036" s="80"/>
      <c r="G2036" s="90"/>
      <c r="H2036" s="76">
        <v>75</v>
      </c>
    </row>
    <row r="2037" spans="1:8" ht="15.75" customHeight="1">
      <c r="A2037" s="108">
        <v>1885</v>
      </c>
      <c r="B2037" s="82">
        <v>160</v>
      </c>
      <c r="C2037" s="191" t="s">
        <v>7141</v>
      </c>
      <c r="D2037" s="82" t="s">
        <v>15518</v>
      </c>
      <c r="E2037" s="82" t="s">
        <v>15518</v>
      </c>
      <c r="F2037" s="80"/>
      <c r="G2037" s="90"/>
      <c r="H2037" s="76">
        <v>76</v>
      </c>
    </row>
    <row r="2038" spans="1:8" ht="15.75" customHeight="1">
      <c r="A2038" s="108">
        <v>1886</v>
      </c>
      <c r="B2038" s="82">
        <v>161</v>
      </c>
      <c r="C2038" s="191" t="s">
        <v>7142</v>
      </c>
      <c r="D2038" s="82" t="s">
        <v>15518</v>
      </c>
      <c r="E2038" s="82" t="s">
        <v>15518</v>
      </c>
      <c r="F2038" s="80"/>
      <c r="G2038" s="90"/>
      <c r="H2038" s="76">
        <v>77</v>
      </c>
    </row>
    <row r="2039" spans="1:8" ht="15.75" customHeight="1">
      <c r="A2039" s="108">
        <v>1887</v>
      </c>
      <c r="B2039" s="193">
        <v>163</v>
      </c>
      <c r="C2039" s="243" t="s">
        <v>7143</v>
      </c>
      <c r="D2039" s="100" t="s">
        <v>15518</v>
      </c>
      <c r="E2039" s="82"/>
      <c r="F2039" s="80"/>
      <c r="G2039" s="90"/>
      <c r="H2039" s="76">
        <v>78</v>
      </c>
    </row>
    <row r="2040" spans="1:8" ht="15.75" customHeight="1">
      <c r="A2040" s="108">
        <v>1888</v>
      </c>
      <c r="B2040" s="280">
        <v>167</v>
      </c>
      <c r="C2040" s="281" t="s">
        <v>7144</v>
      </c>
      <c r="D2040" s="349" t="s">
        <v>15518</v>
      </c>
      <c r="E2040" s="82"/>
      <c r="F2040" s="80"/>
      <c r="G2040" s="90"/>
      <c r="H2040" s="76">
        <v>79</v>
      </c>
    </row>
    <row r="2041" spans="1:8" ht="15.75" customHeight="1">
      <c r="A2041" s="108">
        <v>1889</v>
      </c>
      <c r="B2041" s="108">
        <v>168</v>
      </c>
      <c r="C2041" s="191" t="s">
        <v>7145</v>
      </c>
      <c r="D2041" s="82" t="s">
        <v>15518</v>
      </c>
      <c r="E2041" s="82"/>
      <c r="F2041" s="80"/>
      <c r="G2041" s="90"/>
      <c r="H2041" s="76">
        <v>80</v>
      </c>
    </row>
    <row r="2042" spans="1:8" ht="15.75" customHeight="1">
      <c r="A2042" s="108">
        <v>1890</v>
      </c>
      <c r="B2042" s="82">
        <v>169</v>
      </c>
      <c r="C2042" s="191" t="s">
        <v>7146</v>
      </c>
      <c r="D2042" s="82" t="s">
        <v>15518</v>
      </c>
      <c r="E2042" s="82" t="s">
        <v>15518</v>
      </c>
      <c r="F2042" s="80"/>
      <c r="G2042" s="90"/>
      <c r="H2042" s="76">
        <v>81</v>
      </c>
    </row>
    <row r="2043" spans="1:8" ht="15.75" customHeight="1">
      <c r="A2043" s="79"/>
      <c r="B2043" s="82"/>
      <c r="C2043" s="262" t="s">
        <v>14652</v>
      </c>
      <c r="D2043" s="82"/>
      <c r="E2043" s="82"/>
      <c r="F2043" s="80"/>
      <c r="G2043" s="90"/>
    </row>
    <row r="2044" spans="1:8" ht="15.75" customHeight="1">
      <c r="A2044" s="79">
        <v>1891</v>
      </c>
      <c r="B2044" s="82">
        <v>172</v>
      </c>
      <c r="C2044" s="191" t="s">
        <v>7147</v>
      </c>
      <c r="D2044" s="82" t="s">
        <v>15518</v>
      </c>
      <c r="E2044" s="82" t="s">
        <v>15518</v>
      </c>
      <c r="F2044" s="82" t="s">
        <v>15518</v>
      </c>
      <c r="G2044" s="90"/>
      <c r="H2044" s="83">
        <v>82</v>
      </c>
    </row>
    <row r="2045" spans="1:8" ht="15.75" customHeight="1">
      <c r="A2045" s="79">
        <v>1892</v>
      </c>
      <c r="B2045" s="82">
        <v>173</v>
      </c>
      <c r="C2045" s="191" t="s">
        <v>6234</v>
      </c>
      <c r="D2045" s="82" t="s">
        <v>15518</v>
      </c>
      <c r="E2045" s="82" t="s">
        <v>15518</v>
      </c>
      <c r="F2045" s="82" t="s">
        <v>15518</v>
      </c>
      <c r="G2045" s="82" t="s">
        <v>15518</v>
      </c>
      <c r="H2045" s="83">
        <v>83</v>
      </c>
    </row>
    <row r="2046" spans="1:8" ht="15.75" customHeight="1">
      <c r="A2046" s="79">
        <v>1893</v>
      </c>
      <c r="B2046" s="82">
        <v>174</v>
      </c>
      <c r="C2046" s="191" t="s">
        <v>6235</v>
      </c>
      <c r="D2046" s="82" t="s">
        <v>15518</v>
      </c>
      <c r="E2046" s="82" t="s">
        <v>15518</v>
      </c>
      <c r="F2046" s="82" t="s">
        <v>15518</v>
      </c>
      <c r="G2046" s="82"/>
      <c r="H2046" s="83">
        <v>84</v>
      </c>
    </row>
    <row r="2047" spans="1:8" ht="15.75" customHeight="1">
      <c r="A2047" s="79">
        <v>1894</v>
      </c>
      <c r="B2047" s="82">
        <v>175</v>
      </c>
      <c r="C2047" s="191" t="s">
        <v>8145</v>
      </c>
      <c r="D2047" s="82" t="s">
        <v>15518</v>
      </c>
      <c r="E2047" s="82" t="s">
        <v>15518</v>
      </c>
      <c r="F2047" s="82" t="s">
        <v>15518</v>
      </c>
      <c r="G2047" s="82"/>
      <c r="H2047" s="83">
        <v>85</v>
      </c>
    </row>
    <row r="2048" spans="1:8" ht="15.75" customHeight="1">
      <c r="A2048" s="79">
        <v>1895</v>
      </c>
      <c r="B2048" s="82">
        <v>176</v>
      </c>
      <c r="C2048" s="191" t="s">
        <v>6236</v>
      </c>
      <c r="D2048" s="82" t="s">
        <v>15518</v>
      </c>
      <c r="E2048" s="82" t="s">
        <v>15518</v>
      </c>
      <c r="F2048" s="82" t="s">
        <v>15518</v>
      </c>
      <c r="G2048" s="82"/>
      <c r="H2048" s="83">
        <v>86</v>
      </c>
    </row>
    <row r="2049" spans="1:8" ht="15.75" customHeight="1">
      <c r="A2049" s="79">
        <v>1896</v>
      </c>
      <c r="B2049" s="82">
        <v>177</v>
      </c>
      <c r="C2049" s="191" t="s">
        <v>6237</v>
      </c>
      <c r="D2049" s="82" t="s">
        <v>15518</v>
      </c>
      <c r="E2049" s="82" t="s">
        <v>15518</v>
      </c>
      <c r="F2049" s="82"/>
      <c r="G2049" s="82"/>
      <c r="H2049" s="83">
        <v>87</v>
      </c>
    </row>
    <row r="2050" spans="1:8" ht="15.75" customHeight="1">
      <c r="A2050" s="79">
        <v>1897</v>
      </c>
      <c r="B2050" s="82">
        <v>178</v>
      </c>
      <c r="C2050" s="191" t="s">
        <v>6238</v>
      </c>
      <c r="D2050" s="82" t="s">
        <v>15518</v>
      </c>
      <c r="E2050" s="82" t="s">
        <v>15518</v>
      </c>
      <c r="F2050" s="82"/>
      <c r="G2050" s="82"/>
      <c r="H2050" s="83">
        <v>88</v>
      </c>
    </row>
    <row r="2051" spans="1:8" ht="15.75" customHeight="1">
      <c r="A2051" s="79">
        <v>1898</v>
      </c>
      <c r="B2051" s="82">
        <v>179</v>
      </c>
      <c r="C2051" s="191" t="s">
        <v>6239</v>
      </c>
      <c r="D2051" s="82" t="s">
        <v>15518</v>
      </c>
      <c r="E2051" s="82" t="s">
        <v>15518</v>
      </c>
      <c r="F2051" s="82" t="s">
        <v>15518</v>
      </c>
      <c r="G2051" s="82" t="s">
        <v>15518</v>
      </c>
      <c r="H2051" s="83">
        <v>89</v>
      </c>
    </row>
    <row r="2052" spans="1:8" ht="15.75" customHeight="1">
      <c r="A2052" s="79">
        <v>1899</v>
      </c>
      <c r="B2052" s="82">
        <v>180</v>
      </c>
      <c r="C2052" s="191" t="s">
        <v>6240</v>
      </c>
      <c r="D2052" s="82" t="s">
        <v>15518</v>
      </c>
      <c r="E2052" s="82" t="s">
        <v>15518</v>
      </c>
      <c r="F2052" s="82" t="s">
        <v>15518</v>
      </c>
      <c r="G2052" s="82"/>
      <c r="H2052" s="83">
        <v>90</v>
      </c>
    </row>
    <row r="2053" spans="1:8" ht="15.75" customHeight="1">
      <c r="A2053" s="79">
        <v>1900</v>
      </c>
      <c r="B2053" s="82">
        <v>181</v>
      </c>
      <c r="C2053" s="191" t="s">
        <v>6241</v>
      </c>
      <c r="D2053" s="82" t="s">
        <v>15518</v>
      </c>
      <c r="E2053" s="82" t="s">
        <v>15518</v>
      </c>
      <c r="F2053" s="82"/>
      <c r="G2053" s="82"/>
      <c r="H2053" s="83">
        <v>91</v>
      </c>
    </row>
    <row r="2054" spans="1:8" ht="15.75" customHeight="1">
      <c r="A2054" s="79">
        <v>1901</v>
      </c>
      <c r="B2054" s="82">
        <v>183</v>
      </c>
      <c r="C2054" s="191" t="s">
        <v>7089</v>
      </c>
      <c r="D2054" s="82" t="s">
        <v>15518</v>
      </c>
      <c r="E2054" s="82" t="s">
        <v>15518</v>
      </c>
      <c r="F2054" s="82"/>
      <c r="G2054" s="90"/>
      <c r="H2054" s="83">
        <v>92</v>
      </c>
    </row>
    <row r="2055" spans="1:8" ht="15.75" customHeight="1">
      <c r="A2055" s="79">
        <v>1902</v>
      </c>
      <c r="B2055" s="82">
        <v>185</v>
      </c>
      <c r="C2055" s="191" t="s">
        <v>6242</v>
      </c>
      <c r="D2055" s="82" t="s">
        <v>15518</v>
      </c>
      <c r="E2055" s="82" t="s">
        <v>15518</v>
      </c>
      <c r="F2055" s="82" t="s">
        <v>15518</v>
      </c>
      <c r="G2055" s="82"/>
      <c r="H2055" s="83">
        <v>93</v>
      </c>
    </row>
    <row r="2056" spans="1:8" ht="15.75" customHeight="1">
      <c r="A2056" s="79">
        <v>1903</v>
      </c>
      <c r="B2056" s="82">
        <v>186</v>
      </c>
      <c r="C2056" s="191" t="s">
        <v>6243</v>
      </c>
      <c r="D2056" s="82" t="s">
        <v>15518</v>
      </c>
      <c r="E2056" s="82" t="s">
        <v>15518</v>
      </c>
      <c r="F2056" s="82" t="s">
        <v>15518</v>
      </c>
      <c r="G2056" s="82"/>
      <c r="H2056" s="83">
        <v>94</v>
      </c>
    </row>
    <row r="2057" spans="1:8" ht="15.75" customHeight="1">
      <c r="A2057" s="79">
        <v>1904</v>
      </c>
      <c r="B2057" s="82">
        <v>187</v>
      </c>
      <c r="C2057" s="191" t="s">
        <v>6244</v>
      </c>
      <c r="D2057" s="82" t="s">
        <v>15518</v>
      </c>
      <c r="E2057" s="82" t="s">
        <v>15518</v>
      </c>
      <c r="F2057" s="82" t="s">
        <v>15518</v>
      </c>
      <c r="G2057" s="82"/>
      <c r="H2057" s="83">
        <v>95</v>
      </c>
    </row>
    <row r="2058" spans="1:8" ht="15.75" customHeight="1">
      <c r="A2058" s="79">
        <v>1905</v>
      </c>
      <c r="B2058" s="82">
        <v>188</v>
      </c>
      <c r="C2058" s="191" t="s">
        <v>6245</v>
      </c>
      <c r="D2058" s="82" t="s">
        <v>15518</v>
      </c>
      <c r="E2058" s="82" t="s">
        <v>15518</v>
      </c>
      <c r="F2058" s="82" t="s">
        <v>15518</v>
      </c>
      <c r="G2058" s="82" t="s">
        <v>15518</v>
      </c>
      <c r="H2058" s="83">
        <v>96</v>
      </c>
    </row>
    <row r="2059" spans="1:8" ht="15.75" customHeight="1">
      <c r="A2059" s="79">
        <v>1906</v>
      </c>
      <c r="B2059" s="82">
        <v>189</v>
      </c>
      <c r="C2059" s="191" t="s">
        <v>6246</v>
      </c>
      <c r="D2059" s="82" t="s">
        <v>15518</v>
      </c>
      <c r="E2059" s="82" t="s">
        <v>15518</v>
      </c>
      <c r="F2059" s="82"/>
      <c r="G2059" s="90"/>
      <c r="H2059" s="83">
        <v>97</v>
      </c>
    </row>
    <row r="2060" spans="1:8" ht="15.75" customHeight="1">
      <c r="A2060" s="79">
        <v>1907</v>
      </c>
      <c r="B2060" s="82">
        <v>192</v>
      </c>
      <c r="C2060" s="191" t="s">
        <v>6247</v>
      </c>
      <c r="D2060" s="82" t="s">
        <v>15518</v>
      </c>
      <c r="E2060" s="82" t="s">
        <v>15518</v>
      </c>
      <c r="F2060" s="82"/>
      <c r="G2060" s="82"/>
      <c r="H2060" s="83">
        <v>98</v>
      </c>
    </row>
    <row r="2061" spans="1:8" ht="15.75" customHeight="1">
      <c r="A2061" s="79">
        <v>1908</v>
      </c>
      <c r="B2061" s="82">
        <v>193</v>
      </c>
      <c r="C2061" s="191" t="s">
        <v>6248</v>
      </c>
      <c r="D2061" s="82" t="s">
        <v>15518</v>
      </c>
      <c r="E2061" s="82" t="s">
        <v>15518</v>
      </c>
      <c r="F2061" s="82" t="s">
        <v>15518</v>
      </c>
      <c r="G2061" s="82" t="s">
        <v>15518</v>
      </c>
      <c r="H2061" s="83">
        <v>99</v>
      </c>
    </row>
    <row r="2062" spans="1:8" ht="15.75" customHeight="1">
      <c r="A2062" s="79">
        <v>1909</v>
      </c>
      <c r="B2062" s="82">
        <v>194</v>
      </c>
      <c r="C2062" s="191" t="s">
        <v>6249</v>
      </c>
      <c r="D2062" s="82" t="s">
        <v>15518</v>
      </c>
      <c r="E2062" s="82" t="s">
        <v>15518</v>
      </c>
      <c r="F2062" s="82" t="s">
        <v>15518</v>
      </c>
      <c r="G2062" s="82" t="s">
        <v>15518</v>
      </c>
      <c r="H2062" s="83">
        <v>100</v>
      </c>
    </row>
    <row r="2063" spans="1:8" ht="15.75" customHeight="1">
      <c r="A2063" s="79">
        <v>1910</v>
      </c>
      <c r="B2063" s="82">
        <v>195</v>
      </c>
      <c r="C2063" s="191" t="s">
        <v>6250</v>
      </c>
      <c r="D2063" s="82" t="s">
        <v>15518</v>
      </c>
      <c r="E2063" s="82" t="s">
        <v>15518</v>
      </c>
      <c r="F2063" s="82" t="s">
        <v>15518</v>
      </c>
      <c r="G2063" s="82" t="s">
        <v>15518</v>
      </c>
      <c r="H2063" s="83">
        <v>101</v>
      </c>
    </row>
    <row r="2064" spans="1:8" ht="15.75" customHeight="1">
      <c r="A2064" s="79">
        <v>1911</v>
      </c>
      <c r="B2064" s="82">
        <v>196</v>
      </c>
      <c r="C2064" s="191" t="s">
        <v>6251</v>
      </c>
      <c r="D2064" s="82" t="s">
        <v>15518</v>
      </c>
      <c r="E2064" s="82" t="s">
        <v>15518</v>
      </c>
      <c r="F2064" s="82" t="s">
        <v>15518</v>
      </c>
      <c r="G2064" s="82" t="s">
        <v>15518</v>
      </c>
      <c r="H2064" s="83">
        <v>102</v>
      </c>
    </row>
    <row r="2065" spans="1:8" ht="15.75" customHeight="1">
      <c r="A2065" s="79">
        <v>1912</v>
      </c>
      <c r="B2065" s="82">
        <v>197</v>
      </c>
      <c r="C2065" s="191" t="s">
        <v>7123</v>
      </c>
      <c r="D2065" s="82" t="s">
        <v>15518</v>
      </c>
      <c r="E2065" s="82" t="s">
        <v>15518</v>
      </c>
      <c r="F2065" s="82" t="s">
        <v>15518</v>
      </c>
      <c r="G2065" s="82"/>
      <c r="H2065" s="83">
        <v>103</v>
      </c>
    </row>
    <row r="2066" spans="1:8" ht="15.75" customHeight="1">
      <c r="A2066" s="79">
        <v>1913</v>
      </c>
      <c r="B2066" s="82">
        <v>198</v>
      </c>
      <c r="C2066" s="191" t="s">
        <v>6252</v>
      </c>
      <c r="D2066" s="82" t="s">
        <v>15518</v>
      </c>
      <c r="E2066" s="82" t="s">
        <v>15518</v>
      </c>
      <c r="F2066" s="82" t="s">
        <v>15518</v>
      </c>
      <c r="G2066" s="82" t="s">
        <v>15518</v>
      </c>
      <c r="H2066" s="83">
        <v>104</v>
      </c>
    </row>
    <row r="2067" spans="1:8" ht="15.75" customHeight="1">
      <c r="A2067" s="79">
        <v>1914</v>
      </c>
      <c r="B2067" s="82">
        <v>199</v>
      </c>
      <c r="C2067" s="191" t="s">
        <v>6253</v>
      </c>
      <c r="D2067" s="82" t="s">
        <v>15518</v>
      </c>
      <c r="E2067" s="82" t="s">
        <v>15518</v>
      </c>
      <c r="F2067" s="82" t="s">
        <v>15518</v>
      </c>
      <c r="G2067" s="82" t="s">
        <v>15518</v>
      </c>
      <c r="H2067" s="83">
        <v>105</v>
      </c>
    </row>
    <row r="2068" spans="1:8" ht="15.75" customHeight="1">
      <c r="A2068" s="79">
        <v>1915</v>
      </c>
      <c r="B2068" s="82">
        <v>201</v>
      </c>
      <c r="C2068" s="191" t="s">
        <v>6254</v>
      </c>
      <c r="D2068" s="82" t="s">
        <v>15518</v>
      </c>
      <c r="E2068" s="82" t="s">
        <v>15518</v>
      </c>
      <c r="F2068" s="82" t="s">
        <v>15518</v>
      </c>
      <c r="G2068" s="82"/>
      <c r="H2068" s="83">
        <v>106</v>
      </c>
    </row>
    <row r="2069" spans="1:8" ht="15.75" customHeight="1">
      <c r="A2069" s="79">
        <v>1916</v>
      </c>
      <c r="B2069" s="82">
        <v>202</v>
      </c>
      <c r="C2069" s="191" t="s">
        <v>6255</v>
      </c>
      <c r="D2069" s="82" t="s">
        <v>15518</v>
      </c>
      <c r="E2069" s="82" t="s">
        <v>15518</v>
      </c>
      <c r="F2069" s="82" t="s">
        <v>15518</v>
      </c>
      <c r="G2069" s="82" t="s">
        <v>15518</v>
      </c>
      <c r="H2069" s="83">
        <v>107</v>
      </c>
    </row>
    <row r="2070" spans="1:8" ht="15.75" customHeight="1">
      <c r="A2070" s="79"/>
      <c r="B2070" s="82"/>
      <c r="C2070" s="262" t="s">
        <v>6256</v>
      </c>
      <c r="D2070" s="82"/>
      <c r="E2070" s="82"/>
      <c r="F2070" s="82"/>
      <c r="G2070" s="82"/>
    </row>
    <row r="2071" spans="1:8" ht="15.75" customHeight="1">
      <c r="A2071" s="79">
        <v>1917</v>
      </c>
      <c r="B2071" s="82">
        <v>207</v>
      </c>
      <c r="C2071" s="191" t="s">
        <v>6257</v>
      </c>
      <c r="D2071" s="82" t="s">
        <v>15518</v>
      </c>
      <c r="E2071" s="82" t="s">
        <v>15518</v>
      </c>
      <c r="F2071" s="82" t="s">
        <v>15518</v>
      </c>
      <c r="G2071" s="90"/>
      <c r="H2071" s="83">
        <v>108</v>
      </c>
    </row>
    <row r="2072" spans="1:8" ht="15.75" customHeight="1">
      <c r="A2072" s="79">
        <v>1918</v>
      </c>
      <c r="B2072" s="82">
        <v>208</v>
      </c>
      <c r="C2072" s="191" t="s">
        <v>6244</v>
      </c>
      <c r="D2072" s="82" t="s">
        <v>15518</v>
      </c>
      <c r="E2072" s="82" t="s">
        <v>15518</v>
      </c>
      <c r="F2072" s="82" t="s">
        <v>15518</v>
      </c>
      <c r="G2072" s="90"/>
      <c r="H2072" s="83">
        <v>109</v>
      </c>
    </row>
    <row r="2073" spans="1:8" ht="15.75" customHeight="1">
      <c r="A2073" s="79">
        <v>1919</v>
      </c>
      <c r="B2073" s="82">
        <v>210</v>
      </c>
      <c r="C2073" s="191" t="s">
        <v>6254</v>
      </c>
      <c r="D2073" s="82" t="s">
        <v>15518</v>
      </c>
      <c r="E2073" s="82" t="s">
        <v>15518</v>
      </c>
      <c r="F2073" s="82" t="s">
        <v>15518</v>
      </c>
      <c r="G2073" s="90"/>
      <c r="H2073" s="83">
        <v>110</v>
      </c>
    </row>
    <row r="2074" spans="1:8" ht="15.75" customHeight="1">
      <c r="A2074" s="79"/>
      <c r="B2074" s="82"/>
      <c r="C2074" s="262" t="s">
        <v>6258</v>
      </c>
      <c r="D2074" s="82"/>
      <c r="E2074" s="82"/>
      <c r="F2074" s="82"/>
      <c r="G2074" s="90"/>
    </row>
    <row r="2075" spans="1:8" ht="15.75" customHeight="1">
      <c r="A2075" s="79">
        <v>1920</v>
      </c>
      <c r="B2075" s="82">
        <v>211</v>
      </c>
      <c r="C2075" s="191" t="s">
        <v>7193</v>
      </c>
      <c r="D2075" s="82" t="s">
        <v>15518</v>
      </c>
      <c r="E2075" s="82" t="s">
        <v>15518</v>
      </c>
      <c r="F2075" s="80"/>
      <c r="G2075" s="90"/>
      <c r="H2075" s="83">
        <v>111</v>
      </c>
    </row>
    <row r="2076" spans="1:8" ht="15.75" customHeight="1">
      <c r="A2076" s="79">
        <v>1921</v>
      </c>
      <c r="B2076" s="82">
        <v>212</v>
      </c>
      <c r="C2076" s="191" t="s">
        <v>7192</v>
      </c>
      <c r="D2076" s="82" t="s">
        <v>15518</v>
      </c>
      <c r="E2076" s="82" t="s">
        <v>15518</v>
      </c>
      <c r="F2076" s="80"/>
      <c r="G2076" s="90"/>
      <c r="H2076" s="83">
        <v>112</v>
      </c>
    </row>
    <row r="2077" spans="1:8" ht="36.75" customHeight="1">
      <c r="A2077" s="79"/>
      <c r="B2077" s="82"/>
      <c r="C2077" s="262" t="s">
        <v>6259</v>
      </c>
      <c r="D2077" s="82"/>
      <c r="E2077" s="82"/>
      <c r="F2077" s="80"/>
      <c r="G2077" s="90"/>
    </row>
    <row r="2078" spans="1:8" ht="15.75" customHeight="1">
      <c r="A2078" s="79">
        <v>1922</v>
      </c>
      <c r="B2078" s="82">
        <v>213</v>
      </c>
      <c r="C2078" s="191" t="s">
        <v>8145</v>
      </c>
      <c r="D2078" s="82" t="s">
        <v>15518</v>
      </c>
      <c r="E2078" s="82" t="s">
        <v>15518</v>
      </c>
      <c r="F2078" s="82"/>
      <c r="G2078" s="90"/>
      <c r="H2078" s="83">
        <v>113</v>
      </c>
    </row>
    <row r="2079" spans="1:8" ht="15.75" customHeight="1">
      <c r="A2079" s="79">
        <v>1923</v>
      </c>
      <c r="B2079" s="82">
        <v>214</v>
      </c>
      <c r="C2079" s="191" t="s">
        <v>6260</v>
      </c>
      <c r="D2079" s="82" t="s">
        <v>15518</v>
      </c>
      <c r="E2079" s="82" t="s">
        <v>15518</v>
      </c>
      <c r="F2079" s="82" t="s">
        <v>15518</v>
      </c>
      <c r="G2079" s="90"/>
      <c r="H2079" s="83">
        <v>114</v>
      </c>
    </row>
    <row r="2080" spans="1:8" ht="15.75" customHeight="1">
      <c r="A2080" s="79">
        <v>1924</v>
      </c>
      <c r="B2080" s="82">
        <v>215</v>
      </c>
      <c r="C2080" s="191" t="s">
        <v>6261</v>
      </c>
      <c r="D2080" s="82" t="s">
        <v>15518</v>
      </c>
      <c r="E2080" s="82" t="s">
        <v>15518</v>
      </c>
      <c r="F2080" s="82" t="s">
        <v>15518</v>
      </c>
      <c r="G2080" s="90"/>
      <c r="H2080" s="83">
        <v>115</v>
      </c>
    </row>
    <row r="2081" spans="1:8" ht="15.75" customHeight="1">
      <c r="A2081" s="79">
        <v>1925</v>
      </c>
      <c r="B2081" s="82">
        <v>216</v>
      </c>
      <c r="C2081" s="191" t="s">
        <v>6262</v>
      </c>
      <c r="D2081" s="82" t="s">
        <v>15518</v>
      </c>
      <c r="E2081" s="82" t="s">
        <v>15518</v>
      </c>
      <c r="F2081" s="82" t="s">
        <v>15518</v>
      </c>
      <c r="G2081" s="90"/>
      <c r="H2081" s="83">
        <v>116</v>
      </c>
    </row>
    <row r="2082" spans="1:8" ht="15.75" customHeight="1">
      <c r="A2082" s="79">
        <v>1926</v>
      </c>
      <c r="B2082" s="82">
        <v>217</v>
      </c>
      <c r="C2082" s="191" t="s">
        <v>6263</v>
      </c>
      <c r="D2082" s="82" t="s">
        <v>15518</v>
      </c>
      <c r="E2082" s="82" t="s">
        <v>15518</v>
      </c>
      <c r="F2082" s="82" t="s">
        <v>15518</v>
      </c>
      <c r="G2082" s="90"/>
      <c r="H2082" s="83">
        <v>117</v>
      </c>
    </row>
    <row r="2083" spans="1:8" ht="15.75" customHeight="1">
      <c r="A2083" s="79">
        <v>1927</v>
      </c>
      <c r="B2083" s="82">
        <v>218</v>
      </c>
      <c r="C2083" s="191" t="s">
        <v>6264</v>
      </c>
      <c r="D2083" s="82" t="s">
        <v>15518</v>
      </c>
      <c r="E2083" s="82" t="s">
        <v>15518</v>
      </c>
      <c r="F2083" s="82"/>
      <c r="G2083" s="90"/>
      <c r="H2083" s="83">
        <v>118</v>
      </c>
    </row>
    <row r="2084" spans="1:8" ht="15.75" customHeight="1">
      <c r="A2084" s="79">
        <v>1928</v>
      </c>
      <c r="B2084" s="82">
        <v>221</v>
      </c>
      <c r="C2084" s="191" t="s">
        <v>7139</v>
      </c>
      <c r="D2084" s="82" t="s">
        <v>15518</v>
      </c>
      <c r="E2084" s="82" t="s">
        <v>15518</v>
      </c>
      <c r="F2084" s="82" t="s">
        <v>15518</v>
      </c>
      <c r="G2084" s="90"/>
      <c r="H2084" s="83">
        <v>119</v>
      </c>
    </row>
    <row r="2085" spans="1:8" ht="15.75" customHeight="1">
      <c r="A2085" s="79">
        <v>1929</v>
      </c>
      <c r="B2085" s="82">
        <v>222</v>
      </c>
      <c r="C2085" s="191" t="s">
        <v>6265</v>
      </c>
      <c r="D2085" s="82" t="s">
        <v>15518</v>
      </c>
      <c r="E2085" s="82" t="s">
        <v>15518</v>
      </c>
      <c r="F2085" s="82" t="s">
        <v>15518</v>
      </c>
      <c r="G2085" s="90"/>
      <c r="H2085" s="83">
        <v>120</v>
      </c>
    </row>
    <row r="2086" spans="1:8" ht="15.75" customHeight="1">
      <c r="A2086" s="79">
        <v>1930</v>
      </c>
      <c r="B2086" s="82">
        <v>223</v>
      </c>
      <c r="C2086" s="191" t="s">
        <v>6266</v>
      </c>
      <c r="D2086" s="82" t="s">
        <v>15518</v>
      </c>
      <c r="E2086" s="82" t="s">
        <v>15518</v>
      </c>
      <c r="F2086" s="82" t="s">
        <v>15518</v>
      </c>
      <c r="G2086" s="90"/>
      <c r="H2086" s="83">
        <v>121</v>
      </c>
    </row>
    <row r="2087" spans="1:8" s="87" customFormat="1" ht="15.75" customHeight="1">
      <c r="A2087" s="71"/>
      <c r="B2087" s="71"/>
      <c r="C2087" s="72" t="s">
        <v>18501</v>
      </c>
      <c r="D2087" s="71"/>
      <c r="E2087" s="71"/>
      <c r="F2087" s="71"/>
      <c r="G2087" s="71"/>
    </row>
    <row r="2088" spans="1:8" s="87" customFormat="1" ht="15.75" customHeight="1">
      <c r="A2088" s="71"/>
      <c r="B2088" s="71"/>
      <c r="C2088" s="72" t="s">
        <v>17197</v>
      </c>
      <c r="D2088" s="71"/>
      <c r="E2088" s="71"/>
      <c r="F2088" s="71"/>
      <c r="G2088" s="71"/>
    </row>
    <row r="2089" spans="1:8" s="87" customFormat="1" ht="15.75" customHeight="1">
      <c r="A2089" s="71"/>
      <c r="B2089" s="71"/>
      <c r="C2089" s="72" t="s">
        <v>17198</v>
      </c>
      <c r="D2089" s="71"/>
      <c r="E2089" s="71"/>
      <c r="F2089" s="71"/>
      <c r="G2089" s="71"/>
    </row>
    <row r="2090" spans="1:8" s="87" customFormat="1" ht="15.75" customHeight="1">
      <c r="A2090" s="79">
        <v>1931</v>
      </c>
      <c r="B2090" s="79">
        <v>1</v>
      </c>
      <c r="C2090" s="191" t="s">
        <v>6267</v>
      </c>
      <c r="D2090" s="79" t="s">
        <v>15518</v>
      </c>
      <c r="E2090" s="79" t="s">
        <v>15518</v>
      </c>
      <c r="F2090" s="79" t="s">
        <v>15518</v>
      </c>
      <c r="G2090" s="79" t="s">
        <v>15518</v>
      </c>
      <c r="H2090" s="87">
        <v>1</v>
      </c>
    </row>
    <row r="2091" spans="1:8" s="87" customFormat="1" ht="15.75" customHeight="1">
      <c r="A2091" s="79">
        <v>1932</v>
      </c>
      <c r="B2091" s="79">
        <v>2</v>
      </c>
      <c r="C2091" s="191" t="s">
        <v>6268</v>
      </c>
      <c r="D2091" s="79" t="s">
        <v>15518</v>
      </c>
      <c r="E2091" s="79" t="s">
        <v>15518</v>
      </c>
      <c r="F2091" s="79" t="s">
        <v>15518</v>
      </c>
      <c r="G2091" s="79" t="s">
        <v>15518</v>
      </c>
      <c r="H2091" s="87">
        <v>2</v>
      </c>
    </row>
    <row r="2092" spans="1:8" s="87" customFormat="1" ht="33.75" customHeight="1">
      <c r="A2092" s="79">
        <v>1933</v>
      </c>
      <c r="B2092" s="79">
        <v>3</v>
      </c>
      <c r="C2092" s="191" t="s">
        <v>6269</v>
      </c>
      <c r="D2092" s="79" t="s">
        <v>15518</v>
      </c>
      <c r="E2092" s="79" t="s">
        <v>15518</v>
      </c>
      <c r="F2092" s="79" t="s">
        <v>15518</v>
      </c>
      <c r="G2092" s="79"/>
      <c r="H2092" s="87">
        <v>3</v>
      </c>
    </row>
    <row r="2093" spans="1:8" s="87" customFormat="1" ht="15.75" customHeight="1">
      <c r="A2093" s="79">
        <v>1934</v>
      </c>
      <c r="B2093" s="79">
        <v>4</v>
      </c>
      <c r="C2093" s="282" t="s">
        <v>6270</v>
      </c>
      <c r="D2093" s="79" t="s">
        <v>15518</v>
      </c>
      <c r="E2093" s="79" t="s">
        <v>15518</v>
      </c>
      <c r="F2093" s="79"/>
      <c r="G2093" s="79"/>
      <c r="H2093" s="87">
        <v>4</v>
      </c>
    </row>
    <row r="2094" spans="1:8" s="87" customFormat="1" ht="29.25" customHeight="1">
      <c r="A2094" s="79">
        <v>1935</v>
      </c>
      <c r="B2094" s="79">
        <v>5</v>
      </c>
      <c r="C2094" s="191" t="s">
        <v>6271</v>
      </c>
      <c r="D2094" s="79" t="s">
        <v>15518</v>
      </c>
      <c r="E2094" s="79" t="s">
        <v>15518</v>
      </c>
      <c r="F2094" s="79"/>
      <c r="G2094" s="79"/>
      <c r="H2094" s="87">
        <v>5</v>
      </c>
    </row>
    <row r="2095" spans="1:8" s="87" customFormat="1" ht="15.75" customHeight="1">
      <c r="A2095" s="79">
        <v>1936</v>
      </c>
      <c r="B2095" s="79">
        <v>6</v>
      </c>
      <c r="C2095" s="191" t="s">
        <v>6272</v>
      </c>
      <c r="D2095" s="79" t="s">
        <v>15518</v>
      </c>
      <c r="E2095" s="79" t="s">
        <v>15518</v>
      </c>
      <c r="F2095" s="79" t="s">
        <v>15518</v>
      </c>
      <c r="G2095" s="79"/>
      <c r="H2095" s="87">
        <v>6</v>
      </c>
    </row>
    <row r="2096" spans="1:8" s="87" customFormat="1" ht="15.75" customHeight="1">
      <c r="A2096" s="79">
        <v>1937</v>
      </c>
      <c r="B2096" s="79">
        <v>7</v>
      </c>
      <c r="C2096" s="191" t="s">
        <v>6273</v>
      </c>
      <c r="D2096" s="79" t="s">
        <v>15518</v>
      </c>
      <c r="E2096" s="79" t="s">
        <v>15518</v>
      </c>
      <c r="F2096" s="79"/>
      <c r="G2096" s="79"/>
      <c r="H2096" s="87">
        <v>7</v>
      </c>
    </row>
    <row r="2097" spans="1:8" s="87" customFormat="1" ht="39" customHeight="1">
      <c r="A2097" s="79">
        <v>1938</v>
      </c>
      <c r="B2097" s="79">
        <v>8</v>
      </c>
      <c r="C2097" s="191" t="s">
        <v>6274</v>
      </c>
      <c r="D2097" s="79" t="s">
        <v>15518</v>
      </c>
      <c r="E2097" s="79" t="s">
        <v>15518</v>
      </c>
      <c r="F2097" s="79"/>
      <c r="G2097" s="79"/>
      <c r="H2097" s="87">
        <v>8</v>
      </c>
    </row>
    <row r="2098" spans="1:8" s="87" customFormat="1" ht="15.75" customHeight="1">
      <c r="A2098" s="79">
        <v>1939</v>
      </c>
      <c r="B2098" s="79">
        <v>9</v>
      </c>
      <c r="C2098" s="191" t="s">
        <v>6275</v>
      </c>
      <c r="D2098" s="79" t="s">
        <v>15518</v>
      </c>
      <c r="E2098" s="79" t="s">
        <v>15518</v>
      </c>
      <c r="F2098" s="79"/>
      <c r="G2098" s="79"/>
      <c r="H2098" s="87">
        <v>9</v>
      </c>
    </row>
    <row r="2099" spans="1:8" s="87" customFormat="1" ht="15.75" customHeight="1">
      <c r="A2099" s="79">
        <v>1940</v>
      </c>
      <c r="B2099" s="79">
        <v>10</v>
      </c>
      <c r="C2099" s="191" t="s">
        <v>6276</v>
      </c>
      <c r="D2099" s="79" t="s">
        <v>15518</v>
      </c>
      <c r="E2099" s="79" t="s">
        <v>15518</v>
      </c>
      <c r="F2099" s="79"/>
      <c r="G2099" s="79"/>
      <c r="H2099" s="87">
        <v>10</v>
      </c>
    </row>
    <row r="2100" spans="1:8" s="87" customFormat="1" ht="15.75" customHeight="1">
      <c r="A2100" s="79">
        <v>1941</v>
      </c>
      <c r="B2100" s="79">
        <v>16</v>
      </c>
      <c r="C2100" s="191" t="s">
        <v>6277</v>
      </c>
      <c r="D2100" s="79" t="s">
        <v>15518</v>
      </c>
      <c r="E2100" s="79" t="s">
        <v>15518</v>
      </c>
      <c r="F2100" s="79" t="s">
        <v>15518</v>
      </c>
      <c r="G2100" s="79" t="s">
        <v>15518</v>
      </c>
      <c r="H2100" s="87">
        <v>11</v>
      </c>
    </row>
    <row r="2101" spans="1:8" s="87" customFormat="1" ht="15.75" customHeight="1">
      <c r="A2101" s="79"/>
      <c r="B2101" s="79"/>
      <c r="C2101" s="268" t="s">
        <v>17201</v>
      </c>
      <c r="D2101" s="79"/>
      <c r="E2101" s="79"/>
      <c r="F2101" s="79"/>
      <c r="G2101" s="79"/>
    </row>
    <row r="2102" spans="1:8" s="87" customFormat="1" ht="15.75" customHeight="1">
      <c r="A2102" s="79">
        <v>1942</v>
      </c>
      <c r="B2102" s="79">
        <v>17</v>
      </c>
      <c r="C2102" s="90" t="s">
        <v>6278</v>
      </c>
      <c r="D2102" s="79" t="s">
        <v>15518</v>
      </c>
      <c r="E2102" s="79" t="s">
        <v>15518</v>
      </c>
      <c r="F2102" s="79" t="s">
        <v>15518</v>
      </c>
      <c r="G2102" s="79" t="s">
        <v>15518</v>
      </c>
      <c r="H2102" s="87">
        <v>12</v>
      </c>
    </row>
    <row r="2103" spans="1:8" s="87" customFormat="1" ht="15.75" customHeight="1">
      <c r="A2103" s="79"/>
      <c r="B2103" s="79"/>
      <c r="C2103" s="184" t="s">
        <v>17203</v>
      </c>
      <c r="D2103" s="79"/>
      <c r="E2103" s="79"/>
      <c r="F2103" s="79"/>
      <c r="G2103" s="79"/>
    </row>
    <row r="2104" spans="1:8" s="87" customFormat="1" ht="15.75" customHeight="1">
      <c r="A2104" s="79">
        <v>1943</v>
      </c>
      <c r="B2104" s="79">
        <v>42</v>
      </c>
      <c r="C2104" s="283" t="s">
        <v>6279</v>
      </c>
      <c r="D2104" s="79" t="s">
        <v>15518</v>
      </c>
      <c r="E2104" s="79" t="s">
        <v>15518</v>
      </c>
      <c r="F2104" s="79" t="s">
        <v>15518</v>
      </c>
      <c r="G2104" s="79" t="s">
        <v>15518</v>
      </c>
      <c r="H2104" s="87">
        <v>13</v>
      </c>
    </row>
    <row r="2105" spans="1:8" s="87" customFormat="1" ht="15.75" customHeight="1">
      <c r="A2105" s="79">
        <v>1944</v>
      </c>
      <c r="B2105" s="79">
        <v>43</v>
      </c>
      <c r="C2105" s="283" t="s">
        <v>6280</v>
      </c>
      <c r="D2105" s="79" t="s">
        <v>15518</v>
      </c>
      <c r="E2105" s="79" t="s">
        <v>15518</v>
      </c>
      <c r="F2105" s="79" t="s">
        <v>15518</v>
      </c>
      <c r="G2105" s="79" t="s">
        <v>15518</v>
      </c>
      <c r="H2105" s="87">
        <v>14</v>
      </c>
    </row>
    <row r="2106" spans="1:8" s="87" customFormat="1" ht="15.75" customHeight="1">
      <c r="A2106" s="79">
        <v>1945</v>
      </c>
      <c r="B2106" s="79">
        <v>45</v>
      </c>
      <c r="C2106" s="283" t="s">
        <v>6281</v>
      </c>
      <c r="D2106" s="79" t="s">
        <v>15518</v>
      </c>
      <c r="E2106" s="79" t="s">
        <v>15518</v>
      </c>
      <c r="F2106" s="79"/>
      <c r="G2106" s="79"/>
      <c r="H2106" s="87">
        <v>15</v>
      </c>
    </row>
    <row r="2107" spans="1:8" s="87" customFormat="1" ht="15.75" customHeight="1">
      <c r="A2107" s="79"/>
      <c r="B2107" s="79"/>
      <c r="C2107" s="184" t="s">
        <v>17204</v>
      </c>
      <c r="D2107" s="79"/>
      <c r="E2107" s="79"/>
      <c r="F2107" s="79"/>
      <c r="G2107" s="79"/>
    </row>
    <row r="2108" spans="1:8" s="87" customFormat="1" ht="15.75" customHeight="1">
      <c r="A2108" s="79">
        <v>1946</v>
      </c>
      <c r="B2108" s="79">
        <v>49</v>
      </c>
      <c r="C2108" s="284" t="s">
        <v>6282</v>
      </c>
      <c r="D2108" s="79" t="s">
        <v>15518</v>
      </c>
      <c r="E2108" s="79" t="s">
        <v>15518</v>
      </c>
      <c r="F2108" s="79" t="s">
        <v>15518</v>
      </c>
      <c r="G2108" s="79" t="s">
        <v>15518</v>
      </c>
      <c r="H2108" s="87">
        <v>16</v>
      </c>
    </row>
    <row r="2109" spans="1:8" s="87" customFormat="1" ht="31.5" customHeight="1">
      <c r="A2109" s="79">
        <v>1947</v>
      </c>
      <c r="B2109" s="79">
        <v>50</v>
      </c>
      <c r="C2109" s="284" t="s">
        <v>5604</v>
      </c>
      <c r="D2109" s="79" t="s">
        <v>15518</v>
      </c>
      <c r="E2109" s="79" t="s">
        <v>15518</v>
      </c>
      <c r="F2109" s="79"/>
      <c r="G2109" s="79"/>
      <c r="H2109" s="87">
        <v>17</v>
      </c>
    </row>
    <row r="2110" spans="1:8" s="87" customFormat="1" ht="15.75" customHeight="1">
      <c r="A2110" s="79"/>
      <c r="B2110" s="79"/>
      <c r="C2110" s="269" t="s">
        <v>5605</v>
      </c>
      <c r="D2110" s="79"/>
      <c r="E2110" s="79"/>
      <c r="F2110" s="79"/>
      <c r="G2110" s="79"/>
    </row>
    <row r="2111" spans="1:8" s="87" customFormat="1" ht="15.75" customHeight="1">
      <c r="A2111" s="79">
        <v>1948</v>
      </c>
      <c r="B2111" s="79">
        <v>56</v>
      </c>
      <c r="C2111" s="284" t="s">
        <v>5606</v>
      </c>
      <c r="D2111" s="79" t="s">
        <v>15518</v>
      </c>
      <c r="E2111" s="79" t="s">
        <v>15518</v>
      </c>
      <c r="F2111" s="79" t="s">
        <v>15518</v>
      </c>
      <c r="G2111" s="79" t="s">
        <v>15518</v>
      </c>
      <c r="H2111" s="87">
        <v>18</v>
      </c>
    </row>
    <row r="2112" spans="1:8" s="87" customFormat="1" ht="33" customHeight="1">
      <c r="A2112" s="79">
        <v>1949</v>
      </c>
      <c r="B2112" s="79">
        <v>57</v>
      </c>
      <c r="C2112" s="284" t="s">
        <v>5607</v>
      </c>
      <c r="D2112" s="79" t="s">
        <v>15518</v>
      </c>
      <c r="E2112" s="79" t="s">
        <v>15518</v>
      </c>
      <c r="F2112" s="79"/>
      <c r="G2112" s="79"/>
      <c r="H2112" s="87">
        <v>19</v>
      </c>
    </row>
    <row r="2113" spans="1:8" s="87" customFormat="1" ht="15.75" customHeight="1">
      <c r="A2113" s="79"/>
      <c r="B2113" s="79"/>
      <c r="C2113" s="269" t="s">
        <v>5608</v>
      </c>
      <c r="D2113" s="79"/>
      <c r="E2113" s="79"/>
      <c r="F2113" s="79"/>
      <c r="G2113" s="79"/>
    </row>
    <row r="2114" spans="1:8" s="87" customFormat="1" ht="15.75" customHeight="1">
      <c r="A2114" s="79">
        <v>1950</v>
      </c>
      <c r="B2114" s="79">
        <v>60</v>
      </c>
      <c r="C2114" s="283" t="s">
        <v>5609</v>
      </c>
      <c r="D2114" s="79" t="s">
        <v>15518</v>
      </c>
      <c r="E2114" s="79" t="s">
        <v>15518</v>
      </c>
      <c r="F2114" s="79" t="s">
        <v>15518</v>
      </c>
      <c r="G2114" s="79" t="s">
        <v>15518</v>
      </c>
      <c r="H2114" s="87">
        <v>20</v>
      </c>
    </row>
    <row r="2115" spans="1:8" s="87" customFormat="1" ht="15.75" customHeight="1">
      <c r="A2115" s="79">
        <v>1951</v>
      </c>
      <c r="B2115" s="79">
        <v>62</v>
      </c>
      <c r="C2115" s="283" t="s">
        <v>5610</v>
      </c>
      <c r="D2115" s="79" t="s">
        <v>15518</v>
      </c>
      <c r="E2115" s="79" t="s">
        <v>15518</v>
      </c>
      <c r="F2115" s="79"/>
      <c r="G2115" s="79"/>
      <c r="H2115" s="87">
        <v>21</v>
      </c>
    </row>
    <row r="2116" spans="1:8" s="87" customFormat="1" ht="15.75" customHeight="1">
      <c r="A2116" s="79">
        <v>1952</v>
      </c>
      <c r="B2116" s="79">
        <v>68</v>
      </c>
      <c r="C2116" s="259" t="s">
        <v>5611</v>
      </c>
      <c r="D2116" s="79" t="s">
        <v>15518</v>
      </c>
      <c r="E2116" s="79" t="s">
        <v>15518</v>
      </c>
      <c r="F2116" s="79"/>
      <c r="G2116" s="79"/>
      <c r="H2116" s="87">
        <v>22</v>
      </c>
    </row>
    <row r="2117" spans="1:8" s="87" customFormat="1" ht="15.75" customHeight="1">
      <c r="A2117" s="79">
        <v>1953</v>
      </c>
      <c r="B2117" s="79">
        <v>69</v>
      </c>
      <c r="C2117" s="259" t="s">
        <v>5612</v>
      </c>
      <c r="D2117" s="79" t="s">
        <v>15518</v>
      </c>
      <c r="E2117" s="79" t="s">
        <v>15518</v>
      </c>
      <c r="F2117" s="79"/>
      <c r="G2117" s="79"/>
      <c r="H2117" s="87">
        <v>23</v>
      </c>
    </row>
    <row r="2118" spans="1:8" s="87" customFormat="1" ht="15.75" customHeight="1">
      <c r="A2118" s="79">
        <v>1954</v>
      </c>
      <c r="B2118" s="79">
        <v>72</v>
      </c>
      <c r="C2118" s="259" t="s">
        <v>5613</v>
      </c>
      <c r="D2118" s="79" t="s">
        <v>15518</v>
      </c>
      <c r="E2118" s="79" t="s">
        <v>15518</v>
      </c>
      <c r="F2118" s="79"/>
      <c r="G2118" s="79"/>
      <c r="H2118" s="87">
        <v>24</v>
      </c>
    </row>
    <row r="2119" spans="1:8" s="87" customFormat="1" ht="15.75" customHeight="1">
      <c r="A2119" s="79">
        <v>1955</v>
      </c>
      <c r="B2119" s="79">
        <v>73</v>
      </c>
      <c r="C2119" s="259" t="s">
        <v>5614</v>
      </c>
      <c r="D2119" s="79" t="s">
        <v>15518</v>
      </c>
      <c r="E2119" s="79" t="s">
        <v>15518</v>
      </c>
      <c r="F2119" s="79" t="s">
        <v>15518</v>
      </c>
      <c r="G2119" s="79" t="s">
        <v>15518</v>
      </c>
      <c r="H2119" s="87">
        <v>25</v>
      </c>
    </row>
    <row r="2120" spans="1:8" s="87" customFormat="1" ht="15.75" customHeight="1">
      <c r="A2120" s="79">
        <v>1956</v>
      </c>
      <c r="B2120" s="79">
        <v>74</v>
      </c>
      <c r="C2120" s="259" t="s">
        <v>5615</v>
      </c>
      <c r="D2120" s="79" t="s">
        <v>15518</v>
      </c>
      <c r="E2120" s="79" t="s">
        <v>15518</v>
      </c>
      <c r="F2120" s="79" t="s">
        <v>15518</v>
      </c>
      <c r="G2120" s="79" t="s">
        <v>15518</v>
      </c>
      <c r="H2120" s="87">
        <v>26</v>
      </c>
    </row>
    <row r="2121" spans="1:8" s="87" customFormat="1" ht="36" customHeight="1">
      <c r="A2121" s="79">
        <v>1957</v>
      </c>
      <c r="B2121" s="79">
        <v>75</v>
      </c>
      <c r="C2121" s="259" t="s">
        <v>5616</v>
      </c>
      <c r="D2121" s="79" t="s">
        <v>15518</v>
      </c>
      <c r="E2121" s="79" t="s">
        <v>15518</v>
      </c>
      <c r="F2121" s="79"/>
      <c r="G2121" s="79"/>
      <c r="H2121" s="87">
        <v>27</v>
      </c>
    </row>
    <row r="2122" spans="1:8" s="87" customFormat="1" ht="15.75" customHeight="1">
      <c r="A2122" s="79">
        <v>1958</v>
      </c>
      <c r="B2122" s="79">
        <v>76</v>
      </c>
      <c r="C2122" s="285" t="s">
        <v>5617</v>
      </c>
      <c r="D2122" s="79" t="s">
        <v>15518</v>
      </c>
      <c r="E2122" s="79" t="s">
        <v>15518</v>
      </c>
      <c r="F2122" s="79"/>
      <c r="G2122" s="79"/>
      <c r="H2122" s="87">
        <v>28</v>
      </c>
    </row>
    <row r="2123" spans="1:8" s="87" customFormat="1" ht="15.75" customHeight="1">
      <c r="A2123" s="79">
        <v>1959</v>
      </c>
      <c r="B2123" s="79">
        <v>80</v>
      </c>
      <c r="C2123" s="259" t="s">
        <v>5618</v>
      </c>
      <c r="D2123" s="79" t="s">
        <v>15518</v>
      </c>
      <c r="E2123" s="79" t="s">
        <v>15518</v>
      </c>
      <c r="F2123" s="79" t="s">
        <v>15518</v>
      </c>
      <c r="G2123" s="79" t="s">
        <v>15518</v>
      </c>
      <c r="H2123" s="87">
        <v>29</v>
      </c>
    </row>
    <row r="2124" spans="1:8" s="87" customFormat="1" ht="15.75" customHeight="1">
      <c r="A2124" s="79">
        <v>1960</v>
      </c>
      <c r="B2124" s="79">
        <v>82</v>
      </c>
      <c r="C2124" s="259" t="s">
        <v>5619</v>
      </c>
      <c r="D2124" s="79" t="s">
        <v>15518</v>
      </c>
      <c r="E2124" s="79" t="s">
        <v>15518</v>
      </c>
      <c r="F2124" s="79"/>
      <c r="G2124" s="79"/>
      <c r="H2124" s="87">
        <v>30</v>
      </c>
    </row>
    <row r="2125" spans="1:8" s="87" customFormat="1" ht="15.75" customHeight="1">
      <c r="A2125" s="79">
        <v>1961</v>
      </c>
      <c r="B2125" s="79">
        <v>85</v>
      </c>
      <c r="C2125" s="283" t="s">
        <v>5620</v>
      </c>
      <c r="D2125" s="79" t="s">
        <v>15518</v>
      </c>
      <c r="E2125" s="79" t="s">
        <v>15518</v>
      </c>
      <c r="F2125" s="79" t="s">
        <v>15518</v>
      </c>
      <c r="G2125" s="79" t="s">
        <v>15518</v>
      </c>
      <c r="H2125" s="87">
        <v>31</v>
      </c>
    </row>
    <row r="2126" spans="1:8" s="87" customFormat="1" ht="15.75" customHeight="1">
      <c r="A2126" s="79">
        <v>1962</v>
      </c>
      <c r="B2126" s="79">
        <v>90</v>
      </c>
      <c r="C2126" s="284" t="s">
        <v>5621</v>
      </c>
      <c r="D2126" s="79" t="s">
        <v>15518</v>
      </c>
      <c r="E2126" s="79" t="s">
        <v>15518</v>
      </c>
      <c r="F2126" s="79"/>
      <c r="G2126" s="79"/>
      <c r="H2126" s="87">
        <v>32</v>
      </c>
    </row>
    <row r="2127" spans="1:8" s="87" customFormat="1" ht="15.75" customHeight="1">
      <c r="A2127" s="79">
        <v>1963</v>
      </c>
      <c r="B2127" s="79">
        <v>93</v>
      </c>
      <c r="C2127" s="283" t="s">
        <v>5622</v>
      </c>
      <c r="D2127" s="79" t="s">
        <v>15518</v>
      </c>
      <c r="E2127" s="79" t="s">
        <v>15518</v>
      </c>
      <c r="F2127" s="79" t="s">
        <v>15518</v>
      </c>
      <c r="G2127" s="79"/>
      <c r="H2127" s="87">
        <v>33</v>
      </c>
    </row>
    <row r="2128" spans="1:8" s="87" customFormat="1" ht="15.75" customHeight="1">
      <c r="A2128" s="79">
        <v>1964</v>
      </c>
      <c r="B2128" s="79">
        <v>95</v>
      </c>
      <c r="C2128" s="283" t="s">
        <v>5623</v>
      </c>
      <c r="D2128" s="79" t="s">
        <v>15518</v>
      </c>
      <c r="E2128" s="79" t="s">
        <v>15518</v>
      </c>
      <c r="F2128" s="79" t="s">
        <v>15518</v>
      </c>
      <c r="G2128" s="79" t="s">
        <v>15518</v>
      </c>
      <c r="H2128" s="87">
        <v>34</v>
      </c>
    </row>
    <row r="2129" spans="1:8" s="87" customFormat="1" ht="15.75" customHeight="1">
      <c r="A2129" s="79">
        <v>1965</v>
      </c>
      <c r="B2129" s="79">
        <v>96</v>
      </c>
      <c r="C2129" s="283" t="s">
        <v>5624</v>
      </c>
      <c r="D2129" s="79" t="s">
        <v>15518</v>
      </c>
      <c r="E2129" s="79" t="s">
        <v>15518</v>
      </c>
      <c r="F2129" s="79" t="s">
        <v>15518</v>
      </c>
      <c r="G2129" s="79"/>
      <c r="H2129" s="87">
        <v>35</v>
      </c>
    </row>
    <row r="2130" spans="1:8" s="87" customFormat="1" ht="15.75" customHeight="1">
      <c r="A2130" s="79">
        <v>1966</v>
      </c>
      <c r="B2130" s="79">
        <v>98</v>
      </c>
      <c r="C2130" s="283" t="s">
        <v>5625</v>
      </c>
      <c r="D2130" s="79" t="s">
        <v>15518</v>
      </c>
      <c r="E2130" s="79" t="s">
        <v>15518</v>
      </c>
      <c r="F2130" s="79" t="s">
        <v>15518</v>
      </c>
      <c r="G2130" s="79" t="s">
        <v>15518</v>
      </c>
      <c r="H2130" s="87">
        <v>36</v>
      </c>
    </row>
    <row r="2131" spans="1:8" s="87" customFormat="1" ht="15.75" customHeight="1">
      <c r="A2131" s="79">
        <v>1967</v>
      </c>
      <c r="B2131" s="79">
        <v>100</v>
      </c>
      <c r="C2131" s="259" t="s">
        <v>5626</v>
      </c>
      <c r="D2131" s="79" t="s">
        <v>15518</v>
      </c>
      <c r="E2131" s="79" t="s">
        <v>15518</v>
      </c>
      <c r="F2131" s="79"/>
      <c r="G2131" s="79"/>
      <c r="H2131" s="87">
        <v>37</v>
      </c>
    </row>
    <row r="2132" spans="1:8" s="87" customFormat="1" ht="15.75" customHeight="1">
      <c r="A2132" s="79"/>
      <c r="B2132" s="79"/>
      <c r="C2132" s="184" t="s">
        <v>17207</v>
      </c>
      <c r="D2132" s="79"/>
      <c r="E2132" s="79"/>
      <c r="F2132" s="79"/>
      <c r="G2132" s="79"/>
    </row>
    <row r="2133" spans="1:8" s="87" customFormat="1" ht="15.75" customHeight="1">
      <c r="A2133" s="79"/>
      <c r="B2133" s="79"/>
      <c r="C2133" s="184" t="s">
        <v>17208</v>
      </c>
      <c r="D2133" s="79"/>
      <c r="E2133" s="79"/>
      <c r="F2133" s="79"/>
      <c r="G2133" s="79"/>
    </row>
    <row r="2134" spans="1:8" s="87" customFormat="1" ht="15.75" customHeight="1">
      <c r="A2134" s="79">
        <v>1968</v>
      </c>
      <c r="B2134" s="79">
        <v>108</v>
      </c>
      <c r="C2134" s="90" t="s">
        <v>5627</v>
      </c>
      <c r="D2134" s="79" t="s">
        <v>15518</v>
      </c>
      <c r="E2134" s="79" t="s">
        <v>15518</v>
      </c>
      <c r="F2134" s="79" t="s">
        <v>15518</v>
      </c>
      <c r="G2134" s="79" t="s">
        <v>15518</v>
      </c>
      <c r="H2134" s="87">
        <v>38</v>
      </c>
    </row>
    <row r="2135" spans="1:8" s="87" customFormat="1" ht="15.75" customHeight="1">
      <c r="A2135" s="79">
        <v>1969</v>
      </c>
      <c r="B2135" s="79">
        <v>109</v>
      </c>
      <c r="C2135" s="90" t="s">
        <v>5628</v>
      </c>
      <c r="D2135" s="79" t="s">
        <v>15518</v>
      </c>
      <c r="E2135" s="79" t="s">
        <v>15518</v>
      </c>
      <c r="F2135" s="79"/>
      <c r="G2135" s="79"/>
      <c r="H2135" s="87">
        <v>39</v>
      </c>
    </row>
    <row r="2136" spans="1:8" s="87" customFormat="1" ht="15.75" customHeight="1">
      <c r="A2136" s="79">
        <v>1970</v>
      </c>
      <c r="B2136" s="79">
        <v>111</v>
      </c>
      <c r="C2136" s="90" t="s">
        <v>5629</v>
      </c>
      <c r="D2136" s="79" t="s">
        <v>15518</v>
      </c>
      <c r="E2136" s="79" t="s">
        <v>15518</v>
      </c>
      <c r="F2136" s="79"/>
      <c r="G2136" s="79"/>
      <c r="H2136" s="87">
        <v>40</v>
      </c>
    </row>
    <row r="2137" spans="1:8" s="87" customFormat="1" ht="15.75" customHeight="1">
      <c r="A2137" s="79"/>
      <c r="B2137" s="79"/>
      <c r="C2137" s="268" t="s">
        <v>17921</v>
      </c>
      <c r="D2137" s="79"/>
      <c r="E2137" s="79"/>
      <c r="F2137" s="79"/>
      <c r="G2137" s="79"/>
    </row>
    <row r="2138" spans="1:8" s="87" customFormat="1" ht="15.75" customHeight="1">
      <c r="A2138" s="79">
        <v>1971</v>
      </c>
      <c r="B2138" s="79">
        <v>117</v>
      </c>
      <c r="C2138" s="90" t="s">
        <v>5630</v>
      </c>
      <c r="D2138" s="79" t="s">
        <v>15518</v>
      </c>
      <c r="E2138" s="79" t="s">
        <v>15518</v>
      </c>
      <c r="F2138" s="79" t="s">
        <v>15518</v>
      </c>
      <c r="G2138" s="79" t="s">
        <v>15518</v>
      </c>
      <c r="H2138" s="87">
        <v>41</v>
      </c>
    </row>
    <row r="2139" spans="1:8" s="87" customFormat="1" ht="15.75" customHeight="1">
      <c r="A2139" s="79">
        <v>1972</v>
      </c>
      <c r="B2139" s="79">
        <v>118</v>
      </c>
      <c r="C2139" s="90" t="s">
        <v>5631</v>
      </c>
      <c r="D2139" s="79" t="s">
        <v>15518</v>
      </c>
      <c r="E2139" s="79" t="s">
        <v>15518</v>
      </c>
      <c r="F2139" s="79" t="s">
        <v>15518</v>
      </c>
      <c r="G2139" s="79"/>
      <c r="H2139" s="87">
        <v>42</v>
      </c>
    </row>
    <row r="2140" spans="1:8" s="87" customFormat="1" ht="15.75" customHeight="1">
      <c r="A2140" s="79">
        <v>1973</v>
      </c>
      <c r="B2140" s="79">
        <v>121</v>
      </c>
      <c r="C2140" s="191" t="s">
        <v>5632</v>
      </c>
      <c r="D2140" s="79" t="s">
        <v>15518</v>
      </c>
      <c r="E2140" s="79" t="s">
        <v>15518</v>
      </c>
      <c r="F2140" s="79"/>
      <c r="G2140" s="79"/>
      <c r="H2140" s="87">
        <v>43</v>
      </c>
    </row>
    <row r="2141" spans="1:8" s="87" customFormat="1" ht="15.75" customHeight="1">
      <c r="A2141" s="79">
        <v>1974</v>
      </c>
      <c r="B2141" s="79">
        <v>123</v>
      </c>
      <c r="C2141" s="90" t="s">
        <v>5633</v>
      </c>
      <c r="D2141" s="79" t="s">
        <v>15518</v>
      </c>
      <c r="E2141" s="79" t="s">
        <v>15518</v>
      </c>
      <c r="F2141" s="79" t="s">
        <v>15518</v>
      </c>
      <c r="G2141" s="79"/>
      <c r="H2141" s="87">
        <v>44</v>
      </c>
    </row>
    <row r="2142" spans="1:8" s="87" customFormat="1" ht="15.75" customHeight="1">
      <c r="A2142" s="79">
        <v>1975</v>
      </c>
      <c r="B2142" s="79">
        <v>125</v>
      </c>
      <c r="C2142" s="90" t="s">
        <v>5634</v>
      </c>
      <c r="D2142" s="79" t="s">
        <v>15518</v>
      </c>
      <c r="E2142" s="79" t="s">
        <v>15518</v>
      </c>
      <c r="F2142" s="79" t="s">
        <v>15518</v>
      </c>
      <c r="G2142" s="79"/>
      <c r="H2142" s="87">
        <v>45</v>
      </c>
    </row>
    <row r="2143" spans="1:8" s="87" customFormat="1" ht="15.75" customHeight="1">
      <c r="A2143" s="79">
        <v>1976</v>
      </c>
      <c r="B2143" s="79">
        <v>127</v>
      </c>
      <c r="C2143" s="191" t="s">
        <v>5635</v>
      </c>
      <c r="D2143" s="79" t="s">
        <v>15518</v>
      </c>
      <c r="E2143" s="79" t="s">
        <v>15518</v>
      </c>
      <c r="F2143" s="79" t="s">
        <v>15518</v>
      </c>
      <c r="G2143" s="79" t="s">
        <v>15518</v>
      </c>
      <c r="H2143" s="87">
        <v>46</v>
      </c>
    </row>
    <row r="2144" spans="1:8" s="87" customFormat="1" ht="15.75" customHeight="1">
      <c r="A2144" s="79">
        <v>1977</v>
      </c>
      <c r="B2144" s="79">
        <v>128</v>
      </c>
      <c r="C2144" s="90" t="s">
        <v>5636</v>
      </c>
      <c r="D2144" s="79" t="s">
        <v>15518</v>
      </c>
      <c r="E2144" s="79" t="s">
        <v>15518</v>
      </c>
      <c r="F2144" s="79" t="s">
        <v>15518</v>
      </c>
      <c r="G2144" s="79"/>
      <c r="H2144" s="87">
        <v>47</v>
      </c>
    </row>
    <row r="2145" spans="1:8" s="87" customFormat="1" ht="15.75" customHeight="1">
      <c r="A2145" s="79">
        <v>1978</v>
      </c>
      <c r="B2145" s="79">
        <v>130</v>
      </c>
      <c r="C2145" s="191" t="s">
        <v>5637</v>
      </c>
      <c r="D2145" s="79" t="s">
        <v>15518</v>
      </c>
      <c r="E2145" s="79" t="s">
        <v>15518</v>
      </c>
      <c r="F2145" s="79" t="s">
        <v>15518</v>
      </c>
      <c r="G2145" s="79" t="s">
        <v>15518</v>
      </c>
      <c r="H2145" s="87">
        <v>48</v>
      </c>
    </row>
    <row r="2146" spans="1:8" s="87" customFormat="1" ht="15.75" customHeight="1">
      <c r="A2146" s="79">
        <v>1979</v>
      </c>
      <c r="B2146" s="79">
        <v>131</v>
      </c>
      <c r="C2146" s="90" t="s">
        <v>5638</v>
      </c>
      <c r="D2146" s="79" t="s">
        <v>15518</v>
      </c>
      <c r="E2146" s="79" t="s">
        <v>15518</v>
      </c>
      <c r="F2146" s="79" t="s">
        <v>15518</v>
      </c>
      <c r="G2146" s="79"/>
      <c r="H2146" s="87">
        <v>49</v>
      </c>
    </row>
    <row r="2147" spans="1:8" s="87" customFormat="1" ht="15.75" customHeight="1">
      <c r="A2147" s="79">
        <v>1980</v>
      </c>
      <c r="B2147" s="79">
        <v>133</v>
      </c>
      <c r="C2147" s="191" t="s">
        <v>5639</v>
      </c>
      <c r="D2147" s="79" t="s">
        <v>15518</v>
      </c>
      <c r="E2147" s="79" t="s">
        <v>15518</v>
      </c>
      <c r="F2147" s="79" t="s">
        <v>15518</v>
      </c>
      <c r="G2147" s="79" t="s">
        <v>15518</v>
      </c>
      <c r="H2147" s="87">
        <v>50</v>
      </c>
    </row>
    <row r="2148" spans="1:8" s="87" customFormat="1" ht="15.75" customHeight="1">
      <c r="A2148" s="79">
        <v>1981</v>
      </c>
      <c r="B2148" s="79">
        <v>134</v>
      </c>
      <c r="C2148" s="90" t="s">
        <v>5640</v>
      </c>
      <c r="D2148" s="79" t="s">
        <v>15518</v>
      </c>
      <c r="E2148" s="79" t="s">
        <v>15518</v>
      </c>
      <c r="F2148" s="79" t="s">
        <v>15518</v>
      </c>
      <c r="G2148" s="79"/>
      <c r="H2148" s="87">
        <v>51</v>
      </c>
    </row>
    <row r="2149" spans="1:8" s="87" customFormat="1" ht="15.75" customHeight="1">
      <c r="A2149" s="79">
        <v>1982</v>
      </c>
      <c r="B2149" s="79">
        <v>144</v>
      </c>
      <c r="C2149" s="90" t="s">
        <v>5641</v>
      </c>
      <c r="D2149" s="79" t="s">
        <v>15518</v>
      </c>
      <c r="E2149" s="79" t="s">
        <v>15518</v>
      </c>
      <c r="F2149" s="79" t="s">
        <v>15518</v>
      </c>
      <c r="G2149" s="79" t="s">
        <v>15518</v>
      </c>
      <c r="H2149" s="87">
        <v>52</v>
      </c>
    </row>
    <row r="2150" spans="1:8" s="87" customFormat="1" ht="15.75" customHeight="1">
      <c r="A2150" s="79">
        <v>1983</v>
      </c>
      <c r="B2150" s="79">
        <v>145</v>
      </c>
      <c r="C2150" s="90" t="s">
        <v>5642</v>
      </c>
      <c r="D2150" s="79" t="s">
        <v>15518</v>
      </c>
      <c r="E2150" s="79" t="s">
        <v>15518</v>
      </c>
      <c r="F2150" s="79" t="s">
        <v>15518</v>
      </c>
      <c r="G2150" s="79"/>
      <c r="H2150" s="87">
        <v>53</v>
      </c>
    </row>
    <row r="2151" spans="1:8" s="87" customFormat="1" ht="15.75" customHeight="1">
      <c r="A2151" s="79">
        <v>1984</v>
      </c>
      <c r="B2151" s="79">
        <v>147</v>
      </c>
      <c r="C2151" s="90" t="s">
        <v>5643</v>
      </c>
      <c r="D2151" s="79" t="s">
        <v>15518</v>
      </c>
      <c r="E2151" s="79" t="s">
        <v>15518</v>
      </c>
      <c r="F2151" s="79" t="s">
        <v>15518</v>
      </c>
      <c r="G2151" s="79"/>
      <c r="H2151" s="87">
        <v>54</v>
      </c>
    </row>
    <row r="2152" spans="1:8" s="87" customFormat="1" ht="15.75" customHeight="1">
      <c r="A2152" s="79">
        <v>1985</v>
      </c>
      <c r="B2152" s="79">
        <v>155</v>
      </c>
      <c r="C2152" s="90" t="s">
        <v>5644</v>
      </c>
      <c r="D2152" s="79" t="s">
        <v>15518</v>
      </c>
      <c r="E2152" s="79" t="s">
        <v>15518</v>
      </c>
      <c r="F2152" s="79" t="s">
        <v>15518</v>
      </c>
      <c r="G2152" s="79" t="s">
        <v>15518</v>
      </c>
      <c r="H2152" s="87">
        <v>55</v>
      </c>
    </row>
    <row r="2153" spans="1:8" s="87" customFormat="1" ht="15.75" customHeight="1">
      <c r="A2153" s="79">
        <v>1986</v>
      </c>
      <c r="B2153" s="79">
        <v>156</v>
      </c>
      <c r="C2153" s="90" t="s">
        <v>5645</v>
      </c>
      <c r="D2153" s="79" t="s">
        <v>15518</v>
      </c>
      <c r="E2153" s="79" t="s">
        <v>15518</v>
      </c>
      <c r="F2153" s="79" t="s">
        <v>15518</v>
      </c>
      <c r="G2153" s="79"/>
      <c r="H2153" s="87">
        <v>56</v>
      </c>
    </row>
    <row r="2154" spans="1:8" s="87" customFormat="1" ht="15.75" customHeight="1">
      <c r="A2154" s="79">
        <v>1987</v>
      </c>
      <c r="B2154" s="79">
        <v>157</v>
      </c>
      <c r="C2154" s="191" t="s">
        <v>5646</v>
      </c>
      <c r="D2154" s="79" t="s">
        <v>15518</v>
      </c>
      <c r="E2154" s="79" t="s">
        <v>15518</v>
      </c>
      <c r="F2154" s="79"/>
      <c r="G2154" s="79"/>
      <c r="H2154" s="87">
        <v>57</v>
      </c>
    </row>
    <row r="2155" spans="1:8" s="87" customFormat="1" ht="15.75" customHeight="1">
      <c r="A2155" s="79">
        <v>1988</v>
      </c>
      <c r="B2155" s="79">
        <v>158</v>
      </c>
      <c r="C2155" s="90" t="s">
        <v>5647</v>
      </c>
      <c r="D2155" s="79" t="s">
        <v>15518</v>
      </c>
      <c r="E2155" s="79" t="s">
        <v>15518</v>
      </c>
      <c r="F2155" s="79" t="s">
        <v>15518</v>
      </c>
      <c r="G2155" s="79"/>
      <c r="H2155" s="87">
        <v>58</v>
      </c>
    </row>
    <row r="2156" spans="1:8" s="87" customFormat="1" ht="15.75" customHeight="1">
      <c r="A2156" s="79">
        <v>1989</v>
      </c>
      <c r="B2156" s="79">
        <v>160</v>
      </c>
      <c r="C2156" s="90" t="s">
        <v>5648</v>
      </c>
      <c r="D2156" s="79" t="s">
        <v>15518</v>
      </c>
      <c r="E2156" s="79" t="s">
        <v>15518</v>
      </c>
      <c r="F2156" s="79" t="s">
        <v>15518</v>
      </c>
      <c r="G2156" s="79"/>
      <c r="H2156" s="87">
        <v>59</v>
      </c>
    </row>
    <row r="2157" spans="1:8" s="87" customFormat="1" ht="15.75" customHeight="1">
      <c r="A2157" s="79">
        <v>1990</v>
      </c>
      <c r="B2157" s="79">
        <v>161</v>
      </c>
      <c r="C2157" s="90" t="s">
        <v>5649</v>
      </c>
      <c r="D2157" s="79" t="s">
        <v>15518</v>
      </c>
      <c r="E2157" s="79" t="s">
        <v>15518</v>
      </c>
      <c r="F2157" s="79" t="s">
        <v>15518</v>
      </c>
      <c r="G2157" s="79"/>
      <c r="H2157" s="87">
        <v>60</v>
      </c>
    </row>
    <row r="2158" spans="1:8" s="87" customFormat="1" ht="15.75" customHeight="1">
      <c r="A2158" s="79">
        <v>1991</v>
      </c>
      <c r="B2158" s="79">
        <v>162</v>
      </c>
      <c r="C2158" s="90" t="s">
        <v>5650</v>
      </c>
      <c r="D2158" s="79" t="s">
        <v>15518</v>
      </c>
      <c r="E2158" s="79" t="s">
        <v>15518</v>
      </c>
      <c r="F2158" s="79" t="s">
        <v>15518</v>
      </c>
      <c r="G2158" s="79"/>
      <c r="H2158" s="87">
        <v>61</v>
      </c>
    </row>
    <row r="2159" spans="1:8" s="87" customFormat="1" ht="15.75" customHeight="1">
      <c r="A2159" s="79">
        <v>1992</v>
      </c>
      <c r="B2159" s="79">
        <v>163</v>
      </c>
      <c r="C2159" s="90" t="s">
        <v>5651</v>
      </c>
      <c r="D2159" s="79" t="s">
        <v>15518</v>
      </c>
      <c r="E2159" s="79" t="s">
        <v>15518</v>
      </c>
      <c r="F2159" s="79" t="s">
        <v>15518</v>
      </c>
      <c r="G2159" s="79" t="s">
        <v>15518</v>
      </c>
      <c r="H2159" s="87">
        <v>62</v>
      </c>
    </row>
    <row r="2160" spans="1:8" s="87" customFormat="1" ht="15.75" customHeight="1">
      <c r="A2160" s="79">
        <v>1993</v>
      </c>
      <c r="B2160" s="79">
        <v>164</v>
      </c>
      <c r="C2160" s="90" t="s">
        <v>5652</v>
      </c>
      <c r="D2160" s="79" t="s">
        <v>15518</v>
      </c>
      <c r="E2160" s="79" t="s">
        <v>15518</v>
      </c>
      <c r="F2160" s="79" t="s">
        <v>15518</v>
      </c>
      <c r="G2160" s="79" t="s">
        <v>15518</v>
      </c>
      <c r="H2160" s="87">
        <v>63</v>
      </c>
    </row>
    <row r="2161" spans="1:8" s="87" customFormat="1" ht="15.75" customHeight="1">
      <c r="A2161" s="79">
        <v>1994</v>
      </c>
      <c r="B2161" s="79">
        <v>165</v>
      </c>
      <c r="C2161" s="90" t="s">
        <v>5653</v>
      </c>
      <c r="D2161" s="79" t="s">
        <v>15518</v>
      </c>
      <c r="E2161" s="79" t="s">
        <v>15518</v>
      </c>
      <c r="F2161" s="79" t="s">
        <v>15518</v>
      </c>
      <c r="G2161" s="79"/>
      <c r="H2161" s="87">
        <v>64</v>
      </c>
    </row>
    <row r="2162" spans="1:8" s="87" customFormat="1" ht="15.75" customHeight="1">
      <c r="A2162" s="79">
        <v>1995</v>
      </c>
      <c r="B2162" s="79">
        <v>167</v>
      </c>
      <c r="C2162" s="90" t="s">
        <v>5654</v>
      </c>
      <c r="D2162" s="79" t="s">
        <v>15518</v>
      </c>
      <c r="E2162" s="79" t="s">
        <v>15518</v>
      </c>
      <c r="F2162" s="79" t="s">
        <v>15518</v>
      </c>
      <c r="G2162" s="79"/>
      <c r="H2162" s="87">
        <v>65</v>
      </c>
    </row>
    <row r="2163" spans="1:8" s="87" customFormat="1" ht="15.75" customHeight="1">
      <c r="A2163" s="79"/>
      <c r="B2163" s="79"/>
      <c r="C2163" s="268" t="s">
        <v>17934</v>
      </c>
      <c r="D2163" s="79"/>
      <c r="E2163" s="79"/>
      <c r="F2163" s="79"/>
      <c r="G2163" s="79"/>
    </row>
    <row r="2164" spans="1:8" s="87" customFormat="1" ht="15.75" customHeight="1">
      <c r="A2164" s="79">
        <v>1996</v>
      </c>
      <c r="B2164" s="79">
        <v>169</v>
      </c>
      <c r="C2164" s="90" t="s">
        <v>5655</v>
      </c>
      <c r="D2164" s="79" t="s">
        <v>15518</v>
      </c>
      <c r="E2164" s="79" t="s">
        <v>15518</v>
      </c>
      <c r="F2164" s="79" t="s">
        <v>15518</v>
      </c>
      <c r="G2164" s="79" t="s">
        <v>15518</v>
      </c>
      <c r="H2164" s="87">
        <v>66</v>
      </c>
    </row>
    <row r="2165" spans="1:8" s="87" customFormat="1" ht="15.75" customHeight="1">
      <c r="A2165" s="79">
        <v>1997</v>
      </c>
      <c r="B2165" s="79">
        <v>171</v>
      </c>
      <c r="C2165" s="90" t="s">
        <v>5656</v>
      </c>
      <c r="D2165" s="79" t="s">
        <v>15518</v>
      </c>
      <c r="E2165" s="79" t="s">
        <v>15518</v>
      </c>
      <c r="F2165" s="79" t="s">
        <v>15518</v>
      </c>
      <c r="G2165" s="79"/>
      <c r="H2165" s="87">
        <v>67</v>
      </c>
    </row>
    <row r="2166" spans="1:8" s="87" customFormat="1" ht="15.75" customHeight="1">
      <c r="A2166" s="79">
        <v>1998</v>
      </c>
      <c r="B2166" s="79">
        <v>173</v>
      </c>
      <c r="C2166" s="90" t="s">
        <v>5657</v>
      </c>
      <c r="D2166" s="79" t="s">
        <v>15518</v>
      </c>
      <c r="E2166" s="79" t="s">
        <v>15518</v>
      </c>
      <c r="F2166" s="79" t="s">
        <v>15518</v>
      </c>
      <c r="G2166" s="79"/>
      <c r="H2166" s="87">
        <v>68</v>
      </c>
    </row>
    <row r="2167" spans="1:8" s="87" customFormat="1" ht="15.75" customHeight="1">
      <c r="A2167" s="79">
        <v>1999</v>
      </c>
      <c r="B2167" s="79">
        <v>183</v>
      </c>
      <c r="C2167" s="183" t="s">
        <v>5658</v>
      </c>
      <c r="D2167" s="79" t="s">
        <v>15518</v>
      </c>
      <c r="E2167" s="79" t="s">
        <v>15518</v>
      </c>
      <c r="F2167" s="79" t="s">
        <v>15518</v>
      </c>
      <c r="G2167" s="79" t="s">
        <v>15518</v>
      </c>
      <c r="H2167" s="87">
        <v>69</v>
      </c>
    </row>
    <row r="2168" spans="1:8" s="87" customFormat="1" ht="15.75" customHeight="1">
      <c r="A2168" s="79">
        <v>2000</v>
      </c>
      <c r="B2168" s="79">
        <v>184</v>
      </c>
      <c r="C2168" s="183" t="s">
        <v>5659</v>
      </c>
      <c r="D2168" s="79" t="s">
        <v>15518</v>
      </c>
      <c r="E2168" s="79" t="s">
        <v>15518</v>
      </c>
      <c r="F2168" s="79" t="s">
        <v>15518</v>
      </c>
      <c r="G2168" s="79" t="s">
        <v>15518</v>
      </c>
      <c r="H2168" s="87">
        <v>70</v>
      </c>
    </row>
    <row r="2169" spans="1:8" s="87" customFormat="1" ht="15.75" customHeight="1">
      <c r="A2169" s="79">
        <v>2001</v>
      </c>
      <c r="B2169" s="79">
        <v>185</v>
      </c>
      <c r="C2169" s="183" t="s">
        <v>5660</v>
      </c>
      <c r="D2169" s="79" t="s">
        <v>15518</v>
      </c>
      <c r="E2169" s="79" t="s">
        <v>15518</v>
      </c>
      <c r="F2169" s="79" t="s">
        <v>15518</v>
      </c>
      <c r="G2169" s="79" t="s">
        <v>15518</v>
      </c>
      <c r="H2169" s="87">
        <v>71</v>
      </c>
    </row>
    <row r="2170" spans="1:8" s="87" customFormat="1" ht="15.75" customHeight="1">
      <c r="A2170" s="79">
        <v>2002</v>
      </c>
      <c r="B2170" s="79">
        <v>186</v>
      </c>
      <c r="C2170" s="183" t="s">
        <v>5661</v>
      </c>
      <c r="D2170" s="79" t="s">
        <v>15518</v>
      </c>
      <c r="E2170" s="79" t="s">
        <v>15518</v>
      </c>
      <c r="F2170" s="79" t="s">
        <v>15518</v>
      </c>
      <c r="G2170" s="79"/>
      <c r="H2170" s="87">
        <v>72</v>
      </c>
    </row>
    <row r="2171" spans="1:8" s="87" customFormat="1" ht="15.75" customHeight="1">
      <c r="A2171" s="79">
        <v>2003</v>
      </c>
      <c r="B2171" s="79">
        <v>187</v>
      </c>
      <c r="C2171" s="183" t="s">
        <v>5662</v>
      </c>
      <c r="D2171" s="79" t="s">
        <v>15518</v>
      </c>
      <c r="E2171" s="79" t="s">
        <v>15518</v>
      </c>
      <c r="F2171" s="79" t="s">
        <v>15518</v>
      </c>
      <c r="G2171" s="79" t="s">
        <v>15518</v>
      </c>
      <c r="H2171" s="87">
        <v>73</v>
      </c>
    </row>
    <row r="2172" spans="1:8" s="87" customFormat="1" ht="15.75" customHeight="1">
      <c r="A2172" s="79">
        <v>2004</v>
      </c>
      <c r="B2172" s="79">
        <v>188</v>
      </c>
      <c r="C2172" s="90" t="s">
        <v>5663</v>
      </c>
      <c r="D2172" s="79" t="s">
        <v>15518</v>
      </c>
      <c r="E2172" s="79" t="s">
        <v>15518</v>
      </c>
      <c r="F2172" s="79" t="s">
        <v>15518</v>
      </c>
      <c r="G2172" s="79"/>
      <c r="H2172" s="87">
        <v>74</v>
      </c>
    </row>
    <row r="2173" spans="1:8" s="87" customFormat="1" ht="15.75" customHeight="1">
      <c r="A2173" s="79">
        <v>2005</v>
      </c>
      <c r="B2173" s="79">
        <v>189</v>
      </c>
      <c r="C2173" s="90" t="s">
        <v>5664</v>
      </c>
      <c r="D2173" s="79" t="s">
        <v>15518</v>
      </c>
      <c r="E2173" s="79" t="s">
        <v>15518</v>
      </c>
      <c r="F2173" s="79" t="s">
        <v>15518</v>
      </c>
      <c r="G2173" s="79"/>
      <c r="H2173" s="87">
        <v>75</v>
      </c>
    </row>
    <row r="2174" spans="1:8" s="87" customFormat="1" ht="15.75" customHeight="1">
      <c r="A2174" s="79"/>
      <c r="B2174" s="79"/>
      <c r="C2174" s="268" t="s">
        <v>17938</v>
      </c>
      <c r="D2174" s="79"/>
      <c r="E2174" s="79"/>
      <c r="F2174" s="79"/>
      <c r="G2174" s="79"/>
    </row>
    <row r="2175" spans="1:8" s="87" customFormat="1" ht="15.75" customHeight="1">
      <c r="A2175" s="79">
        <v>2006</v>
      </c>
      <c r="B2175" s="79">
        <v>193</v>
      </c>
      <c r="C2175" s="270" t="s">
        <v>5665</v>
      </c>
      <c r="D2175" s="79" t="s">
        <v>15518</v>
      </c>
      <c r="E2175" s="79" t="s">
        <v>15518</v>
      </c>
      <c r="F2175" s="79" t="s">
        <v>15518</v>
      </c>
      <c r="G2175" s="79"/>
      <c r="H2175" s="87">
        <v>76</v>
      </c>
    </row>
    <row r="2176" spans="1:8" s="87" customFormat="1" ht="15.75" customHeight="1">
      <c r="A2176" s="79">
        <v>2007</v>
      </c>
      <c r="B2176" s="79">
        <v>195</v>
      </c>
      <c r="C2176" s="270" t="s">
        <v>5666</v>
      </c>
      <c r="D2176" s="79" t="s">
        <v>15518</v>
      </c>
      <c r="E2176" s="79" t="s">
        <v>15518</v>
      </c>
      <c r="F2176" s="79" t="s">
        <v>15518</v>
      </c>
      <c r="G2176" s="79"/>
      <c r="H2176" s="87">
        <v>77</v>
      </c>
    </row>
    <row r="2177" spans="1:8" s="87" customFormat="1" ht="15.75" customHeight="1">
      <c r="A2177" s="79">
        <v>2008</v>
      </c>
      <c r="B2177" s="79">
        <v>201</v>
      </c>
      <c r="C2177" s="90" t="s">
        <v>5667</v>
      </c>
      <c r="D2177" s="79" t="s">
        <v>15518</v>
      </c>
      <c r="E2177" s="79" t="s">
        <v>15518</v>
      </c>
      <c r="F2177" s="79" t="s">
        <v>15518</v>
      </c>
      <c r="G2177" s="79"/>
      <c r="H2177" s="87">
        <v>78</v>
      </c>
    </row>
    <row r="2178" spans="1:8" s="87" customFormat="1" ht="15.75" customHeight="1">
      <c r="A2178" s="79">
        <v>2009</v>
      </c>
      <c r="B2178" s="79">
        <v>203</v>
      </c>
      <c r="C2178" s="90" t="s">
        <v>5668</v>
      </c>
      <c r="D2178" s="79" t="s">
        <v>15518</v>
      </c>
      <c r="E2178" s="79" t="s">
        <v>15518</v>
      </c>
      <c r="F2178" s="79" t="s">
        <v>15518</v>
      </c>
      <c r="G2178" s="79"/>
      <c r="H2178" s="87">
        <v>79</v>
      </c>
    </row>
    <row r="2179" spans="1:8" s="87" customFormat="1" ht="15.75" customHeight="1">
      <c r="A2179" s="79">
        <v>2010</v>
      </c>
      <c r="B2179" s="79">
        <v>205</v>
      </c>
      <c r="C2179" s="90" t="s">
        <v>5669</v>
      </c>
      <c r="D2179" s="79" t="s">
        <v>15518</v>
      </c>
      <c r="E2179" s="79" t="s">
        <v>15518</v>
      </c>
      <c r="F2179" s="79" t="s">
        <v>15518</v>
      </c>
      <c r="G2179" s="79"/>
      <c r="H2179" s="87">
        <v>80</v>
      </c>
    </row>
    <row r="2180" spans="1:8" s="87" customFormat="1" ht="15.75" customHeight="1">
      <c r="A2180" s="79">
        <v>2011</v>
      </c>
      <c r="B2180" s="79">
        <v>207</v>
      </c>
      <c r="C2180" s="90" t="s">
        <v>5670</v>
      </c>
      <c r="D2180" s="79" t="s">
        <v>15518</v>
      </c>
      <c r="E2180" s="79" t="s">
        <v>15518</v>
      </c>
      <c r="F2180" s="79" t="s">
        <v>15518</v>
      </c>
      <c r="G2180" s="79"/>
      <c r="H2180" s="87">
        <v>81</v>
      </c>
    </row>
    <row r="2181" spans="1:8" s="87" customFormat="1" ht="15.75" customHeight="1">
      <c r="A2181" s="79">
        <v>2012</v>
      </c>
      <c r="B2181" s="79">
        <v>209</v>
      </c>
      <c r="C2181" s="90" t="s">
        <v>5671</v>
      </c>
      <c r="D2181" s="79" t="s">
        <v>15518</v>
      </c>
      <c r="E2181" s="79" t="s">
        <v>15518</v>
      </c>
      <c r="F2181" s="79" t="s">
        <v>15518</v>
      </c>
      <c r="G2181" s="79"/>
      <c r="H2181" s="87">
        <v>82</v>
      </c>
    </row>
    <row r="2182" spans="1:8" s="87" customFormat="1" ht="15.75" customHeight="1">
      <c r="A2182" s="79">
        <v>2013</v>
      </c>
      <c r="B2182" s="79">
        <v>211</v>
      </c>
      <c r="C2182" s="90" t="s">
        <v>5672</v>
      </c>
      <c r="D2182" s="79" t="s">
        <v>15518</v>
      </c>
      <c r="E2182" s="79" t="s">
        <v>15518</v>
      </c>
      <c r="F2182" s="79" t="s">
        <v>15518</v>
      </c>
      <c r="G2182" s="79"/>
      <c r="H2182" s="87">
        <v>83</v>
      </c>
    </row>
    <row r="2183" spans="1:8" s="87" customFormat="1" ht="15.75" customHeight="1">
      <c r="A2183" s="79">
        <v>2014</v>
      </c>
      <c r="B2183" s="79">
        <v>216</v>
      </c>
      <c r="C2183" s="90" t="s">
        <v>5673</v>
      </c>
      <c r="D2183" s="79" t="s">
        <v>15518</v>
      </c>
      <c r="E2183" s="79" t="s">
        <v>15518</v>
      </c>
      <c r="F2183" s="79" t="s">
        <v>15518</v>
      </c>
      <c r="G2183" s="79"/>
      <c r="H2183" s="87">
        <v>84</v>
      </c>
    </row>
    <row r="2184" spans="1:8" s="87" customFormat="1" ht="15.75" customHeight="1">
      <c r="A2184" s="79">
        <v>2015</v>
      </c>
      <c r="B2184" s="79">
        <v>218</v>
      </c>
      <c r="C2184" s="90" t="s">
        <v>5674</v>
      </c>
      <c r="D2184" s="79" t="s">
        <v>15518</v>
      </c>
      <c r="E2184" s="79" t="s">
        <v>15518</v>
      </c>
      <c r="F2184" s="79" t="s">
        <v>15518</v>
      </c>
      <c r="G2184" s="79"/>
      <c r="H2184" s="87">
        <v>85</v>
      </c>
    </row>
    <row r="2185" spans="1:8" s="87" customFormat="1" ht="15.75" customHeight="1">
      <c r="A2185" s="79">
        <v>2016</v>
      </c>
      <c r="B2185" s="79">
        <v>220</v>
      </c>
      <c r="C2185" s="90" t="s">
        <v>5675</v>
      </c>
      <c r="D2185" s="79" t="s">
        <v>15518</v>
      </c>
      <c r="E2185" s="79" t="s">
        <v>15518</v>
      </c>
      <c r="F2185" s="79"/>
      <c r="G2185" s="79"/>
      <c r="H2185" s="87">
        <v>86</v>
      </c>
    </row>
    <row r="2186" spans="1:8" s="87" customFormat="1" ht="15.75" customHeight="1">
      <c r="A2186" s="79"/>
      <c r="B2186" s="79"/>
      <c r="C2186" s="268" t="s">
        <v>17942</v>
      </c>
      <c r="D2186" s="79"/>
      <c r="E2186" s="79"/>
      <c r="F2186" s="79"/>
      <c r="G2186" s="79"/>
    </row>
    <row r="2187" spans="1:8" s="87" customFormat="1" ht="15.75" customHeight="1">
      <c r="A2187" s="79">
        <v>2017</v>
      </c>
      <c r="B2187" s="79">
        <v>225</v>
      </c>
      <c r="C2187" s="90" t="s">
        <v>5676</v>
      </c>
      <c r="D2187" s="79" t="s">
        <v>15518</v>
      </c>
      <c r="E2187" s="79" t="s">
        <v>15518</v>
      </c>
      <c r="F2187" s="79" t="s">
        <v>15518</v>
      </c>
      <c r="G2187" s="79" t="s">
        <v>15518</v>
      </c>
      <c r="H2187" s="87">
        <v>87</v>
      </c>
    </row>
    <row r="2188" spans="1:8" s="87" customFormat="1" ht="15.75" customHeight="1">
      <c r="A2188" s="79"/>
      <c r="B2188" s="79"/>
      <c r="C2188" s="286" t="s">
        <v>17945</v>
      </c>
      <c r="D2188" s="79"/>
      <c r="E2188" s="79"/>
      <c r="F2188" s="79"/>
      <c r="G2188" s="79"/>
    </row>
    <row r="2189" spans="1:8" s="87" customFormat="1" ht="15.75" customHeight="1">
      <c r="A2189" s="79">
        <v>2018</v>
      </c>
      <c r="B2189" s="79">
        <v>236</v>
      </c>
      <c r="C2189" s="90" t="s">
        <v>5677</v>
      </c>
      <c r="D2189" s="79" t="s">
        <v>15518</v>
      </c>
      <c r="E2189" s="79" t="s">
        <v>15518</v>
      </c>
      <c r="F2189" s="79"/>
      <c r="G2189" s="79"/>
      <c r="H2189" s="87">
        <v>88</v>
      </c>
    </row>
    <row r="2190" spans="1:8" s="87" customFormat="1" ht="15.75" customHeight="1">
      <c r="A2190" s="79">
        <v>2019</v>
      </c>
      <c r="B2190" s="79">
        <v>243</v>
      </c>
      <c r="C2190" s="90" t="s">
        <v>5678</v>
      </c>
      <c r="D2190" s="79" t="s">
        <v>15518</v>
      </c>
      <c r="E2190" s="79" t="s">
        <v>15518</v>
      </c>
      <c r="F2190" s="79" t="s">
        <v>15518</v>
      </c>
      <c r="G2190" s="79" t="s">
        <v>15518</v>
      </c>
      <c r="H2190" s="87">
        <v>89</v>
      </c>
    </row>
    <row r="2191" spans="1:8" s="87" customFormat="1" ht="15.75" customHeight="1">
      <c r="A2191" s="79">
        <v>2020</v>
      </c>
      <c r="B2191" s="79">
        <v>246</v>
      </c>
      <c r="C2191" s="90" t="s">
        <v>5679</v>
      </c>
      <c r="D2191" s="79" t="s">
        <v>15518</v>
      </c>
      <c r="E2191" s="79" t="s">
        <v>15518</v>
      </c>
      <c r="F2191" s="79" t="s">
        <v>15518</v>
      </c>
      <c r="G2191" s="79"/>
      <c r="H2191" s="87">
        <v>90</v>
      </c>
    </row>
    <row r="2192" spans="1:8" s="87" customFormat="1" ht="15.75" customHeight="1">
      <c r="A2192" s="79">
        <v>2021</v>
      </c>
      <c r="B2192" s="79">
        <v>247</v>
      </c>
      <c r="C2192" s="90" t="s">
        <v>5680</v>
      </c>
      <c r="D2192" s="79" t="s">
        <v>15518</v>
      </c>
      <c r="E2192" s="79" t="s">
        <v>15518</v>
      </c>
      <c r="F2192" s="79" t="s">
        <v>15518</v>
      </c>
      <c r="G2192" s="79"/>
      <c r="H2192" s="87">
        <v>91</v>
      </c>
    </row>
    <row r="2193" spans="1:8" s="87" customFormat="1" ht="15.75" customHeight="1">
      <c r="A2193" s="79">
        <v>2022</v>
      </c>
      <c r="B2193" s="79">
        <v>249</v>
      </c>
      <c r="C2193" s="90" t="s">
        <v>5681</v>
      </c>
      <c r="D2193" s="79" t="s">
        <v>15518</v>
      </c>
      <c r="E2193" s="79" t="s">
        <v>15518</v>
      </c>
      <c r="F2193" s="79" t="s">
        <v>15518</v>
      </c>
      <c r="G2193" s="79" t="s">
        <v>15518</v>
      </c>
      <c r="H2193" s="87">
        <v>92</v>
      </c>
    </row>
    <row r="2194" spans="1:8" s="87" customFormat="1" ht="15.75" customHeight="1">
      <c r="A2194" s="79">
        <v>2023</v>
      </c>
      <c r="B2194" s="79">
        <v>250</v>
      </c>
      <c r="C2194" s="90" t="s">
        <v>5682</v>
      </c>
      <c r="D2194" s="79" t="s">
        <v>15518</v>
      </c>
      <c r="E2194" s="79" t="s">
        <v>15518</v>
      </c>
      <c r="F2194" s="79" t="s">
        <v>15518</v>
      </c>
      <c r="G2194" s="79"/>
      <c r="H2194" s="87">
        <v>93</v>
      </c>
    </row>
    <row r="2195" spans="1:8" s="87" customFormat="1" ht="15.75" customHeight="1">
      <c r="A2195" s="79">
        <v>2024</v>
      </c>
      <c r="B2195" s="79">
        <v>252</v>
      </c>
      <c r="C2195" s="90" t="s">
        <v>5683</v>
      </c>
      <c r="D2195" s="79" t="s">
        <v>15518</v>
      </c>
      <c r="E2195" s="79" t="s">
        <v>15518</v>
      </c>
      <c r="F2195" s="79" t="s">
        <v>15518</v>
      </c>
      <c r="G2195" s="79"/>
      <c r="H2195" s="87">
        <v>94</v>
      </c>
    </row>
    <row r="2196" spans="1:8" s="87" customFormat="1" ht="15.75" customHeight="1">
      <c r="A2196" s="79">
        <v>2025</v>
      </c>
      <c r="B2196" s="79">
        <v>254</v>
      </c>
      <c r="C2196" s="90" t="s">
        <v>5684</v>
      </c>
      <c r="D2196" s="79" t="s">
        <v>15518</v>
      </c>
      <c r="E2196" s="79" t="s">
        <v>15518</v>
      </c>
      <c r="F2196" s="79" t="s">
        <v>15518</v>
      </c>
      <c r="G2196" s="79" t="s">
        <v>15518</v>
      </c>
      <c r="H2196" s="87">
        <v>95</v>
      </c>
    </row>
    <row r="2197" spans="1:8" s="87" customFormat="1" ht="15.75" customHeight="1">
      <c r="A2197" s="79">
        <v>2026</v>
      </c>
      <c r="B2197" s="79">
        <v>255</v>
      </c>
      <c r="C2197" s="90" t="s">
        <v>5685</v>
      </c>
      <c r="D2197" s="79" t="s">
        <v>15518</v>
      </c>
      <c r="E2197" s="79" t="s">
        <v>15518</v>
      </c>
      <c r="F2197" s="79" t="s">
        <v>15518</v>
      </c>
      <c r="G2197" s="79"/>
      <c r="H2197" s="87">
        <v>96</v>
      </c>
    </row>
    <row r="2198" spans="1:8" s="87" customFormat="1" ht="15.75" customHeight="1">
      <c r="A2198" s="79">
        <v>2027</v>
      </c>
      <c r="B2198" s="79">
        <v>257</v>
      </c>
      <c r="C2198" s="90" t="s">
        <v>5686</v>
      </c>
      <c r="D2198" s="79" t="s">
        <v>15518</v>
      </c>
      <c r="E2198" s="79" t="s">
        <v>15518</v>
      </c>
      <c r="F2198" s="79" t="s">
        <v>15518</v>
      </c>
      <c r="G2198" s="79"/>
      <c r="H2198" s="87">
        <v>97</v>
      </c>
    </row>
    <row r="2199" spans="1:8" s="87" customFormat="1" ht="15.75" customHeight="1">
      <c r="A2199" s="79"/>
      <c r="B2199" s="79"/>
      <c r="C2199" s="184" t="s">
        <v>19258</v>
      </c>
      <c r="D2199" s="79"/>
      <c r="E2199" s="79"/>
      <c r="F2199" s="79"/>
      <c r="G2199" s="79"/>
    </row>
    <row r="2200" spans="1:8" s="87" customFormat="1" ht="15.75" customHeight="1">
      <c r="A2200" s="79"/>
      <c r="B2200" s="79"/>
      <c r="C2200" s="184" t="s">
        <v>5687</v>
      </c>
      <c r="D2200" s="79"/>
      <c r="E2200" s="79"/>
      <c r="F2200" s="79"/>
      <c r="G2200" s="79"/>
    </row>
    <row r="2201" spans="1:8" s="87" customFormat="1" ht="15.75" customHeight="1">
      <c r="A2201" s="79">
        <v>2028</v>
      </c>
      <c r="B2201" s="79">
        <v>263</v>
      </c>
      <c r="C2201" s="90" t="s">
        <v>5688</v>
      </c>
      <c r="D2201" s="79" t="s">
        <v>15518</v>
      </c>
      <c r="E2201" s="79" t="s">
        <v>15518</v>
      </c>
      <c r="F2201" s="79" t="s">
        <v>15518</v>
      </c>
      <c r="G2201" s="79" t="s">
        <v>15518</v>
      </c>
      <c r="H2201" s="87">
        <v>98</v>
      </c>
    </row>
    <row r="2202" spans="1:8" s="87" customFormat="1" ht="15.75" customHeight="1">
      <c r="A2202" s="79">
        <v>2029</v>
      </c>
      <c r="B2202" s="79">
        <v>264</v>
      </c>
      <c r="C2202" s="90" t="s">
        <v>5689</v>
      </c>
      <c r="D2202" s="79" t="s">
        <v>15518</v>
      </c>
      <c r="E2202" s="79" t="s">
        <v>15518</v>
      </c>
      <c r="F2202" s="79" t="s">
        <v>15518</v>
      </c>
      <c r="G2202" s="79" t="s">
        <v>15518</v>
      </c>
      <c r="H2202" s="87">
        <v>99</v>
      </c>
    </row>
    <row r="2203" spans="1:8" s="87" customFormat="1" ht="15.75" customHeight="1">
      <c r="A2203" s="79">
        <v>2030</v>
      </c>
      <c r="B2203" s="79">
        <v>265</v>
      </c>
      <c r="C2203" s="183" t="s">
        <v>5690</v>
      </c>
      <c r="D2203" s="79" t="s">
        <v>15518</v>
      </c>
      <c r="E2203" s="79" t="s">
        <v>15518</v>
      </c>
      <c r="F2203" s="79" t="s">
        <v>15518</v>
      </c>
      <c r="G2203" s="79" t="s">
        <v>15518</v>
      </c>
      <c r="H2203" s="87">
        <v>100</v>
      </c>
    </row>
    <row r="2204" spans="1:8" s="87" customFormat="1" ht="15.75" customHeight="1">
      <c r="A2204" s="79">
        <v>2031</v>
      </c>
      <c r="B2204" s="79">
        <v>266</v>
      </c>
      <c r="C2204" s="183" t="s">
        <v>5691</v>
      </c>
      <c r="D2204" s="79" t="s">
        <v>15518</v>
      </c>
      <c r="E2204" s="79" t="s">
        <v>15518</v>
      </c>
      <c r="F2204" s="79" t="s">
        <v>15518</v>
      </c>
      <c r="G2204" s="79" t="s">
        <v>15518</v>
      </c>
      <c r="H2204" s="87">
        <v>101</v>
      </c>
    </row>
    <row r="2205" spans="1:8" s="87" customFormat="1" ht="15.75" customHeight="1">
      <c r="A2205" s="79">
        <v>2032</v>
      </c>
      <c r="B2205" s="79">
        <v>267</v>
      </c>
      <c r="C2205" s="90" t="s">
        <v>5692</v>
      </c>
      <c r="D2205" s="79" t="s">
        <v>15518</v>
      </c>
      <c r="E2205" s="79" t="s">
        <v>15518</v>
      </c>
      <c r="F2205" s="79" t="s">
        <v>15518</v>
      </c>
      <c r="G2205" s="79" t="s">
        <v>15518</v>
      </c>
      <c r="H2205" s="87">
        <v>102</v>
      </c>
    </row>
    <row r="2206" spans="1:8" s="87" customFormat="1" ht="15.75" customHeight="1">
      <c r="A2206" s="79">
        <v>2033</v>
      </c>
      <c r="B2206" s="79">
        <v>268</v>
      </c>
      <c r="C2206" s="90" t="s">
        <v>5693</v>
      </c>
      <c r="D2206" s="79" t="s">
        <v>15518</v>
      </c>
      <c r="E2206" s="79" t="s">
        <v>15518</v>
      </c>
      <c r="F2206" s="79" t="s">
        <v>15518</v>
      </c>
      <c r="G2206" s="79" t="s">
        <v>15518</v>
      </c>
      <c r="H2206" s="87">
        <v>103</v>
      </c>
    </row>
    <row r="2207" spans="1:8" s="87" customFormat="1" ht="15.75" customHeight="1">
      <c r="A2207" s="79">
        <v>2034</v>
      </c>
      <c r="B2207" s="79">
        <v>269</v>
      </c>
      <c r="C2207" s="284" t="s">
        <v>5694</v>
      </c>
      <c r="D2207" s="79" t="s">
        <v>15518</v>
      </c>
      <c r="E2207" s="79" t="s">
        <v>15518</v>
      </c>
      <c r="F2207" s="79" t="s">
        <v>15518</v>
      </c>
      <c r="G2207" s="79" t="s">
        <v>15518</v>
      </c>
      <c r="H2207" s="87">
        <v>104</v>
      </c>
    </row>
    <row r="2208" spans="1:8" s="87" customFormat="1" ht="15.75" customHeight="1">
      <c r="A2208" s="79">
        <v>2035</v>
      </c>
      <c r="B2208" s="79">
        <v>270</v>
      </c>
      <c r="C2208" s="283" t="s">
        <v>5695</v>
      </c>
      <c r="D2208" s="79" t="s">
        <v>15518</v>
      </c>
      <c r="E2208" s="79" t="s">
        <v>15518</v>
      </c>
      <c r="F2208" s="79" t="s">
        <v>15518</v>
      </c>
      <c r="G2208" s="79" t="s">
        <v>15518</v>
      </c>
      <c r="H2208" s="87">
        <v>105</v>
      </c>
    </row>
    <row r="2209" spans="1:8" s="87" customFormat="1" ht="15.75" customHeight="1">
      <c r="A2209" s="79"/>
      <c r="B2209" s="79"/>
      <c r="C2209" s="268" t="s">
        <v>5696</v>
      </c>
      <c r="D2209" s="79"/>
      <c r="E2209" s="79"/>
      <c r="F2209" s="79"/>
      <c r="G2209" s="79"/>
    </row>
    <row r="2210" spans="1:8" s="87" customFormat="1" ht="34.5" customHeight="1">
      <c r="A2210" s="79">
        <v>2036</v>
      </c>
      <c r="B2210" s="79">
        <v>272</v>
      </c>
      <c r="C2210" s="284" t="s">
        <v>5697</v>
      </c>
      <c r="D2210" s="79" t="s">
        <v>15518</v>
      </c>
      <c r="E2210" s="79" t="s">
        <v>15518</v>
      </c>
      <c r="F2210" s="79" t="s">
        <v>15518</v>
      </c>
      <c r="G2210" s="79"/>
      <c r="H2210" s="87">
        <v>106</v>
      </c>
    </row>
    <row r="2211" spans="1:8" s="87" customFormat="1" ht="36" customHeight="1">
      <c r="A2211" s="79">
        <v>2037</v>
      </c>
      <c r="B2211" s="79">
        <v>274</v>
      </c>
      <c r="C2211" s="284" t="s">
        <v>5698</v>
      </c>
      <c r="D2211" s="79" t="s">
        <v>15518</v>
      </c>
      <c r="E2211" s="79" t="s">
        <v>15518</v>
      </c>
      <c r="F2211" s="79" t="s">
        <v>15518</v>
      </c>
      <c r="G2211" s="79"/>
      <c r="H2211" s="87">
        <v>107</v>
      </c>
    </row>
    <row r="2212" spans="1:8" s="87" customFormat="1" ht="29.25" customHeight="1">
      <c r="A2212" s="79">
        <v>2038</v>
      </c>
      <c r="B2212" s="79">
        <v>276</v>
      </c>
      <c r="C2212" s="284" t="s">
        <v>5699</v>
      </c>
      <c r="D2212" s="79" t="s">
        <v>15518</v>
      </c>
      <c r="E2212" s="79" t="s">
        <v>15518</v>
      </c>
      <c r="F2212" s="79" t="s">
        <v>15518</v>
      </c>
      <c r="G2212" s="79"/>
      <c r="H2212" s="87">
        <v>108</v>
      </c>
    </row>
    <row r="2213" spans="1:8" s="87" customFormat="1" ht="29.25" customHeight="1">
      <c r="A2213" s="79">
        <v>2039</v>
      </c>
      <c r="B2213" s="79">
        <v>278</v>
      </c>
      <c r="C2213" s="284" t="s">
        <v>5700</v>
      </c>
      <c r="D2213" s="79" t="s">
        <v>15518</v>
      </c>
      <c r="E2213" s="79" t="s">
        <v>15518</v>
      </c>
      <c r="F2213" s="79" t="s">
        <v>15518</v>
      </c>
      <c r="G2213" s="79"/>
      <c r="H2213" s="87">
        <v>109</v>
      </c>
    </row>
    <row r="2214" spans="1:8" s="87" customFormat="1" ht="35.25" customHeight="1">
      <c r="A2214" s="79">
        <v>2040</v>
      </c>
      <c r="B2214" s="79">
        <v>280</v>
      </c>
      <c r="C2214" s="284" t="s">
        <v>5701</v>
      </c>
      <c r="D2214" s="79" t="s">
        <v>15518</v>
      </c>
      <c r="E2214" s="79" t="s">
        <v>15518</v>
      </c>
      <c r="F2214" s="79" t="s">
        <v>15518</v>
      </c>
      <c r="G2214" s="79"/>
      <c r="H2214" s="87">
        <v>110</v>
      </c>
    </row>
    <row r="2215" spans="1:8" s="87" customFormat="1" ht="15.75" customHeight="1">
      <c r="A2215" s="79">
        <v>2041</v>
      </c>
      <c r="B2215" s="79">
        <v>282</v>
      </c>
      <c r="C2215" s="284" t="s">
        <v>5702</v>
      </c>
      <c r="D2215" s="79" t="s">
        <v>15518</v>
      </c>
      <c r="E2215" s="79" t="s">
        <v>15518</v>
      </c>
      <c r="F2215" s="79" t="s">
        <v>15518</v>
      </c>
      <c r="G2215" s="79"/>
      <c r="H2215" s="87">
        <v>111</v>
      </c>
    </row>
    <row r="2216" spans="1:8" s="87" customFormat="1" ht="15.75" customHeight="1">
      <c r="A2216" s="79">
        <v>2042</v>
      </c>
      <c r="B2216" s="79">
        <v>284</v>
      </c>
      <c r="C2216" s="283" t="s">
        <v>5703</v>
      </c>
      <c r="D2216" s="79" t="s">
        <v>15518</v>
      </c>
      <c r="E2216" s="79" t="s">
        <v>15518</v>
      </c>
      <c r="F2216" s="79" t="s">
        <v>15518</v>
      </c>
      <c r="G2216" s="79" t="s">
        <v>15518</v>
      </c>
      <c r="H2216" s="87">
        <v>112</v>
      </c>
    </row>
    <row r="2217" spans="1:8" s="87" customFormat="1" ht="29.25" customHeight="1">
      <c r="A2217" s="79">
        <v>2043</v>
      </c>
      <c r="B2217" s="79">
        <v>285</v>
      </c>
      <c r="C2217" s="284" t="s">
        <v>5113</v>
      </c>
      <c r="D2217" s="79" t="s">
        <v>15518</v>
      </c>
      <c r="E2217" s="79" t="s">
        <v>15518</v>
      </c>
      <c r="F2217" s="79" t="s">
        <v>15518</v>
      </c>
      <c r="G2217" s="79"/>
      <c r="H2217" s="87">
        <v>113</v>
      </c>
    </row>
    <row r="2218" spans="1:8" s="87" customFormat="1" ht="29.25" customHeight="1">
      <c r="A2218" s="79">
        <v>2044</v>
      </c>
      <c r="B2218" s="79">
        <v>287</v>
      </c>
      <c r="C2218" s="284" t="s">
        <v>5114</v>
      </c>
      <c r="D2218" s="79" t="s">
        <v>15518</v>
      </c>
      <c r="E2218" s="79" t="s">
        <v>15518</v>
      </c>
      <c r="F2218" s="79" t="s">
        <v>15518</v>
      </c>
      <c r="G2218" s="79"/>
      <c r="H2218" s="87">
        <v>114</v>
      </c>
    </row>
    <row r="2219" spans="1:8" s="87" customFormat="1" ht="29.25" customHeight="1">
      <c r="A2219" s="79">
        <v>2045</v>
      </c>
      <c r="B2219" s="79">
        <v>289</v>
      </c>
      <c r="C2219" s="284" t="s">
        <v>5115</v>
      </c>
      <c r="D2219" s="79" t="s">
        <v>15518</v>
      </c>
      <c r="E2219" s="79" t="s">
        <v>15518</v>
      </c>
      <c r="F2219" s="79" t="s">
        <v>15518</v>
      </c>
      <c r="G2219" s="79" t="s">
        <v>15518</v>
      </c>
      <c r="H2219" s="87">
        <v>115</v>
      </c>
    </row>
    <row r="2220" spans="1:8" s="87" customFormat="1" ht="35.25" customHeight="1">
      <c r="A2220" s="79">
        <v>2046</v>
      </c>
      <c r="B2220" s="79">
        <v>290</v>
      </c>
      <c r="C2220" s="284" t="s">
        <v>5116</v>
      </c>
      <c r="D2220" s="79" t="s">
        <v>15518</v>
      </c>
      <c r="E2220" s="79" t="s">
        <v>15518</v>
      </c>
      <c r="F2220" s="79"/>
      <c r="G2220" s="79"/>
      <c r="H2220" s="87">
        <v>116</v>
      </c>
    </row>
    <row r="2221" spans="1:8" s="87" customFormat="1" ht="18.75" customHeight="1">
      <c r="A2221" s="79">
        <v>2047</v>
      </c>
      <c r="B2221" s="79">
        <v>291</v>
      </c>
      <c r="C2221" s="284" t="s">
        <v>5117</v>
      </c>
      <c r="D2221" s="79" t="s">
        <v>15518</v>
      </c>
      <c r="E2221" s="79" t="s">
        <v>15518</v>
      </c>
      <c r="F2221" s="79" t="s">
        <v>15518</v>
      </c>
      <c r="G2221" s="79" t="s">
        <v>15518</v>
      </c>
      <c r="H2221" s="87">
        <v>117</v>
      </c>
    </row>
    <row r="2222" spans="1:8" s="87" customFormat="1" ht="18.75" customHeight="1">
      <c r="A2222" s="79">
        <v>2048</v>
      </c>
      <c r="B2222" s="79">
        <v>292</v>
      </c>
      <c r="C2222" s="284" t="s">
        <v>5118</v>
      </c>
      <c r="D2222" s="79" t="s">
        <v>15518</v>
      </c>
      <c r="E2222" s="79" t="s">
        <v>15518</v>
      </c>
      <c r="F2222" s="79" t="s">
        <v>15518</v>
      </c>
      <c r="G2222" s="79"/>
      <c r="H2222" s="87">
        <v>118</v>
      </c>
    </row>
    <row r="2223" spans="1:8" s="87" customFormat="1" ht="29.25" customHeight="1">
      <c r="A2223" s="79">
        <v>2049</v>
      </c>
      <c r="B2223" s="79">
        <v>294</v>
      </c>
      <c r="C2223" s="284" t="s">
        <v>5119</v>
      </c>
      <c r="D2223" s="79" t="s">
        <v>15518</v>
      </c>
      <c r="E2223" s="79" t="s">
        <v>15518</v>
      </c>
      <c r="F2223" s="79" t="s">
        <v>15518</v>
      </c>
      <c r="G2223" s="79"/>
      <c r="H2223" s="87">
        <v>119</v>
      </c>
    </row>
    <row r="2224" spans="1:8" s="87" customFormat="1" ht="29.25" customHeight="1">
      <c r="A2224" s="79">
        <v>2050</v>
      </c>
      <c r="B2224" s="79">
        <v>296</v>
      </c>
      <c r="C2224" s="284" t="s">
        <v>5120</v>
      </c>
      <c r="D2224" s="79" t="s">
        <v>15518</v>
      </c>
      <c r="E2224" s="79" t="s">
        <v>15518</v>
      </c>
      <c r="F2224" s="79" t="s">
        <v>15518</v>
      </c>
      <c r="G2224" s="90"/>
      <c r="H2224" s="87">
        <v>120</v>
      </c>
    </row>
    <row r="2225" spans="1:8" s="87" customFormat="1" ht="19.5" customHeight="1">
      <c r="A2225" s="79">
        <v>2051</v>
      </c>
      <c r="B2225" s="79">
        <v>298</v>
      </c>
      <c r="C2225" s="283" t="s">
        <v>5121</v>
      </c>
      <c r="D2225" s="79" t="s">
        <v>15518</v>
      </c>
      <c r="E2225" s="79" t="s">
        <v>15518</v>
      </c>
      <c r="F2225" s="79" t="s">
        <v>15518</v>
      </c>
      <c r="G2225" s="79"/>
      <c r="H2225" s="87">
        <v>121</v>
      </c>
    </row>
    <row r="2226" spans="1:8" s="87" customFormat="1" ht="19.5" customHeight="1">
      <c r="A2226" s="79">
        <v>2052</v>
      </c>
      <c r="B2226" s="79">
        <v>300</v>
      </c>
      <c r="C2226" s="283" t="s">
        <v>5122</v>
      </c>
      <c r="D2226" s="79" t="s">
        <v>15518</v>
      </c>
      <c r="E2226" s="79" t="s">
        <v>15518</v>
      </c>
      <c r="F2226" s="79" t="s">
        <v>15518</v>
      </c>
      <c r="G2226" s="79"/>
      <c r="H2226" s="87">
        <v>122</v>
      </c>
    </row>
    <row r="2227" spans="1:8" s="87" customFormat="1" ht="29.25" customHeight="1">
      <c r="A2227" s="79">
        <v>2053</v>
      </c>
      <c r="B2227" s="79">
        <v>303</v>
      </c>
      <c r="C2227" s="284" t="s">
        <v>5123</v>
      </c>
      <c r="D2227" s="79" t="s">
        <v>15518</v>
      </c>
      <c r="E2227" s="79" t="s">
        <v>15518</v>
      </c>
      <c r="F2227" s="79" t="s">
        <v>15518</v>
      </c>
      <c r="G2227" s="79"/>
      <c r="H2227" s="87">
        <v>123</v>
      </c>
    </row>
    <row r="2228" spans="1:8" s="87" customFormat="1" ht="15.75" customHeight="1">
      <c r="A2228" s="79"/>
      <c r="B2228" s="79"/>
      <c r="C2228" s="268" t="s">
        <v>5124</v>
      </c>
      <c r="D2228" s="79"/>
      <c r="E2228" s="79"/>
      <c r="F2228" s="79"/>
      <c r="G2228" s="79"/>
    </row>
    <row r="2229" spans="1:8" s="87" customFormat="1" ht="15.75" customHeight="1">
      <c r="A2229" s="79">
        <v>2054</v>
      </c>
      <c r="B2229" s="79">
        <v>305</v>
      </c>
      <c r="C2229" s="284" t="s">
        <v>5125</v>
      </c>
      <c r="D2229" s="79" t="s">
        <v>15518</v>
      </c>
      <c r="E2229" s="79" t="s">
        <v>15518</v>
      </c>
      <c r="F2229" s="79" t="s">
        <v>15518</v>
      </c>
      <c r="G2229" s="79" t="s">
        <v>15518</v>
      </c>
      <c r="H2229" s="87">
        <v>124</v>
      </c>
    </row>
    <row r="2230" spans="1:8" s="87" customFormat="1" ht="15.75" customHeight="1">
      <c r="A2230" s="79">
        <v>2055</v>
      </c>
      <c r="B2230" s="79">
        <v>306</v>
      </c>
      <c r="C2230" s="284" t="s">
        <v>5126</v>
      </c>
      <c r="D2230" s="79" t="s">
        <v>15518</v>
      </c>
      <c r="E2230" s="79" t="s">
        <v>15518</v>
      </c>
      <c r="F2230" s="79" t="s">
        <v>15518</v>
      </c>
      <c r="G2230" s="79"/>
      <c r="H2230" s="87">
        <v>125</v>
      </c>
    </row>
    <row r="2231" spans="1:8" s="87" customFormat="1" ht="15.75" customHeight="1">
      <c r="A2231" s="79">
        <v>2056</v>
      </c>
      <c r="B2231" s="79">
        <v>307</v>
      </c>
      <c r="C2231" s="284" t="s">
        <v>5127</v>
      </c>
      <c r="D2231" s="79" t="s">
        <v>15518</v>
      </c>
      <c r="E2231" s="79" t="s">
        <v>15518</v>
      </c>
      <c r="F2231" s="79" t="s">
        <v>15518</v>
      </c>
      <c r="G2231" s="79" t="s">
        <v>15518</v>
      </c>
      <c r="H2231" s="87">
        <v>126</v>
      </c>
    </row>
    <row r="2232" spans="1:8" s="87" customFormat="1" ht="15.75" customHeight="1">
      <c r="A2232" s="79">
        <v>2057</v>
      </c>
      <c r="B2232" s="79">
        <v>308</v>
      </c>
      <c r="C2232" s="284" t="s">
        <v>5128</v>
      </c>
      <c r="D2232" s="79" t="s">
        <v>15518</v>
      </c>
      <c r="E2232" s="79" t="s">
        <v>15518</v>
      </c>
      <c r="F2232" s="79" t="s">
        <v>15518</v>
      </c>
      <c r="G2232" s="79"/>
      <c r="H2232" s="87">
        <v>127</v>
      </c>
    </row>
    <row r="2233" spans="1:8" s="87" customFormat="1" ht="15.75" customHeight="1">
      <c r="A2233" s="79">
        <v>2058</v>
      </c>
      <c r="B2233" s="79">
        <v>309</v>
      </c>
      <c r="C2233" s="284" t="s">
        <v>5129</v>
      </c>
      <c r="D2233" s="79" t="s">
        <v>15518</v>
      </c>
      <c r="E2233" s="79" t="s">
        <v>15518</v>
      </c>
      <c r="F2233" s="79" t="s">
        <v>15518</v>
      </c>
      <c r="G2233" s="79" t="s">
        <v>15518</v>
      </c>
      <c r="H2233" s="87">
        <v>128</v>
      </c>
    </row>
    <row r="2234" spans="1:8" s="87" customFormat="1" ht="15.75" customHeight="1">
      <c r="A2234" s="79">
        <v>2059</v>
      </c>
      <c r="B2234" s="79">
        <v>310</v>
      </c>
      <c r="C2234" s="284" t="s">
        <v>5130</v>
      </c>
      <c r="D2234" s="79" t="s">
        <v>15518</v>
      </c>
      <c r="E2234" s="79" t="s">
        <v>15518</v>
      </c>
      <c r="F2234" s="79" t="s">
        <v>15518</v>
      </c>
      <c r="G2234" s="79"/>
      <c r="H2234" s="87">
        <v>129</v>
      </c>
    </row>
    <row r="2235" spans="1:8" s="87" customFormat="1" ht="15.75" customHeight="1">
      <c r="A2235" s="79"/>
      <c r="B2235" s="79"/>
      <c r="C2235" s="268" t="s">
        <v>19259</v>
      </c>
      <c r="D2235" s="79"/>
      <c r="E2235" s="79"/>
      <c r="F2235" s="79"/>
      <c r="G2235" s="79"/>
    </row>
    <row r="2236" spans="1:8" s="87" customFormat="1" ht="36" customHeight="1">
      <c r="A2236" s="79">
        <v>2060</v>
      </c>
      <c r="B2236" s="79">
        <v>311</v>
      </c>
      <c r="C2236" s="284" t="s">
        <v>5722</v>
      </c>
      <c r="D2236" s="79" t="s">
        <v>15518</v>
      </c>
      <c r="E2236" s="79" t="s">
        <v>15518</v>
      </c>
      <c r="F2236" s="79" t="s">
        <v>15518</v>
      </c>
      <c r="G2236" s="79"/>
      <c r="H2236" s="87">
        <v>130</v>
      </c>
    </row>
    <row r="2237" spans="1:8" s="87" customFormat="1" ht="15.75" customHeight="1">
      <c r="A2237" s="79">
        <v>2061</v>
      </c>
      <c r="B2237" s="79">
        <v>314</v>
      </c>
      <c r="C2237" s="283" t="s">
        <v>5723</v>
      </c>
      <c r="D2237" s="79" t="s">
        <v>15518</v>
      </c>
      <c r="E2237" s="79" t="s">
        <v>15518</v>
      </c>
      <c r="F2237" s="79" t="s">
        <v>15518</v>
      </c>
      <c r="G2237" s="79"/>
      <c r="H2237" s="87">
        <v>131</v>
      </c>
    </row>
    <row r="2238" spans="1:8" s="87" customFormat="1" ht="15.75" customHeight="1">
      <c r="A2238" s="79">
        <v>2062</v>
      </c>
      <c r="B2238" s="79">
        <v>315</v>
      </c>
      <c r="C2238" s="283" t="s">
        <v>5724</v>
      </c>
      <c r="D2238" s="79" t="s">
        <v>15518</v>
      </c>
      <c r="E2238" s="79" t="s">
        <v>15518</v>
      </c>
      <c r="F2238" s="79" t="s">
        <v>15518</v>
      </c>
      <c r="G2238" s="79" t="s">
        <v>15518</v>
      </c>
      <c r="H2238" s="87">
        <v>132</v>
      </c>
    </row>
    <row r="2239" spans="1:8" s="87" customFormat="1" ht="15.75" customHeight="1">
      <c r="A2239" s="79">
        <v>2063</v>
      </c>
      <c r="B2239" s="79">
        <v>317</v>
      </c>
      <c r="C2239" s="283" t="s">
        <v>5725</v>
      </c>
      <c r="D2239" s="79" t="s">
        <v>15518</v>
      </c>
      <c r="E2239" s="79" t="s">
        <v>15518</v>
      </c>
      <c r="F2239" s="79" t="s">
        <v>15518</v>
      </c>
      <c r="G2239" s="79"/>
      <c r="H2239" s="87">
        <v>133</v>
      </c>
    </row>
    <row r="2240" spans="1:8" s="87" customFormat="1" ht="15.75" customHeight="1">
      <c r="A2240" s="79"/>
      <c r="B2240" s="79"/>
      <c r="C2240" s="268" t="s">
        <v>19260</v>
      </c>
      <c r="D2240" s="79"/>
      <c r="E2240" s="79"/>
      <c r="F2240" s="79"/>
      <c r="G2240" s="79"/>
    </row>
    <row r="2241" spans="1:8" s="87" customFormat="1" ht="15.75" customHeight="1">
      <c r="A2241" s="79">
        <v>2064</v>
      </c>
      <c r="B2241" s="79">
        <v>319</v>
      </c>
      <c r="C2241" s="191" t="s">
        <v>5726</v>
      </c>
      <c r="D2241" s="79" t="s">
        <v>15518</v>
      </c>
      <c r="E2241" s="79" t="s">
        <v>15518</v>
      </c>
      <c r="F2241" s="79" t="s">
        <v>15518</v>
      </c>
      <c r="G2241" s="79" t="s">
        <v>15518</v>
      </c>
      <c r="H2241" s="87">
        <v>134</v>
      </c>
    </row>
    <row r="2242" spans="1:8" s="87" customFormat="1" ht="15.75" customHeight="1">
      <c r="A2242" s="79">
        <v>2065</v>
      </c>
      <c r="B2242" s="79">
        <v>320</v>
      </c>
      <c r="C2242" s="183" t="s">
        <v>5727</v>
      </c>
      <c r="D2242" s="79" t="s">
        <v>15518</v>
      </c>
      <c r="E2242" s="79" t="s">
        <v>15518</v>
      </c>
      <c r="F2242" s="79" t="s">
        <v>15518</v>
      </c>
      <c r="G2242" s="79" t="s">
        <v>15518</v>
      </c>
      <c r="H2242" s="87">
        <v>135</v>
      </c>
    </row>
    <row r="2243" spans="1:8" s="87" customFormat="1" ht="15.75" customHeight="1">
      <c r="A2243" s="79">
        <v>2066</v>
      </c>
      <c r="B2243" s="79">
        <v>321</v>
      </c>
      <c r="C2243" s="183" t="s">
        <v>5728</v>
      </c>
      <c r="D2243" s="79" t="s">
        <v>15518</v>
      </c>
      <c r="E2243" s="79" t="s">
        <v>15518</v>
      </c>
      <c r="F2243" s="79" t="s">
        <v>15518</v>
      </c>
      <c r="G2243" s="79"/>
      <c r="H2243" s="87">
        <v>136</v>
      </c>
    </row>
    <row r="2244" spans="1:8" s="87" customFormat="1" ht="38.25" customHeight="1">
      <c r="A2244" s="79">
        <v>2067</v>
      </c>
      <c r="B2244" s="79">
        <v>322</v>
      </c>
      <c r="C2244" s="183" t="s">
        <v>5729</v>
      </c>
      <c r="D2244" s="79" t="s">
        <v>15518</v>
      </c>
      <c r="E2244" s="79" t="s">
        <v>15518</v>
      </c>
      <c r="F2244" s="79"/>
      <c r="G2244" s="79"/>
      <c r="H2244" s="87">
        <v>137</v>
      </c>
    </row>
    <row r="2245" spans="1:8" s="87" customFormat="1" ht="21.75" customHeight="1">
      <c r="A2245" s="79">
        <v>2068</v>
      </c>
      <c r="B2245" s="79">
        <v>323</v>
      </c>
      <c r="C2245" s="183" t="s">
        <v>5730</v>
      </c>
      <c r="D2245" s="79" t="s">
        <v>15518</v>
      </c>
      <c r="E2245" s="79" t="s">
        <v>15518</v>
      </c>
      <c r="F2245" s="79"/>
      <c r="G2245" s="79"/>
      <c r="H2245" s="87">
        <v>138</v>
      </c>
    </row>
    <row r="2246" spans="1:8" s="87" customFormat="1" ht="38.25" customHeight="1">
      <c r="A2246" s="79">
        <v>2069</v>
      </c>
      <c r="B2246" s="79">
        <v>324</v>
      </c>
      <c r="C2246" s="183" t="s">
        <v>5731</v>
      </c>
      <c r="D2246" s="79" t="s">
        <v>15518</v>
      </c>
      <c r="E2246" s="79" t="s">
        <v>15518</v>
      </c>
      <c r="F2246" s="79"/>
      <c r="G2246" s="79"/>
      <c r="H2246" s="87">
        <v>139</v>
      </c>
    </row>
    <row r="2247" spans="1:8" s="87" customFormat="1" ht="38.25" customHeight="1">
      <c r="A2247" s="79">
        <v>2070</v>
      </c>
      <c r="B2247" s="79">
        <v>326</v>
      </c>
      <c r="C2247" s="183" t="s">
        <v>5732</v>
      </c>
      <c r="D2247" s="79" t="s">
        <v>15518</v>
      </c>
      <c r="E2247" s="79" t="s">
        <v>15518</v>
      </c>
      <c r="F2247" s="79"/>
      <c r="G2247" s="79"/>
      <c r="H2247" s="87">
        <v>140</v>
      </c>
    </row>
    <row r="2248" spans="1:8" s="87" customFormat="1" ht="15.75" customHeight="1">
      <c r="A2248" s="79"/>
      <c r="B2248" s="79"/>
      <c r="C2248" s="268" t="s">
        <v>5733</v>
      </c>
      <c r="D2248" s="79"/>
      <c r="E2248" s="79"/>
      <c r="F2248" s="79"/>
      <c r="G2248" s="79"/>
    </row>
    <row r="2249" spans="1:8" s="87" customFormat="1" ht="15.75" customHeight="1">
      <c r="A2249" s="79">
        <v>2071</v>
      </c>
      <c r="B2249" s="79">
        <v>329</v>
      </c>
      <c r="C2249" s="90" t="s">
        <v>5734</v>
      </c>
      <c r="D2249" s="79" t="s">
        <v>15518</v>
      </c>
      <c r="E2249" s="79" t="s">
        <v>15518</v>
      </c>
      <c r="F2249" s="79" t="s">
        <v>15518</v>
      </c>
      <c r="G2249" s="79"/>
      <c r="H2249" s="87">
        <v>141</v>
      </c>
    </row>
    <row r="2250" spans="1:8" s="87" customFormat="1" ht="15.75" customHeight="1">
      <c r="A2250" s="79">
        <v>2072</v>
      </c>
      <c r="B2250" s="79">
        <v>330</v>
      </c>
      <c r="C2250" s="90" t="s">
        <v>5735</v>
      </c>
      <c r="D2250" s="79" t="s">
        <v>15518</v>
      </c>
      <c r="E2250" s="79" t="s">
        <v>15518</v>
      </c>
      <c r="F2250" s="79" t="s">
        <v>15518</v>
      </c>
      <c r="G2250" s="79"/>
      <c r="H2250" s="87">
        <v>142</v>
      </c>
    </row>
    <row r="2251" spans="1:8" s="87" customFormat="1" ht="15.75" customHeight="1">
      <c r="A2251" s="79">
        <v>2073</v>
      </c>
      <c r="B2251" s="79">
        <v>331</v>
      </c>
      <c r="C2251" s="90" t="s">
        <v>5736</v>
      </c>
      <c r="D2251" s="79" t="s">
        <v>15518</v>
      </c>
      <c r="E2251" s="79" t="s">
        <v>15518</v>
      </c>
      <c r="F2251" s="79" t="s">
        <v>15518</v>
      </c>
      <c r="G2251" s="79"/>
      <c r="H2251" s="87">
        <v>143</v>
      </c>
    </row>
    <row r="2252" spans="1:8" s="87" customFormat="1" ht="15.75" customHeight="1">
      <c r="A2252" s="79">
        <v>2074</v>
      </c>
      <c r="B2252" s="79">
        <v>332</v>
      </c>
      <c r="C2252" s="90" t="s">
        <v>5737</v>
      </c>
      <c r="D2252" s="79" t="s">
        <v>15518</v>
      </c>
      <c r="E2252" s="79" t="s">
        <v>15518</v>
      </c>
      <c r="F2252" s="79" t="s">
        <v>15518</v>
      </c>
      <c r="G2252" s="79"/>
      <c r="H2252" s="87">
        <v>144</v>
      </c>
    </row>
    <row r="2253" spans="1:8" s="87" customFormat="1" ht="15.75" customHeight="1">
      <c r="A2253" s="79">
        <v>2075</v>
      </c>
      <c r="B2253" s="79">
        <v>333</v>
      </c>
      <c r="C2253" s="90" t="s">
        <v>5738</v>
      </c>
      <c r="D2253" s="79" t="s">
        <v>15518</v>
      </c>
      <c r="E2253" s="79" t="s">
        <v>15518</v>
      </c>
      <c r="F2253" s="79" t="s">
        <v>15518</v>
      </c>
      <c r="G2253" s="79"/>
      <c r="H2253" s="87">
        <v>145</v>
      </c>
    </row>
    <row r="2254" spans="1:8" s="87" customFormat="1" ht="15.75" customHeight="1">
      <c r="A2254" s="79">
        <v>2076</v>
      </c>
      <c r="B2254" s="79">
        <v>334</v>
      </c>
      <c r="C2254" s="183" t="s">
        <v>5739</v>
      </c>
      <c r="D2254" s="79" t="s">
        <v>15518</v>
      </c>
      <c r="E2254" s="79" t="s">
        <v>15518</v>
      </c>
      <c r="F2254" s="79" t="s">
        <v>15518</v>
      </c>
      <c r="G2254" s="79"/>
      <c r="H2254" s="87">
        <v>146</v>
      </c>
    </row>
    <row r="2255" spans="1:8" s="87" customFormat="1" ht="15.75" customHeight="1">
      <c r="A2255" s="79">
        <v>2077</v>
      </c>
      <c r="B2255" s="79">
        <v>335</v>
      </c>
      <c r="C2255" s="90" t="s">
        <v>5740</v>
      </c>
      <c r="D2255" s="79" t="s">
        <v>15518</v>
      </c>
      <c r="E2255" s="79" t="s">
        <v>15518</v>
      </c>
      <c r="F2255" s="79" t="s">
        <v>15518</v>
      </c>
      <c r="G2255" s="79"/>
      <c r="H2255" s="87">
        <v>147</v>
      </c>
    </row>
    <row r="2256" spans="1:8" s="87" customFormat="1" ht="33.75" customHeight="1">
      <c r="A2256" s="79">
        <v>2078</v>
      </c>
      <c r="B2256" s="79">
        <v>336</v>
      </c>
      <c r="C2256" s="191" t="s">
        <v>5741</v>
      </c>
      <c r="D2256" s="79" t="s">
        <v>15518</v>
      </c>
      <c r="E2256" s="79" t="s">
        <v>15518</v>
      </c>
      <c r="F2256" s="79" t="s">
        <v>15518</v>
      </c>
      <c r="G2256" s="79"/>
      <c r="H2256" s="87">
        <v>148</v>
      </c>
    </row>
    <row r="2257" spans="1:8" s="76" customFormat="1" ht="15.75" customHeight="1">
      <c r="A2257" s="79"/>
      <c r="B2257" s="71"/>
      <c r="C2257" s="71" t="s">
        <v>5742</v>
      </c>
      <c r="D2257" s="71"/>
      <c r="E2257" s="71"/>
      <c r="F2257" s="71"/>
      <c r="G2257" s="71"/>
    </row>
    <row r="2258" spans="1:8" ht="32.25" customHeight="1">
      <c r="A2258" s="79">
        <v>2079</v>
      </c>
      <c r="B2258" s="82">
        <v>1</v>
      </c>
      <c r="C2258" s="81" t="s">
        <v>5743</v>
      </c>
      <c r="D2258" s="82" t="s">
        <v>15518</v>
      </c>
      <c r="E2258" s="82" t="s">
        <v>15518</v>
      </c>
      <c r="F2258" s="82" t="s">
        <v>15518</v>
      </c>
      <c r="G2258" s="82"/>
      <c r="H2258" s="83">
        <v>1</v>
      </c>
    </row>
    <row r="2259" spans="1:8" ht="32.25" customHeight="1">
      <c r="A2259" s="79">
        <v>2080</v>
      </c>
      <c r="B2259" s="82">
        <v>2</v>
      </c>
      <c r="C2259" s="81" t="s">
        <v>5744</v>
      </c>
      <c r="D2259" s="82" t="s">
        <v>15518</v>
      </c>
      <c r="E2259" s="82" t="s">
        <v>15518</v>
      </c>
      <c r="F2259" s="82" t="s">
        <v>15518</v>
      </c>
      <c r="G2259" s="82" t="s">
        <v>15518</v>
      </c>
      <c r="H2259" s="83">
        <v>2</v>
      </c>
    </row>
    <row r="2260" spans="1:8" ht="15.75" customHeight="1">
      <c r="A2260" s="79">
        <v>2081</v>
      </c>
      <c r="B2260" s="82">
        <v>7</v>
      </c>
      <c r="C2260" s="81" t="s">
        <v>5745</v>
      </c>
      <c r="D2260" s="82" t="s">
        <v>15518</v>
      </c>
      <c r="E2260" s="82" t="s">
        <v>15518</v>
      </c>
      <c r="F2260" s="82"/>
      <c r="G2260" s="82"/>
      <c r="H2260" s="83">
        <v>3</v>
      </c>
    </row>
    <row r="2261" spans="1:8" ht="15.75" customHeight="1">
      <c r="A2261" s="79">
        <v>2082</v>
      </c>
      <c r="B2261" s="82">
        <v>13</v>
      </c>
      <c r="C2261" s="81" t="s">
        <v>5746</v>
      </c>
      <c r="D2261" s="82" t="s">
        <v>15518</v>
      </c>
      <c r="E2261" s="82" t="s">
        <v>15518</v>
      </c>
      <c r="F2261" s="82" t="s">
        <v>15518</v>
      </c>
      <c r="G2261" s="82" t="s">
        <v>15518</v>
      </c>
      <c r="H2261" s="83">
        <v>4</v>
      </c>
    </row>
    <row r="2262" spans="1:8" ht="15.75" customHeight="1">
      <c r="A2262" s="79">
        <v>2083</v>
      </c>
      <c r="B2262" s="82">
        <v>14</v>
      </c>
      <c r="C2262" s="81" t="s">
        <v>5747</v>
      </c>
      <c r="D2262" s="82" t="s">
        <v>15518</v>
      </c>
      <c r="E2262" s="82" t="s">
        <v>15518</v>
      </c>
      <c r="F2262" s="82" t="s">
        <v>15518</v>
      </c>
      <c r="G2262" s="82"/>
      <c r="H2262" s="83">
        <v>5</v>
      </c>
    </row>
    <row r="2263" spans="1:8" ht="15.75" customHeight="1">
      <c r="A2263" s="79">
        <v>2084</v>
      </c>
      <c r="B2263" s="82">
        <v>15</v>
      </c>
      <c r="C2263" s="81" t="s">
        <v>5748</v>
      </c>
      <c r="D2263" s="82" t="s">
        <v>15518</v>
      </c>
      <c r="E2263" s="82" t="s">
        <v>15518</v>
      </c>
      <c r="F2263" s="82" t="s">
        <v>15518</v>
      </c>
      <c r="G2263" s="82" t="s">
        <v>15518</v>
      </c>
      <c r="H2263" s="83">
        <v>6</v>
      </c>
    </row>
    <row r="2264" spans="1:8" ht="36.75" customHeight="1">
      <c r="A2264" s="79">
        <v>2085</v>
      </c>
      <c r="B2264" s="82">
        <v>16</v>
      </c>
      <c r="C2264" s="81" t="s">
        <v>5749</v>
      </c>
      <c r="D2264" s="81" t="s">
        <v>15518</v>
      </c>
      <c r="E2264" s="82"/>
      <c r="F2264" s="82"/>
      <c r="G2264" s="82"/>
      <c r="H2264" s="83">
        <v>7</v>
      </c>
    </row>
    <row r="2265" spans="1:8" ht="15.75" customHeight="1">
      <c r="A2265" s="79">
        <v>2086</v>
      </c>
      <c r="B2265" s="82">
        <v>19</v>
      </c>
      <c r="C2265" s="81" t="s">
        <v>5750</v>
      </c>
      <c r="D2265" s="81" t="s">
        <v>15518</v>
      </c>
      <c r="E2265" s="81" t="s">
        <v>15518</v>
      </c>
      <c r="F2265" s="81"/>
      <c r="G2265" s="82"/>
      <c r="H2265" s="83">
        <v>8</v>
      </c>
    </row>
    <row r="2266" spans="1:8" ht="15.75" customHeight="1">
      <c r="A2266" s="79">
        <v>2087</v>
      </c>
      <c r="B2266" s="82">
        <v>20</v>
      </c>
      <c r="C2266" s="81" t="s">
        <v>6411</v>
      </c>
      <c r="D2266" s="81" t="s">
        <v>15518</v>
      </c>
      <c r="E2266" s="81" t="s">
        <v>15518</v>
      </c>
      <c r="F2266" s="81" t="s">
        <v>15518</v>
      </c>
      <c r="G2266" s="82"/>
      <c r="H2266" s="83">
        <v>9</v>
      </c>
    </row>
    <row r="2267" spans="1:8" ht="15.75" customHeight="1">
      <c r="A2267" s="79">
        <v>2088</v>
      </c>
      <c r="B2267" s="82">
        <v>21</v>
      </c>
      <c r="C2267" s="81" t="s">
        <v>19271</v>
      </c>
      <c r="D2267" s="81" t="s">
        <v>15518</v>
      </c>
      <c r="E2267" s="81" t="s">
        <v>15518</v>
      </c>
      <c r="F2267" s="81" t="s">
        <v>15518</v>
      </c>
      <c r="G2267" s="82"/>
      <c r="H2267" s="83">
        <v>10</v>
      </c>
    </row>
    <row r="2268" spans="1:8" ht="15.75" customHeight="1">
      <c r="A2268" s="79">
        <v>2089</v>
      </c>
      <c r="B2268" s="82">
        <v>22</v>
      </c>
      <c r="C2268" s="81" t="s">
        <v>6412</v>
      </c>
      <c r="D2268" s="81" t="s">
        <v>15518</v>
      </c>
      <c r="E2268" s="81" t="s">
        <v>15518</v>
      </c>
      <c r="F2268" s="81" t="s">
        <v>15518</v>
      </c>
      <c r="G2268" s="82"/>
      <c r="H2268" s="83">
        <v>11</v>
      </c>
    </row>
    <row r="2269" spans="1:8" ht="15.75" customHeight="1">
      <c r="A2269" s="79">
        <v>2090</v>
      </c>
      <c r="B2269" s="82">
        <v>23</v>
      </c>
      <c r="C2269" s="81" t="s">
        <v>7292</v>
      </c>
      <c r="D2269" s="81" t="s">
        <v>15518</v>
      </c>
      <c r="E2269" s="81" t="s">
        <v>15518</v>
      </c>
      <c r="F2269" s="81" t="s">
        <v>15518</v>
      </c>
      <c r="G2269" s="82"/>
      <c r="H2269" s="83">
        <v>12</v>
      </c>
    </row>
    <row r="2270" spans="1:8" ht="15.75" customHeight="1">
      <c r="A2270" s="79">
        <v>2091</v>
      </c>
      <c r="B2270" s="82">
        <v>24</v>
      </c>
      <c r="C2270" s="81" t="s">
        <v>7293</v>
      </c>
      <c r="D2270" s="81" t="s">
        <v>15518</v>
      </c>
      <c r="E2270" s="81" t="s">
        <v>15518</v>
      </c>
      <c r="F2270" s="81"/>
      <c r="G2270" s="82"/>
      <c r="H2270" s="83">
        <v>13</v>
      </c>
    </row>
    <row r="2271" spans="1:8" ht="15.75" customHeight="1">
      <c r="A2271" s="79">
        <v>2092</v>
      </c>
      <c r="B2271" s="82">
        <v>25</v>
      </c>
      <c r="C2271" s="81" t="s">
        <v>7294</v>
      </c>
      <c r="D2271" s="81" t="s">
        <v>15518</v>
      </c>
      <c r="E2271" s="81" t="s">
        <v>15518</v>
      </c>
      <c r="F2271" s="81"/>
      <c r="G2271" s="82"/>
      <c r="H2271" s="83">
        <v>14</v>
      </c>
    </row>
    <row r="2272" spans="1:8" ht="15.75" customHeight="1">
      <c r="A2272" s="79">
        <v>2093</v>
      </c>
      <c r="B2272" s="82">
        <v>26</v>
      </c>
      <c r="C2272" s="81" t="s">
        <v>7295</v>
      </c>
      <c r="D2272" s="81" t="s">
        <v>15518</v>
      </c>
      <c r="E2272" s="81" t="s">
        <v>15518</v>
      </c>
      <c r="F2272" s="81" t="s">
        <v>15518</v>
      </c>
      <c r="G2272" s="82"/>
      <c r="H2272" s="83">
        <v>15</v>
      </c>
    </row>
    <row r="2273" spans="1:8" ht="15.75" customHeight="1">
      <c r="A2273" s="79">
        <v>2094</v>
      </c>
      <c r="B2273" s="82">
        <v>27</v>
      </c>
      <c r="C2273" s="81" t="s">
        <v>7296</v>
      </c>
      <c r="D2273" s="81" t="s">
        <v>15518</v>
      </c>
      <c r="E2273" s="81" t="s">
        <v>15518</v>
      </c>
      <c r="F2273" s="81"/>
      <c r="G2273" s="82"/>
      <c r="H2273" s="83">
        <v>16</v>
      </c>
    </row>
    <row r="2274" spans="1:8" ht="33" customHeight="1">
      <c r="A2274" s="79">
        <v>2095</v>
      </c>
      <c r="B2274" s="82">
        <v>30</v>
      </c>
      <c r="C2274" s="81" t="s">
        <v>7297</v>
      </c>
      <c r="D2274" s="82" t="s">
        <v>15518</v>
      </c>
      <c r="E2274" s="82" t="s">
        <v>15518</v>
      </c>
      <c r="F2274" s="82" t="s">
        <v>15518</v>
      </c>
      <c r="G2274" s="82"/>
      <c r="H2274" s="83">
        <v>17</v>
      </c>
    </row>
    <row r="2275" spans="1:8" ht="33" customHeight="1">
      <c r="A2275" s="79">
        <v>2096</v>
      </c>
      <c r="B2275" s="108">
        <v>31</v>
      </c>
      <c r="C2275" s="81" t="s">
        <v>7298</v>
      </c>
      <c r="D2275" s="81" t="s">
        <v>15518</v>
      </c>
      <c r="E2275" s="81" t="s">
        <v>15518</v>
      </c>
      <c r="F2275" s="81" t="s">
        <v>15518</v>
      </c>
      <c r="G2275" s="81"/>
      <c r="H2275" s="83">
        <v>18</v>
      </c>
    </row>
    <row r="2276" spans="1:8" ht="15.75" customHeight="1">
      <c r="A2276" s="79">
        <v>2097</v>
      </c>
      <c r="B2276" s="108">
        <v>35</v>
      </c>
      <c r="C2276" s="81" t="s">
        <v>7299</v>
      </c>
      <c r="D2276" s="81" t="s">
        <v>15518</v>
      </c>
      <c r="E2276" s="81" t="s">
        <v>15518</v>
      </c>
      <c r="F2276" s="81"/>
      <c r="G2276" s="81"/>
      <c r="H2276" s="83">
        <v>19</v>
      </c>
    </row>
    <row r="2277" spans="1:8" ht="15.75" customHeight="1">
      <c r="A2277" s="79">
        <v>2098</v>
      </c>
      <c r="B2277" s="108">
        <v>36</v>
      </c>
      <c r="C2277" s="81" t="s">
        <v>7300</v>
      </c>
      <c r="D2277" s="81" t="s">
        <v>15518</v>
      </c>
      <c r="E2277" s="81" t="s">
        <v>15518</v>
      </c>
      <c r="F2277" s="81"/>
      <c r="G2277" s="81"/>
      <c r="H2277" s="83">
        <v>20</v>
      </c>
    </row>
    <row r="2278" spans="1:8" ht="15.75" customHeight="1">
      <c r="A2278" s="79">
        <v>2099</v>
      </c>
      <c r="B2278" s="108">
        <v>37</v>
      </c>
      <c r="C2278" s="81" t="s">
        <v>7301</v>
      </c>
      <c r="D2278" s="81" t="s">
        <v>15518</v>
      </c>
      <c r="E2278" s="81" t="s">
        <v>15518</v>
      </c>
      <c r="F2278" s="81"/>
      <c r="G2278" s="81"/>
      <c r="H2278" s="83">
        <v>21</v>
      </c>
    </row>
    <row r="2279" spans="1:8" ht="15.75" customHeight="1">
      <c r="A2279" s="79">
        <v>2100</v>
      </c>
      <c r="B2279" s="108">
        <v>59</v>
      </c>
      <c r="C2279" s="81" t="s">
        <v>7302</v>
      </c>
      <c r="D2279" s="81" t="s">
        <v>15518</v>
      </c>
      <c r="E2279" s="81" t="s">
        <v>15518</v>
      </c>
      <c r="F2279" s="81"/>
      <c r="G2279" s="81"/>
      <c r="H2279" s="83">
        <v>22</v>
      </c>
    </row>
    <row r="2280" spans="1:8" ht="15.75" customHeight="1">
      <c r="A2280" s="79">
        <v>2101</v>
      </c>
      <c r="B2280" s="108">
        <v>60</v>
      </c>
      <c r="C2280" s="81" t="s">
        <v>7303</v>
      </c>
      <c r="D2280" s="81" t="s">
        <v>15518</v>
      </c>
      <c r="E2280" s="81" t="s">
        <v>15518</v>
      </c>
      <c r="F2280" s="81"/>
      <c r="G2280" s="81"/>
      <c r="H2280" s="83">
        <v>23</v>
      </c>
    </row>
    <row r="2281" spans="1:8" ht="36" customHeight="1">
      <c r="A2281" s="79">
        <v>2102</v>
      </c>
      <c r="B2281" s="108">
        <v>73</v>
      </c>
      <c r="C2281" s="81" t="s">
        <v>7304</v>
      </c>
      <c r="D2281" s="81" t="s">
        <v>15518</v>
      </c>
      <c r="E2281" s="81" t="s">
        <v>15518</v>
      </c>
      <c r="F2281" s="81"/>
      <c r="G2281" s="81"/>
      <c r="H2281" s="83">
        <v>24</v>
      </c>
    </row>
    <row r="2282" spans="1:8" ht="15.75" customHeight="1">
      <c r="A2282" s="79">
        <v>2103</v>
      </c>
      <c r="B2282" s="108">
        <v>74</v>
      </c>
      <c r="C2282" s="81" t="s">
        <v>7305</v>
      </c>
      <c r="D2282" s="81" t="s">
        <v>15518</v>
      </c>
      <c r="E2282" s="81" t="s">
        <v>15518</v>
      </c>
      <c r="F2282" s="81" t="s">
        <v>15518</v>
      </c>
      <c r="G2282" s="81"/>
      <c r="H2282" s="83">
        <v>25</v>
      </c>
    </row>
    <row r="2283" spans="1:8" ht="15.75" customHeight="1">
      <c r="A2283" s="79">
        <v>2104</v>
      </c>
      <c r="B2283" s="108">
        <v>76</v>
      </c>
      <c r="C2283" s="81" t="s">
        <v>7306</v>
      </c>
      <c r="D2283" s="81" t="s">
        <v>15518</v>
      </c>
      <c r="E2283" s="81" t="s">
        <v>15518</v>
      </c>
      <c r="F2283" s="81" t="s">
        <v>15518</v>
      </c>
      <c r="G2283" s="81" t="s">
        <v>15518</v>
      </c>
      <c r="H2283" s="83">
        <v>26</v>
      </c>
    </row>
    <row r="2284" spans="1:8" ht="15.75" customHeight="1">
      <c r="A2284" s="79">
        <v>2105</v>
      </c>
      <c r="B2284" s="108">
        <v>89</v>
      </c>
      <c r="C2284" s="81" t="s">
        <v>7307</v>
      </c>
      <c r="D2284" s="81" t="s">
        <v>15518</v>
      </c>
      <c r="E2284" s="81" t="s">
        <v>15518</v>
      </c>
      <c r="F2284" s="81" t="s">
        <v>15518</v>
      </c>
      <c r="G2284" s="81" t="s">
        <v>15518</v>
      </c>
      <c r="H2284" s="83">
        <v>27</v>
      </c>
    </row>
    <row r="2285" spans="1:8" ht="15.75" customHeight="1">
      <c r="A2285" s="79">
        <v>2106</v>
      </c>
      <c r="B2285" s="108">
        <v>90</v>
      </c>
      <c r="C2285" s="81" t="s">
        <v>7308</v>
      </c>
      <c r="D2285" s="81" t="s">
        <v>15518</v>
      </c>
      <c r="E2285" s="81" t="s">
        <v>15518</v>
      </c>
      <c r="F2285" s="81"/>
      <c r="G2285" s="82"/>
      <c r="H2285" s="83">
        <v>28</v>
      </c>
    </row>
  </sheetData>
  <mergeCells count="6">
    <mergeCell ref="A5:G5"/>
    <mergeCell ref="A6:G6"/>
    <mergeCell ref="A8:A9"/>
    <mergeCell ref="B8:B9"/>
    <mergeCell ref="C8:C9"/>
    <mergeCell ref="D8:G8"/>
  </mergeCells>
  <phoneticPr fontId="7" type="noConversion"/>
  <pageMargins left="0.75" right="0.75" top="0.73" bottom="0.37" header="0.5" footer="0.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enableFormatConditionsCalculation="0">
    <tabColor indexed="32"/>
  </sheetPr>
  <dimension ref="A1:Z10413"/>
  <sheetViews>
    <sheetView topLeftCell="A9195" workbookViewId="0">
      <selection activeCell="C14" sqref="C14"/>
    </sheetView>
  </sheetViews>
  <sheetFormatPr defaultRowHeight="16.5"/>
  <cols>
    <col min="1" max="1" width="8.140625" style="51" customWidth="1"/>
    <col min="2" max="2" width="8.7109375" style="51" customWidth="1"/>
    <col min="3" max="3" width="54.42578125" style="45" customWidth="1"/>
    <col min="4" max="4" width="8" style="45" customWidth="1"/>
    <col min="5" max="5" width="7.85546875" style="45" customWidth="1"/>
    <col min="6" max="24" width="9.140625" style="24"/>
    <col min="25" max="25" width="9.140625" style="316"/>
    <col min="26" max="26" width="9.140625" style="48"/>
    <col min="27" max="16384" width="9.140625" style="45"/>
  </cols>
  <sheetData>
    <row r="1" spans="1:26" s="24" customFormat="1" ht="24.75" customHeight="1">
      <c r="A1" s="450" t="s">
        <v>1144</v>
      </c>
      <c r="B1" s="450"/>
      <c r="C1" s="450"/>
      <c r="D1" s="450"/>
      <c r="E1" s="450"/>
      <c r="Y1" s="316"/>
    </row>
    <row r="2" spans="1:26" s="24" customFormat="1" ht="24.75" customHeight="1">
      <c r="A2" s="450" t="s">
        <v>18294</v>
      </c>
      <c r="B2" s="450"/>
      <c r="C2" s="450"/>
      <c r="D2" s="450"/>
      <c r="E2" s="450"/>
      <c r="Y2" s="316"/>
    </row>
    <row r="3" spans="1:26" s="24" customFormat="1" ht="27" customHeight="1">
      <c r="A3" s="451" t="s">
        <v>17336</v>
      </c>
      <c r="B3" s="451"/>
      <c r="C3" s="451"/>
      <c r="D3" s="451"/>
      <c r="E3" s="451"/>
      <c r="Y3" s="316"/>
    </row>
    <row r="4" spans="1:26" s="24" customFormat="1" ht="17.25">
      <c r="A4" s="42"/>
      <c r="B4" s="42"/>
      <c r="C4" s="42"/>
      <c r="D4" s="42"/>
      <c r="E4" s="318"/>
      <c r="Y4" s="316"/>
    </row>
    <row r="5" spans="1:26" s="43" customFormat="1" ht="20.25" customHeight="1">
      <c r="A5" s="24"/>
      <c r="B5" s="58"/>
      <c r="C5" s="61" t="s">
        <v>16775</v>
      </c>
      <c r="D5" s="61"/>
      <c r="E5" s="65"/>
      <c r="F5" s="59"/>
      <c r="G5" s="24"/>
      <c r="H5" s="24"/>
      <c r="I5" s="24"/>
      <c r="J5" s="24"/>
      <c r="K5" s="24"/>
      <c r="L5" s="24"/>
      <c r="M5" s="24"/>
      <c r="N5" s="24"/>
      <c r="O5" s="24"/>
      <c r="P5" s="24"/>
      <c r="Q5" s="24"/>
      <c r="R5" s="24"/>
      <c r="S5" s="24"/>
      <c r="T5" s="24"/>
      <c r="U5" s="24"/>
      <c r="V5" s="24"/>
      <c r="W5" s="24"/>
      <c r="X5" s="24"/>
      <c r="Y5" s="316"/>
      <c r="Z5" s="312"/>
    </row>
    <row r="6" spans="1:26" ht="18.75" customHeight="1">
      <c r="A6" s="447" t="s">
        <v>18295</v>
      </c>
      <c r="B6" s="447" t="s">
        <v>18296</v>
      </c>
      <c r="C6" s="447" t="s">
        <v>16776</v>
      </c>
      <c r="D6" s="447" t="s">
        <v>18297</v>
      </c>
      <c r="E6" s="448"/>
      <c r="F6" s="59"/>
    </row>
    <row r="7" spans="1:26" ht="18.75" customHeight="1">
      <c r="A7" s="448"/>
      <c r="B7" s="448"/>
      <c r="C7" s="447"/>
      <c r="D7" s="448"/>
      <c r="E7" s="448"/>
      <c r="F7" s="59"/>
    </row>
    <row r="8" spans="1:26" ht="16.5" customHeight="1">
      <c r="A8" s="448"/>
      <c r="B8" s="448"/>
      <c r="C8" s="447"/>
      <c r="D8" s="44" t="s">
        <v>15513</v>
      </c>
      <c r="E8" s="44" t="s">
        <v>15514</v>
      </c>
      <c r="F8" s="59"/>
    </row>
    <row r="9" spans="1:26" ht="20.25" customHeight="1">
      <c r="A9" s="46"/>
      <c r="B9" s="1"/>
      <c r="C9" s="13" t="s">
        <v>15517</v>
      </c>
      <c r="D9" s="1"/>
      <c r="E9" s="1"/>
      <c r="F9" s="59"/>
    </row>
    <row r="10" spans="1:26" ht="21.75" customHeight="1">
      <c r="A10" s="46">
        <v>1</v>
      </c>
      <c r="B10" s="11" t="s">
        <v>17744</v>
      </c>
      <c r="C10" s="12" t="s">
        <v>12886</v>
      </c>
      <c r="D10" s="1" t="s">
        <v>15518</v>
      </c>
      <c r="E10" s="1" t="s">
        <v>15518</v>
      </c>
      <c r="F10" s="59"/>
    </row>
    <row r="11" spans="1:26" ht="21.75" customHeight="1">
      <c r="A11" s="46">
        <v>2</v>
      </c>
      <c r="B11" s="20" t="s">
        <v>17745</v>
      </c>
      <c r="C11" s="12" t="s">
        <v>15519</v>
      </c>
      <c r="D11" s="1" t="s">
        <v>15518</v>
      </c>
      <c r="E11" s="1" t="s">
        <v>15518</v>
      </c>
      <c r="F11" s="59"/>
    </row>
    <row r="12" spans="1:26" ht="21.75" customHeight="1">
      <c r="A12" s="46">
        <v>3</v>
      </c>
      <c r="B12" s="20" t="s">
        <v>17746</v>
      </c>
      <c r="C12" s="12" t="s">
        <v>15520</v>
      </c>
      <c r="D12" s="1" t="s">
        <v>15518</v>
      </c>
      <c r="E12" s="1" t="s">
        <v>15518</v>
      </c>
      <c r="F12" s="59"/>
    </row>
    <row r="13" spans="1:26" ht="21.75" customHeight="1">
      <c r="A13" s="46">
        <v>4</v>
      </c>
      <c r="B13" s="20" t="s">
        <v>17747</v>
      </c>
      <c r="C13" s="12" t="s">
        <v>15521</v>
      </c>
      <c r="D13" s="1" t="s">
        <v>15518</v>
      </c>
      <c r="E13" s="1" t="s">
        <v>15518</v>
      </c>
      <c r="F13" s="59"/>
    </row>
    <row r="14" spans="1:26" ht="21.75" customHeight="1">
      <c r="A14" s="46">
        <v>5</v>
      </c>
      <c r="B14" s="20" t="s">
        <v>17748</v>
      </c>
      <c r="C14" s="12" t="s">
        <v>15522</v>
      </c>
      <c r="D14" s="1" t="s">
        <v>15518</v>
      </c>
      <c r="E14" s="1" t="s">
        <v>15518</v>
      </c>
      <c r="F14" s="59"/>
    </row>
    <row r="15" spans="1:26" ht="21.75" customHeight="1">
      <c r="A15" s="46">
        <v>6</v>
      </c>
      <c r="B15" s="20" t="s">
        <v>17749</v>
      </c>
      <c r="C15" s="12" t="s">
        <v>15523</v>
      </c>
      <c r="D15" s="1" t="s">
        <v>15518</v>
      </c>
      <c r="E15" s="1" t="s">
        <v>15518</v>
      </c>
      <c r="F15" s="59"/>
    </row>
    <row r="16" spans="1:26" ht="21.75" customHeight="1">
      <c r="A16" s="46">
        <v>7</v>
      </c>
      <c r="B16" s="20" t="s">
        <v>17750</v>
      </c>
      <c r="C16" s="12" t="s">
        <v>15524</v>
      </c>
      <c r="D16" s="1" t="s">
        <v>15518</v>
      </c>
      <c r="E16" s="1" t="s">
        <v>15518</v>
      </c>
      <c r="F16" s="59"/>
    </row>
    <row r="17" spans="1:6" ht="21.75" customHeight="1">
      <c r="A17" s="46">
        <v>8</v>
      </c>
      <c r="B17" s="20" t="s">
        <v>17751</v>
      </c>
      <c r="C17" s="12" t="s">
        <v>15525</v>
      </c>
      <c r="D17" s="1" t="s">
        <v>15518</v>
      </c>
      <c r="E17" s="1" t="s">
        <v>15518</v>
      </c>
      <c r="F17" s="59"/>
    </row>
    <row r="18" spans="1:6" ht="21.75" customHeight="1">
      <c r="A18" s="46">
        <v>9</v>
      </c>
      <c r="B18" s="20" t="s">
        <v>17752</v>
      </c>
      <c r="C18" s="12" t="s">
        <v>15526</v>
      </c>
      <c r="D18" s="1" t="s">
        <v>15518</v>
      </c>
      <c r="E18" s="1" t="s">
        <v>15518</v>
      </c>
      <c r="F18" s="59"/>
    </row>
    <row r="19" spans="1:6" ht="21.75" customHeight="1">
      <c r="A19" s="46">
        <v>10</v>
      </c>
      <c r="B19" s="20" t="s">
        <v>17753</v>
      </c>
      <c r="C19" s="12" t="s">
        <v>11484</v>
      </c>
      <c r="D19" s="1" t="s">
        <v>15518</v>
      </c>
      <c r="E19" s="1" t="s">
        <v>15518</v>
      </c>
      <c r="F19" s="59"/>
    </row>
    <row r="20" spans="1:6" ht="21.75" customHeight="1">
      <c r="A20" s="46">
        <v>11</v>
      </c>
      <c r="B20" s="20" t="s">
        <v>17754</v>
      </c>
      <c r="C20" s="12" t="s">
        <v>16846</v>
      </c>
      <c r="D20" s="1" t="s">
        <v>15518</v>
      </c>
      <c r="E20" s="1" t="s">
        <v>15518</v>
      </c>
      <c r="F20" s="59"/>
    </row>
    <row r="21" spans="1:6" ht="35.25" customHeight="1">
      <c r="A21" s="46">
        <v>12</v>
      </c>
      <c r="B21" s="20" t="s">
        <v>17755</v>
      </c>
      <c r="C21" s="12" t="s">
        <v>16847</v>
      </c>
      <c r="D21" s="1" t="s">
        <v>15518</v>
      </c>
      <c r="E21" s="1" t="s">
        <v>15518</v>
      </c>
      <c r="F21" s="59"/>
    </row>
    <row r="22" spans="1:6" ht="33" customHeight="1">
      <c r="A22" s="46">
        <v>13</v>
      </c>
      <c r="B22" s="20" t="s">
        <v>17756</v>
      </c>
      <c r="C22" s="12" t="s">
        <v>16848</v>
      </c>
      <c r="D22" s="1" t="s">
        <v>15518</v>
      </c>
      <c r="E22" s="1" t="s">
        <v>15518</v>
      </c>
      <c r="F22" s="59"/>
    </row>
    <row r="23" spans="1:6" ht="21.75" customHeight="1">
      <c r="A23" s="46">
        <v>14</v>
      </c>
      <c r="B23" s="20" t="s">
        <v>17757</v>
      </c>
      <c r="C23" s="12" t="s">
        <v>16849</v>
      </c>
      <c r="D23" s="1" t="s">
        <v>15518</v>
      </c>
      <c r="E23" s="1" t="s">
        <v>15518</v>
      </c>
      <c r="F23" s="59"/>
    </row>
    <row r="24" spans="1:6" ht="21.75" customHeight="1">
      <c r="A24" s="46">
        <v>15</v>
      </c>
      <c r="B24" s="20" t="s">
        <v>17758</v>
      </c>
      <c r="C24" s="12" t="s">
        <v>16850</v>
      </c>
      <c r="D24" s="1" t="s">
        <v>15518</v>
      </c>
      <c r="E24" s="1" t="s">
        <v>15518</v>
      </c>
      <c r="F24" s="59"/>
    </row>
    <row r="25" spans="1:6" ht="21.75" customHeight="1">
      <c r="A25" s="46">
        <v>16</v>
      </c>
      <c r="B25" s="20" t="s">
        <v>17759</v>
      </c>
      <c r="C25" s="12" t="s">
        <v>16851</v>
      </c>
      <c r="D25" s="1"/>
      <c r="E25" s="1"/>
      <c r="F25" s="59"/>
    </row>
    <row r="26" spans="1:6" ht="21.75" customHeight="1">
      <c r="A26" s="46">
        <v>17</v>
      </c>
      <c r="B26" s="20" t="s">
        <v>17760</v>
      </c>
      <c r="C26" s="12" t="s">
        <v>15527</v>
      </c>
      <c r="D26" s="1" t="s">
        <v>15518</v>
      </c>
      <c r="E26" s="1" t="s">
        <v>15518</v>
      </c>
      <c r="F26" s="59"/>
    </row>
    <row r="27" spans="1:6" ht="21.75" customHeight="1">
      <c r="A27" s="46">
        <v>18</v>
      </c>
      <c r="B27" s="20" t="s">
        <v>17761</v>
      </c>
      <c r="C27" s="12" t="s">
        <v>13710</v>
      </c>
      <c r="D27" s="1" t="s">
        <v>15518</v>
      </c>
      <c r="E27" s="1" t="s">
        <v>15518</v>
      </c>
      <c r="F27" s="59"/>
    </row>
    <row r="28" spans="1:6" ht="21.75" customHeight="1">
      <c r="A28" s="46">
        <v>19</v>
      </c>
      <c r="B28" s="20" t="s">
        <v>17762</v>
      </c>
      <c r="C28" s="12" t="s">
        <v>13711</v>
      </c>
      <c r="D28" s="1" t="s">
        <v>15518</v>
      </c>
      <c r="E28" s="1" t="s">
        <v>15518</v>
      </c>
      <c r="F28" s="59"/>
    </row>
    <row r="29" spans="1:6" ht="21.75" customHeight="1">
      <c r="A29" s="46">
        <v>20</v>
      </c>
      <c r="B29" s="20" t="s">
        <v>17763</v>
      </c>
      <c r="C29" s="12" t="s">
        <v>13712</v>
      </c>
      <c r="D29" s="1" t="s">
        <v>15518</v>
      </c>
      <c r="E29" s="1" t="s">
        <v>15518</v>
      </c>
      <c r="F29" s="59"/>
    </row>
    <row r="30" spans="1:6" ht="21.75" customHeight="1">
      <c r="A30" s="46">
        <v>21</v>
      </c>
      <c r="B30" s="20" t="s">
        <v>17764</v>
      </c>
      <c r="C30" s="12" t="s">
        <v>13713</v>
      </c>
      <c r="D30" s="1" t="s">
        <v>15518</v>
      </c>
      <c r="E30" s="1" t="s">
        <v>15518</v>
      </c>
      <c r="F30" s="59"/>
    </row>
    <row r="31" spans="1:6" ht="21.75" customHeight="1">
      <c r="A31" s="46">
        <v>22</v>
      </c>
      <c r="B31" s="20" t="s">
        <v>17765</v>
      </c>
      <c r="C31" s="3" t="s">
        <v>13714</v>
      </c>
      <c r="D31" s="2" t="s">
        <v>15518</v>
      </c>
      <c r="E31" s="2"/>
      <c r="F31" s="59">
        <v>1</v>
      </c>
    </row>
    <row r="32" spans="1:6" ht="39" customHeight="1">
      <c r="A32" s="46">
        <v>23</v>
      </c>
      <c r="B32" s="20" t="s">
        <v>17768</v>
      </c>
      <c r="C32" s="3" t="s">
        <v>13715</v>
      </c>
      <c r="D32" s="2" t="s">
        <v>15518</v>
      </c>
      <c r="E32" s="2" t="s">
        <v>15518</v>
      </c>
      <c r="F32" s="59"/>
    </row>
    <row r="33" spans="1:6" ht="27.75" customHeight="1">
      <c r="A33" s="46">
        <v>24</v>
      </c>
      <c r="B33" s="20" t="s">
        <v>17769</v>
      </c>
      <c r="C33" s="3" t="s">
        <v>13716</v>
      </c>
      <c r="D33" s="2" t="s">
        <v>15518</v>
      </c>
      <c r="E33" s="2" t="s">
        <v>15518</v>
      </c>
      <c r="F33" s="59"/>
    </row>
    <row r="34" spans="1:6" ht="21.75" customHeight="1">
      <c r="A34" s="46"/>
      <c r="B34" s="20"/>
      <c r="C34" s="5" t="s">
        <v>13717</v>
      </c>
      <c r="D34" s="2"/>
      <c r="E34" s="2"/>
      <c r="F34" s="59"/>
    </row>
    <row r="35" spans="1:6" ht="39.75" customHeight="1">
      <c r="A35" s="46">
        <v>25</v>
      </c>
      <c r="B35" s="20" t="s">
        <v>17770</v>
      </c>
      <c r="C35" s="3" t="s">
        <v>13718</v>
      </c>
      <c r="D35" s="2" t="s">
        <v>15518</v>
      </c>
      <c r="E35" s="2" t="s">
        <v>15518</v>
      </c>
      <c r="F35" s="59"/>
    </row>
    <row r="36" spans="1:6" ht="21.75" customHeight="1">
      <c r="A36" s="46">
        <v>26</v>
      </c>
      <c r="B36" s="20" t="s">
        <v>17771</v>
      </c>
      <c r="C36" s="3" t="s">
        <v>13461</v>
      </c>
      <c r="D36" s="2" t="s">
        <v>15518</v>
      </c>
      <c r="E36" s="2" t="s">
        <v>15518</v>
      </c>
      <c r="F36" s="59"/>
    </row>
    <row r="37" spans="1:6" ht="50.25" customHeight="1">
      <c r="A37" s="46">
        <v>27</v>
      </c>
      <c r="B37" s="20" t="s">
        <v>17772</v>
      </c>
      <c r="C37" s="3" t="s">
        <v>13462</v>
      </c>
      <c r="D37" s="2" t="s">
        <v>15518</v>
      </c>
      <c r="E37" s="2" t="s">
        <v>15518</v>
      </c>
      <c r="F37" s="59"/>
    </row>
    <row r="38" spans="1:6" ht="50.25" customHeight="1">
      <c r="A38" s="46">
        <v>28</v>
      </c>
      <c r="B38" s="20" t="s">
        <v>17773</v>
      </c>
      <c r="C38" s="3" t="s">
        <v>13463</v>
      </c>
      <c r="D38" s="2" t="s">
        <v>15518</v>
      </c>
      <c r="E38" s="2" t="s">
        <v>15518</v>
      </c>
      <c r="F38" s="59"/>
    </row>
    <row r="39" spans="1:6" ht="32.25" customHeight="1">
      <c r="A39" s="46">
        <v>29</v>
      </c>
      <c r="B39" s="20" t="s">
        <v>17774</v>
      </c>
      <c r="C39" s="3" t="s">
        <v>13464</v>
      </c>
      <c r="D39" s="2" t="s">
        <v>15518</v>
      </c>
      <c r="E39" s="2" t="s">
        <v>15518</v>
      </c>
      <c r="F39" s="59"/>
    </row>
    <row r="40" spans="1:6" ht="21.75" customHeight="1">
      <c r="A40" s="46">
        <v>30</v>
      </c>
      <c r="B40" s="20" t="s">
        <v>17775</v>
      </c>
      <c r="C40" s="3" t="s">
        <v>18386</v>
      </c>
      <c r="D40" s="2" t="s">
        <v>15518</v>
      </c>
      <c r="E40" s="2" t="s">
        <v>15518</v>
      </c>
      <c r="F40" s="59"/>
    </row>
    <row r="41" spans="1:6" ht="33.75" customHeight="1">
      <c r="A41" s="46">
        <v>31</v>
      </c>
      <c r="B41" s="20" t="s">
        <v>17776</v>
      </c>
      <c r="C41" s="3" t="s">
        <v>18387</v>
      </c>
      <c r="D41" s="2" t="s">
        <v>15518</v>
      </c>
      <c r="E41" s="2" t="s">
        <v>15518</v>
      </c>
      <c r="F41" s="59"/>
    </row>
    <row r="42" spans="1:6" ht="21.75" customHeight="1">
      <c r="A42" s="46">
        <v>32</v>
      </c>
      <c r="B42" s="20" t="s">
        <v>17777</v>
      </c>
      <c r="C42" s="3" t="s">
        <v>18388</v>
      </c>
      <c r="D42" s="2" t="s">
        <v>15518</v>
      </c>
      <c r="E42" s="2" t="s">
        <v>15518</v>
      </c>
      <c r="F42" s="59"/>
    </row>
    <row r="43" spans="1:6" ht="21.75" customHeight="1">
      <c r="A43" s="46">
        <v>33</v>
      </c>
      <c r="B43" s="20" t="s">
        <v>17778</v>
      </c>
      <c r="C43" s="3" t="s">
        <v>13465</v>
      </c>
      <c r="D43" s="2" t="s">
        <v>15518</v>
      </c>
      <c r="E43" s="2" t="s">
        <v>15518</v>
      </c>
      <c r="F43" s="59"/>
    </row>
    <row r="44" spans="1:6" ht="21.75" customHeight="1">
      <c r="A44" s="46">
        <v>34</v>
      </c>
      <c r="B44" s="20" t="s">
        <v>17779</v>
      </c>
      <c r="C44" s="3" t="s">
        <v>18389</v>
      </c>
      <c r="D44" s="2" t="s">
        <v>15518</v>
      </c>
      <c r="E44" s="2" t="s">
        <v>15518</v>
      </c>
      <c r="F44" s="59"/>
    </row>
    <row r="45" spans="1:6" ht="33.75" customHeight="1">
      <c r="A45" s="46">
        <v>35</v>
      </c>
      <c r="B45" s="20" t="s">
        <v>17780</v>
      </c>
      <c r="C45" s="3" t="s">
        <v>13459</v>
      </c>
      <c r="D45" s="2" t="s">
        <v>15518</v>
      </c>
      <c r="E45" s="2" t="s">
        <v>15518</v>
      </c>
      <c r="F45" s="59"/>
    </row>
    <row r="46" spans="1:6" ht="21.75" customHeight="1">
      <c r="A46" s="46">
        <v>36</v>
      </c>
      <c r="B46" s="20" t="s">
        <v>17781</v>
      </c>
      <c r="C46" s="3" t="s">
        <v>13258</v>
      </c>
      <c r="D46" s="2" t="s">
        <v>15518</v>
      </c>
      <c r="E46" s="2" t="s">
        <v>15518</v>
      </c>
      <c r="F46" s="59"/>
    </row>
    <row r="47" spans="1:6" ht="21.75" customHeight="1">
      <c r="A47" s="46">
        <v>37</v>
      </c>
      <c r="B47" s="1" t="s">
        <v>17782</v>
      </c>
      <c r="C47" s="3" t="s">
        <v>13259</v>
      </c>
      <c r="D47" s="2" t="s">
        <v>15518</v>
      </c>
      <c r="E47" s="2" t="s">
        <v>15518</v>
      </c>
      <c r="F47" s="59"/>
    </row>
    <row r="48" spans="1:6" ht="21.75" customHeight="1">
      <c r="A48" s="46">
        <v>38</v>
      </c>
      <c r="B48" s="1" t="s">
        <v>17783</v>
      </c>
      <c r="C48" s="3" t="s">
        <v>13260</v>
      </c>
      <c r="D48" s="2" t="s">
        <v>15518</v>
      </c>
      <c r="E48" s="2" t="s">
        <v>15518</v>
      </c>
      <c r="F48" s="59"/>
    </row>
    <row r="49" spans="1:6" ht="21.75" customHeight="1">
      <c r="A49" s="46">
        <v>39</v>
      </c>
      <c r="B49" s="1" t="s">
        <v>17784</v>
      </c>
      <c r="C49" s="3" t="s">
        <v>13261</v>
      </c>
      <c r="D49" s="2" t="s">
        <v>15518</v>
      </c>
      <c r="E49" s="2" t="s">
        <v>15518</v>
      </c>
      <c r="F49" s="59"/>
    </row>
    <row r="50" spans="1:6" ht="21.75" customHeight="1">
      <c r="A50" s="46">
        <v>40</v>
      </c>
      <c r="B50" s="1" t="s">
        <v>17785</v>
      </c>
      <c r="C50" s="3" t="s">
        <v>13262</v>
      </c>
      <c r="D50" s="2" t="s">
        <v>15518</v>
      </c>
      <c r="E50" s="2" t="s">
        <v>15518</v>
      </c>
      <c r="F50" s="59"/>
    </row>
    <row r="51" spans="1:6" ht="33" customHeight="1">
      <c r="A51" s="46">
        <v>41</v>
      </c>
      <c r="B51" s="1" t="s">
        <v>17786</v>
      </c>
      <c r="C51" s="3" t="s">
        <v>13263</v>
      </c>
      <c r="D51" s="2" t="s">
        <v>15518</v>
      </c>
      <c r="E51" s="2" t="s">
        <v>15518</v>
      </c>
      <c r="F51" s="59"/>
    </row>
    <row r="52" spans="1:6" ht="21.75" customHeight="1">
      <c r="A52" s="46">
        <v>42</v>
      </c>
      <c r="B52" s="1" t="s">
        <v>17787</v>
      </c>
      <c r="C52" s="3" t="s">
        <v>13264</v>
      </c>
      <c r="D52" s="2" t="s">
        <v>15518</v>
      </c>
      <c r="E52" s="2" t="s">
        <v>15518</v>
      </c>
      <c r="F52" s="59"/>
    </row>
    <row r="53" spans="1:6" ht="21.75" customHeight="1">
      <c r="A53" s="46">
        <v>43</v>
      </c>
      <c r="B53" s="1" t="s">
        <v>17788</v>
      </c>
      <c r="C53" s="3" t="s">
        <v>13265</v>
      </c>
      <c r="D53" s="2" t="s">
        <v>15518</v>
      </c>
      <c r="E53" s="2" t="s">
        <v>15518</v>
      </c>
      <c r="F53" s="59"/>
    </row>
    <row r="54" spans="1:6" ht="21.75" customHeight="1">
      <c r="A54" s="46">
        <v>44</v>
      </c>
      <c r="B54" s="1" t="s">
        <v>17789</v>
      </c>
      <c r="C54" s="3" t="s">
        <v>13266</v>
      </c>
      <c r="D54" s="2" t="s">
        <v>15518</v>
      </c>
      <c r="E54" s="2" t="s">
        <v>15518</v>
      </c>
      <c r="F54" s="59"/>
    </row>
    <row r="55" spans="1:6" ht="21.75" customHeight="1">
      <c r="A55" s="46">
        <v>45</v>
      </c>
      <c r="B55" s="1" t="s">
        <v>17790</v>
      </c>
      <c r="C55" s="3" t="s">
        <v>13267</v>
      </c>
      <c r="D55" s="2" t="s">
        <v>15518</v>
      </c>
      <c r="E55" s="2" t="s">
        <v>15518</v>
      </c>
      <c r="F55" s="59"/>
    </row>
    <row r="56" spans="1:6" ht="21.75" customHeight="1">
      <c r="A56" s="46">
        <v>46</v>
      </c>
      <c r="B56" s="1" t="s">
        <v>17791</v>
      </c>
      <c r="C56" s="3" t="s">
        <v>13268</v>
      </c>
      <c r="D56" s="2" t="s">
        <v>15518</v>
      </c>
      <c r="E56" s="2" t="s">
        <v>15518</v>
      </c>
      <c r="F56" s="59"/>
    </row>
    <row r="57" spans="1:6" ht="21.75" customHeight="1">
      <c r="A57" s="46">
        <v>47</v>
      </c>
      <c r="B57" s="1" t="s">
        <v>17792</v>
      </c>
      <c r="C57" s="3" t="s">
        <v>13269</v>
      </c>
      <c r="D57" s="2" t="s">
        <v>15518</v>
      </c>
      <c r="E57" s="2" t="s">
        <v>15518</v>
      </c>
      <c r="F57" s="59"/>
    </row>
    <row r="58" spans="1:6" ht="21.75" customHeight="1">
      <c r="A58" s="46">
        <v>48</v>
      </c>
      <c r="B58" s="1" t="s">
        <v>17793</v>
      </c>
      <c r="C58" s="3" t="s">
        <v>13743</v>
      </c>
      <c r="D58" s="2" t="s">
        <v>15518</v>
      </c>
      <c r="E58" s="2" t="s">
        <v>15518</v>
      </c>
      <c r="F58" s="59"/>
    </row>
    <row r="59" spans="1:6" ht="33" customHeight="1">
      <c r="A59" s="46">
        <v>49</v>
      </c>
      <c r="B59" s="1" t="s">
        <v>17794</v>
      </c>
      <c r="C59" s="3" t="s">
        <v>13744</v>
      </c>
      <c r="D59" s="2" t="s">
        <v>15518</v>
      </c>
      <c r="E59" s="2" t="s">
        <v>15518</v>
      </c>
      <c r="F59" s="59"/>
    </row>
    <row r="60" spans="1:6" ht="21.75" customHeight="1">
      <c r="A60" s="46">
        <v>50</v>
      </c>
      <c r="B60" s="1" t="s">
        <v>17795</v>
      </c>
      <c r="C60" s="3" t="s">
        <v>13745</v>
      </c>
      <c r="D60" s="2" t="s">
        <v>15518</v>
      </c>
      <c r="E60" s="2" t="s">
        <v>15518</v>
      </c>
      <c r="F60" s="59"/>
    </row>
    <row r="61" spans="1:6" ht="21.75" customHeight="1">
      <c r="A61" s="46">
        <v>51</v>
      </c>
      <c r="B61" s="1" t="s">
        <v>17796</v>
      </c>
      <c r="C61" s="3" t="s">
        <v>13746</v>
      </c>
      <c r="D61" s="2" t="s">
        <v>15518</v>
      </c>
      <c r="E61" s="2" t="s">
        <v>15518</v>
      </c>
      <c r="F61" s="59"/>
    </row>
    <row r="62" spans="1:6" ht="21.75" customHeight="1">
      <c r="A62" s="46">
        <v>52</v>
      </c>
      <c r="B62" s="1" t="s">
        <v>17797</v>
      </c>
      <c r="C62" s="3" t="s">
        <v>13747</v>
      </c>
      <c r="D62" s="2" t="s">
        <v>15518</v>
      </c>
      <c r="E62" s="2" t="s">
        <v>15518</v>
      </c>
      <c r="F62" s="59"/>
    </row>
    <row r="63" spans="1:6" ht="21.75" customHeight="1">
      <c r="A63" s="46">
        <v>53</v>
      </c>
      <c r="B63" s="1" t="s">
        <v>17798</v>
      </c>
      <c r="C63" s="3" t="s">
        <v>13748</v>
      </c>
      <c r="D63" s="2" t="s">
        <v>15518</v>
      </c>
      <c r="E63" s="2" t="s">
        <v>15518</v>
      </c>
      <c r="F63" s="59"/>
    </row>
    <row r="64" spans="1:6" ht="21.75" customHeight="1">
      <c r="A64" s="46">
        <v>54</v>
      </c>
      <c r="B64" s="1" t="s">
        <v>17799</v>
      </c>
      <c r="C64" s="3" t="s">
        <v>13749</v>
      </c>
      <c r="D64" s="2" t="s">
        <v>15518</v>
      </c>
      <c r="E64" s="2" t="s">
        <v>15518</v>
      </c>
      <c r="F64" s="59"/>
    </row>
    <row r="65" spans="1:6" ht="21.75" customHeight="1">
      <c r="A65" s="46">
        <v>55</v>
      </c>
      <c r="B65" s="1" t="s">
        <v>17800</v>
      </c>
      <c r="C65" s="3" t="s">
        <v>13750</v>
      </c>
      <c r="D65" s="2" t="s">
        <v>15518</v>
      </c>
      <c r="E65" s="2" t="s">
        <v>15518</v>
      </c>
      <c r="F65" s="59"/>
    </row>
    <row r="66" spans="1:6" ht="21.75" customHeight="1">
      <c r="A66" s="46">
        <v>56</v>
      </c>
      <c r="B66" s="1" t="s">
        <v>17801</v>
      </c>
      <c r="C66" s="3" t="s">
        <v>13751</v>
      </c>
      <c r="D66" s="2" t="s">
        <v>15518</v>
      </c>
      <c r="E66" s="2" t="s">
        <v>15518</v>
      </c>
      <c r="F66" s="59"/>
    </row>
    <row r="67" spans="1:6" ht="21.75" customHeight="1">
      <c r="A67" s="46">
        <v>57</v>
      </c>
      <c r="B67" s="1" t="s">
        <v>17802</v>
      </c>
      <c r="C67" s="3" t="s">
        <v>13752</v>
      </c>
      <c r="D67" s="2" t="s">
        <v>15518</v>
      </c>
      <c r="E67" s="2" t="s">
        <v>15518</v>
      </c>
      <c r="F67" s="59"/>
    </row>
    <row r="68" spans="1:6" ht="21.75" customHeight="1">
      <c r="A68" s="46">
        <v>58</v>
      </c>
      <c r="B68" s="1" t="s">
        <v>17803</v>
      </c>
      <c r="C68" s="3" t="s">
        <v>13753</v>
      </c>
      <c r="D68" s="2" t="s">
        <v>15518</v>
      </c>
      <c r="E68" s="2" t="s">
        <v>15518</v>
      </c>
      <c r="F68" s="59"/>
    </row>
    <row r="69" spans="1:6" ht="21.75" customHeight="1">
      <c r="A69" s="46">
        <v>59</v>
      </c>
      <c r="B69" s="1" t="s">
        <v>17804</v>
      </c>
      <c r="C69" s="3" t="s">
        <v>13754</v>
      </c>
      <c r="D69" s="2" t="s">
        <v>15518</v>
      </c>
      <c r="E69" s="2" t="s">
        <v>15518</v>
      </c>
      <c r="F69" s="59"/>
    </row>
    <row r="70" spans="1:6" ht="21.75" customHeight="1">
      <c r="A70" s="46">
        <v>60</v>
      </c>
      <c r="B70" s="1" t="s">
        <v>17805</v>
      </c>
      <c r="C70" s="3" t="s">
        <v>13755</v>
      </c>
      <c r="D70" s="2" t="s">
        <v>15518</v>
      </c>
      <c r="E70" s="2" t="s">
        <v>15518</v>
      </c>
      <c r="F70" s="59"/>
    </row>
    <row r="71" spans="1:6" ht="21.75" customHeight="1">
      <c r="A71" s="46">
        <v>61</v>
      </c>
      <c r="B71" s="1" t="s">
        <v>17806</v>
      </c>
      <c r="C71" s="3" t="s">
        <v>13756</v>
      </c>
      <c r="D71" s="2" t="s">
        <v>15518</v>
      </c>
      <c r="E71" s="2" t="s">
        <v>15518</v>
      </c>
      <c r="F71" s="59"/>
    </row>
    <row r="72" spans="1:6" ht="21.75" customHeight="1">
      <c r="A72" s="46">
        <v>62</v>
      </c>
      <c r="B72" s="1" t="s">
        <v>17807</v>
      </c>
      <c r="C72" s="3" t="s">
        <v>15134</v>
      </c>
      <c r="D72" s="2" t="s">
        <v>15518</v>
      </c>
      <c r="E72" s="2" t="s">
        <v>15518</v>
      </c>
      <c r="F72" s="59"/>
    </row>
    <row r="73" spans="1:6" ht="21.75" customHeight="1">
      <c r="A73" s="46">
        <v>63</v>
      </c>
      <c r="B73" s="1" t="s">
        <v>17808</v>
      </c>
      <c r="C73" s="3" t="s">
        <v>15135</v>
      </c>
      <c r="D73" s="2" t="s">
        <v>15518</v>
      </c>
      <c r="E73" s="2" t="s">
        <v>15518</v>
      </c>
      <c r="F73" s="59"/>
    </row>
    <row r="74" spans="1:6" ht="21.75" customHeight="1">
      <c r="A74" s="46">
        <v>64</v>
      </c>
      <c r="B74" s="1" t="s">
        <v>17809</v>
      </c>
      <c r="C74" s="3" t="s">
        <v>15136</v>
      </c>
      <c r="D74" s="2" t="s">
        <v>15518</v>
      </c>
      <c r="E74" s="2" t="s">
        <v>15518</v>
      </c>
      <c r="F74" s="59"/>
    </row>
    <row r="75" spans="1:6" ht="21.75" customHeight="1">
      <c r="A75" s="46">
        <v>65</v>
      </c>
      <c r="B75" s="1" t="s">
        <v>17810</v>
      </c>
      <c r="C75" s="3" t="s">
        <v>15137</v>
      </c>
      <c r="D75" s="2" t="s">
        <v>15518</v>
      </c>
      <c r="E75" s="2" t="s">
        <v>15518</v>
      </c>
      <c r="F75" s="59"/>
    </row>
    <row r="76" spans="1:6" ht="21.75" customHeight="1">
      <c r="A76" s="46">
        <v>66</v>
      </c>
      <c r="B76" s="1" t="s">
        <v>17811</v>
      </c>
      <c r="C76" s="3" t="s">
        <v>9732</v>
      </c>
      <c r="D76" s="2" t="s">
        <v>15518</v>
      </c>
      <c r="E76" s="2" t="s">
        <v>15518</v>
      </c>
      <c r="F76" s="59"/>
    </row>
    <row r="77" spans="1:6" ht="21.75" customHeight="1">
      <c r="A77" s="46">
        <v>67</v>
      </c>
      <c r="B77" s="1" t="s">
        <v>17812</v>
      </c>
      <c r="C77" s="3" t="s">
        <v>15138</v>
      </c>
      <c r="D77" s="2" t="s">
        <v>15518</v>
      </c>
      <c r="E77" s="2" t="s">
        <v>15518</v>
      </c>
      <c r="F77" s="59"/>
    </row>
    <row r="78" spans="1:6" ht="21.75" customHeight="1">
      <c r="A78" s="46">
        <v>68</v>
      </c>
      <c r="B78" s="1" t="s">
        <v>17813</v>
      </c>
      <c r="C78" s="12" t="s">
        <v>15139</v>
      </c>
      <c r="D78" s="1" t="s">
        <v>15518</v>
      </c>
      <c r="E78" s="1" t="s">
        <v>15518</v>
      </c>
      <c r="F78" s="59"/>
    </row>
    <row r="79" spans="1:6" ht="21.75" customHeight="1">
      <c r="A79" s="46">
        <v>69</v>
      </c>
      <c r="B79" s="1" t="s">
        <v>17814</v>
      </c>
      <c r="C79" s="3" t="s">
        <v>15140</v>
      </c>
      <c r="D79" s="2" t="s">
        <v>15518</v>
      </c>
      <c r="E79" s="2"/>
      <c r="F79" s="59">
        <v>1</v>
      </c>
    </row>
    <row r="80" spans="1:6" ht="37.5" customHeight="1">
      <c r="A80" s="46">
        <v>70</v>
      </c>
      <c r="B80" s="1" t="s">
        <v>17815</v>
      </c>
      <c r="C80" s="3" t="s">
        <v>15141</v>
      </c>
      <c r="D80" s="2" t="s">
        <v>15518</v>
      </c>
      <c r="E80" s="2"/>
      <c r="F80" s="59">
        <v>1</v>
      </c>
    </row>
    <row r="81" spans="1:6" ht="37.5" customHeight="1">
      <c r="A81" s="46">
        <v>71</v>
      </c>
      <c r="B81" s="1" t="s">
        <v>17816</v>
      </c>
      <c r="C81" s="3" t="s">
        <v>15142</v>
      </c>
      <c r="D81" s="2" t="s">
        <v>15518</v>
      </c>
      <c r="E81" s="2"/>
      <c r="F81" s="59">
        <v>1</v>
      </c>
    </row>
    <row r="82" spans="1:6" ht="37.5" customHeight="1">
      <c r="A82" s="46">
        <v>72</v>
      </c>
      <c r="B82" s="1" t="s">
        <v>17817</v>
      </c>
      <c r="C82" s="3" t="s">
        <v>15143</v>
      </c>
      <c r="D82" s="2" t="s">
        <v>15518</v>
      </c>
      <c r="E82" s="2"/>
      <c r="F82" s="59">
        <v>1</v>
      </c>
    </row>
    <row r="83" spans="1:6" ht="21.75" customHeight="1">
      <c r="A83" s="46">
        <v>73</v>
      </c>
      <c r="B83" s="1" t="s">
        <v>18961</v>
      </c>
      <c r="C83" s="12" t="s">
        <v>15144</v>
      </c>
      <c r="D83" s="1" t="s">
        <v>15518</v>
      </c>
      <c r="E83" s="1" t="s">
        <v>15518</v>
      </c>
      <c r="F83" s="59"/>
    </row>
    <row r="84" spans="1:6" ht="21.75" customHeight="1">
      <c r="A84" s="46">
        <v>74</v>
      </c>
      <c r="B84" s="1" t="s">
        <v>18962</v>
      </c>
      <c r="C84" s="12" t="s">
        <v>15145</v>
      </c>
      <c r="D84" s="1" t="s">
        <v>15518</v>
      </c>
      <c r="E84" s="1" t="s">
        <v>15518</v>
      </c>
      <c r="F84" s="59"/>
    </row>
    <row r="85" spans="1:6" ht="37.5" customHeight="1">
      <c r="A85" s="46">
        <v>75</v>
      </c>
      <c r="B85" s="1" t="s">
        <v>18963</v>
      </c>
      <c r="C85" s="12" t="s">
        <v>15146</v>
      </c>
      <c r="D85" s="1" t="s">
        <v>15518</v>
      </c>
      <c r="E85" s="1" t="s">
        <v>15518</v>
      </c>
      <c r="F85" s="59"/>
    </row>
    <row r="86" spans="1:6" ht="37.5" customHeight="1">
      <c r="A86" s="46">
        <v>76</v>
      </c>
      <c r="B86" s="1" t="s">
        <v>18964</v>
      </c>
      <c r="C86" s="12" t="s">
        <v>13525</v>
      </c>
      <c r="D86" s="1" t="s">
        <v>15518</v>
      </c>
      <c r="E86" s="1" t="s">
        <v>15518</v>
      </c>
      <c r="F86" s="59"/>
    </row>
    <row r="87" spans="1:6" ht="21.75" customHeight="1">
      <c r="A87" s="46">
        <v>77</v>
      </c>
      <c r="B87" s="1" t="s">
        <v>18965</v>
      </c>
      <c r="C87" s="12" t="s">
        <v>13526</v>
      </c>
      <c r="D87" s="1" t="s">
        <v>15518</v>
      </c>
      <c r="E87" s="1" t="s">
        <v>15518</v>
      </c>
      <c r="F87" s="59"/>
    </row>
    <row r="88" spans="1:6" ht="21.75" customHeight="1">
      <c r="A88" s="46">
        <v>78</v>
      </c>
      <c r="B88" s="1" t="s">
        <v>18966</v>
      </c>
      <c r="C88" s="12" t="s">
        <v>13527</v>
      </c>
      <c r="D88" s="1" t="s">
        <v>15518</v>
      </c>
      <c r="E88" s="1" t="s">
        <v>15518</v>
      </c>
      <c r="F88" s="59"/>
    </row>
    <row r="89" spans="1:6" ht="21.75" customHeight="1">
      <c r="A89" s="46">
        <v>79</v>
      </c>
      <c r="B89" s="1" t="s">
        <v>18967</v>
      </c>
      <c r="C89" s="12" t="s">
        <v>13528</v>
      </c>
      <c r="D89" s="1" t="s">
        <v>15518</v>
      </c>
      <c r="E89" s="1" t="s">
        <v>15518</v>
      </c>
      <c r="F89" s="59"/>
    </row>
    <row r="90" spans="1:6" ht="30" customHeight="1">
      <c r="A90" s="46">
        <v>80</v>
      </c>
      <c r="B90" s="1" t="s">
        <v>18968</v>
      </c>
      <c r="C90" s="12" t="s">
        <v>13529</v>
      </c>
      <c r="D90" s="1" t="s">
        <v>15518</v>
      </c>
      <c r="E90" s="1" t="s">
        <v>15518</v>
      </c>
      <c r="F90" s="59"/>
    </row>
    <row r="91" spans="1:6" ht="36" customHeight="1">
      <c r="A91" s="46">
        <v>81</v>
      </c>
      <c r="B91" s="1" t="s">
        <v>18969</v>
      </c>
      <c r="C91" s="12" t="s">
        <v>13530</v>
      </c>
      <c r="D91" s="1" t="s">
        <v>15518</v>
      </c>
      <c r="E91" s="1" t="s">
        <v>15518</v>
      </c>
      <c r="F91" s="59"/>
    </row>
    <row r="92" spans="1:6" ht="22.5" customHeight="1">
      <c r="A92" s="46">
        <v>82</v>
      </c>
      <c r="B92" s="1" t="s">
        <v>18970</v>
      </c>
      <c r="C92" s="12" t="s">
        <v>13531</v>
      </c>
      <c r="D92" s="1" t="s">
        <v>15518</v>
      </c>
      <c r="E92" s="1" t="s">
        <v>15518</v>
      </c>
      <c r="F92" s="59"/>
    </row>
    <row r="93" spans="1:6" ht="36" customHeight="1">
      <c r="A93" s="46">
        <v>83</v>
      </c>
      <c r="B93" s="1" t="s">
        <v>18971</v>
      </c>
      <c r="C93" s="12" t="s">
        <v>13532</v>
      </c>
      <c r="D93" s="1" t="s">
        <v>15518</v>
      </c>
      <c r="E93" s="1" t="s">
        <v>15518</v>
      </c>
      <c r="F93" s="59"/>
    </row>
    <row r="94" spans="1:6" ht="36" customHeight="1">
      <c r="A94" s="46">
        <v>84</v>
      </c>
      <c r="B94" s="1" t="s">
        <v>18972</v>
      </c>
      <c r="C94" s="12" t="s">
        <v>13533</v>
      </c>
      <c r="D94" s="1" t="s">
        <v>15518</v>
      </c>
      <c r="E94" s="1" t="s">
        <v>15518</v>
      </c>
      <c r="F94" s="59"/>
    </row>
    <row r="95" spans="1:6" ht="36" customHeight="1">
      <c r="A95" s="46">
        <v>85</v>
      </c>
      <c r="B95" s="1" t="s">
        <v>18973</v>
      </c>
      <c r="C95" s="12" t="s">
        <v>13534</v>
      </c>
      <c r="D95" s="1" t="s">
        <v>15518</v>
      </c>
      <c r="E95" s="1"/>
      <c r="F95" s="59">
        <v>1</v>
      </c>
    </row>
    <row r="96" spans="1:6" ht="24" customHeight="1">
      <c r="A96" s="46">
        <v>86</v>
      </c>
      <c r="B96" s="1" t="s">
        <v>18974</v>
      </c>
      <c r="C96" s="12" t="s">
        <v>13535</v>
      </c>
      <c r="D96" s="1" t="s">
        <v>15518</v>
      </c>
      <c r="E96" s="1"/>
      <c r="F96" s="59">
        <v>1</v>
      </c>
    </row>
    <row r="97" spans="1:6" ht="36" customHeight="1">
      <c r="A97" s="46">
        <v>87</v>
      </c>
      <c r="B97" s="1" t="s">
        <v>18975</v>
      </c>
      <c r="C97" s="12" t="s">
        <v>13536</v>
      </c>
      <c r="D97" s="1" t="s">
        <v>15518</v>
      </c>
      <c r="E97" s="1"/>
      <c r="F97" s="59">
        <v>1</v>
      </c>
    </row>
    <row r="98" spans="1:6" ht="21.75" customHeight="1">
      <c r="A98" s="46">
        <v>88</v>
      </c>
      <c r="B98" s="1" t="s">
        <v>18976</v>
      </c>
      <c r="C98" s="12" t="s">
        <v>16709</v>
      </c>
      <c r="D98" s="1" t="s">
        <v>15518</v>
      </c>
      <c r="E98" s="1" t="s">
        <v>15518</v>
      </c>
      <c r="F98" s="59"/>
    </row>
    <row r="99" spans="1:6" ht="21.75" customHeight="1">
      <c r="A99" s="46">
        <v>89</v>
      </c>
      <c r="B99" s="1" t="s">
        <v>18977</v>
      </c>
      <c r="C99" s="12" t="s">
        <v>16710</v>
      </c>
      <c r="D99" s="1" t="s">
        <v>15518</v>
      </c>
      <c r="E99" s="1" t="s">
        <v>15518</v>
      </c>
      <c r="F99" s="59"/>
    </row>
    <row r="100" spans="1:6" ht="21.75" customHeight="1">
      <c r="A100" s="46">
        <v>90</v>
      </c>
      <c r="B100" s="1" t="s">
        <v>18978</v>
      </c>
      <c r="C100" s="12" t="s">
        <v>16711</v>
      </c>
      <c r="D100" s="1" t="s">
        <v>15518</v>
      </c>
      <c r="E100" s="1" t="s">
        <v>15518</v>
      </c>
      <c r="F100" s="59"/>
    </row>
    <row r="101" spans="1:6" ht="21.75" customHeight="1">
      <c r="A101" s="46">
        <v>91</v>
      </c>
      <c r="B101" s="1" t="s">
        <v>18979</v>
      </c>
      <c r="C101" s="12" t="s">
        <v>16712</v>
      </c>
      <c r="D101" s="1" t="s">
        <v>15518</v>
      </c>
      <c r="E101" s="1" t="s">
        <v>15518</v>
      </c>
      <c r="F101" s="59"/>
    </row>
    <row r="102" spans="1:6" ht="21.75" customHeight="1">
      <c r="A102" s="46">
        <v>92</v>
      </c>
      <c r="B102" s="1" t="s">
        <v>18980</v>
      </c>
      <c r="C102" s="12" t="s">
        <v>16713</v>
      </c>
      <c r="D102" s="1" t="s">
        <v>15518</v>
      </c>
      <c r="E102" s="1" t="s">
        <v>15518</v>
      </c>
      <c r="F102" s="59"/>
    </row>
    <row r="103" spans="1:6" ht="21.75" customHeight="1">
      <c r="A103" s="46">
        <v>93</v>
      </c>
      <c r="B103" s="1" t="s">
        <v>18981</v>
      </c>
      <c r="C103" s="12" t="s">
        <v>16714</v>
      </c>
      <c r="D103" s="1" t="s">
        <v>15518</v>
      </c>
      <c r="E103" s="1" t="s">
        <v>15518</v>
      </c>
      <c r="F103" s="59"/>
    </row>
    <row r="104" spans="1:6" ht="21.75" customHeight="1">
      <c r="A104" s="46">
        <v>94</v>
      </c>
      <c r="B104" s="1" t="s">
        <v>18982</v>
      </c>
      <c r="C104" s="12" t="s">
        <v>15730</v>
      </c>
      <c r="D104" s="1" t="s">
        <v>15518</v>
      </c>
      <c r="E104" s="1" t="s">
        <v>15518</v>
      </c>
      <c r="F104" s="59"/>
    </row>
    <row r="105" spans="1:6" ht="21.75" customHeight="1">
      <c r="A105" s="46">
        <v>95</v>
      </c>
      <c r="B105" s="1" t="s">
        <v>18983</v>
      </c>
      <c r="C105" s="12" t="s">
        <v>15731</v>
      </c>
      <c r="D105" s="1"/>
      <c r="E105" s="1"/>
      <c r="F105" s="59"/>
    </row>
    <row r="106" spans="1:6" ht="21.75" customHeight="1">
      <c r="A106" s="46">
        <v>96</v>
      </c>
      <c r="B106" s="1" t="s">
        <v>18984</v>
      </c>
      <c r="C106" s="12" t="s">
        <v>15732</v>
      </c>
      <c r="D106" s="1" t="s">
        <v>15518</v>
      </c>
      <c r="E106" s="1" t="s">
        <v>15518</v>
      </c>
      <c r="F106" s="59"/>
    </row>
    <row r="107" spans="1:6" ht="21.75" customHeight="1">
      <c r="A107" s="46">
        <v>97</v>
      </c>
      <c r="B107" s="1" t="s">
        <v>18985</v>
      </c>
      <c r="C107" s="12" t="s">
        <v>16700</v>
      </c>
      <c r="D107" s="1" t="s">
        <v>15518</v>
      </c>
      <c r="E107" s="1" t="s">
        <v>15518</v>
      </c>
      <c r="F107" s="59"/>
    </row>
    <row r="108" spans="1:6" ht="21.75" customHeight="1">
      <c r="A108" s="46">
        <v>98</v>
      </c>
      <c r="B108" s="1" t="s">
        <v>18986</v>
      </c>
      <c r="C108" s="12" t="s">
        <v>16701</v>
      </c>
      <c r="D108" s="1" t="s">
        <v>15518</v>
      </c>
      <c r="E108" s="1" t="s">
        <v>15518</v>
      </c>
      <c r="F108" s="59"/>
    </row>
    <row r="109" spans="1:6" ht="21.75" customHeight="1">
      <c r="A109" s="46">
        <v>99</v>
      </c>
      <c r="B109" s="1" t="s">
        <v>18987</v>
      </c>
      <c r="C109" s="3" t="s">
        <v>13286</v>
      </c>
      <c r="D109" s="2" t="s">
        <v>15518</v>
      </c>
      <c r="E109" s="2" t="s">
        <v>15518</v>
      </c>
      <c r="F109" s="59"/>
    </row>
    <row r="110" spans="1:6" ht="21.75" customHeight="1">
      <c r="A110" s="46">
        <v>100</v>
      </c>
      <c r="B110" s="1" t="s">
        <v>18988</v>
      </c>
      <c r="C110" s="3" t="s">
        <v>13287</v>
      </c>
      <c r="D110" s="1" t="s">
        <v>15518</v>
      </c>
      <c r="E110" s="1" t="s">
        <v>15518</v>
      </c>
      <c r="F110" s="59"/>
    </row>
    <row r="111" spans="1:6" ht="21.75" customHeight="1">
      <c r="A111" s="46">
        <v>101</v>
      </c>
      <c r="B111" s="1" t="s">
        <v>18989</v>
      </c>
      <c r="C111" s="3" t="s">
        <v>13288</v>
      </c>
      <c r="D111" s="1" t="s">
        <v>15518</v>
      </c>
      <c r="E111" s="1" t="s">
        <v>15518</v>
      </c>
      <c r="F111" s="59"/>
    </row>
    <row r="112" spans="1:6" ht="21.75" customHeight="1">
      <c r="A112" s="46"/>
      <c r="B112" s="1"/>
      <c r="C112" s="3" t="s">
        <v>18390</v>
      </c>
      <c r="D112" s="2"/>
      <c r="E112" s="2"/>
      <c r="F112" s="59"/>
    </row>
    <row r="113" spans="1:6" ht="21.75" customHeight="1">
      <c r="A113" s="46">
        <v>102</v>
      </c>
      <c r="B113" s="1" t="s">
        <v>18990</v>
      </c>
      <c r="C113" s="3" t="s">
        <v>13289</v>
      </c>
      <c r="D113" s="2" t="s">
        <v>15518</v>
      </c>
      <c r="E113" s="2" t="s">
        <v>15518</v>
      </c>
      <c r="F113" s="59"/>
    </row>
    <row r="114" spans="1:6" ht="21.75" customHeight="1">
      <c r="A114" s="46">
        <v>103</v>
      </c>
      <c r="B114" s="1" t="s">
        <v>18991</v>
      </c>
      <c r="C114" s="3" t="s">
        <v>13290</v>
      </c>
      <c r="D114" s="2" t="s">
        <v>15518</v>
      </c>
      <c r="E114" s="2" t="s">
        <v>15518</v>
      </c>
      <c r="F114" s="59"/>
    </row>
    <row r="115" spans="1:6" ht="21.75" customHeight="1">
      <c r="A115" s="46">
        <v>104</v>
      </c>
      <c r="B115" s="1" t="s">
        <v>18992</v>
      </c>
      <c r="C115" s="3" t="s">
        <v>12176</v>
      </c>
      <c r="D115" s="2" t="s">
        <v>15518</v>
      </c>
      <c r="E115" s="2" t="s">
        <v>15518</v>
      </c>
      <c r="F115" s="59"/>
    </row>
    <row r="116" spans="1:6" ht="21.75" customHeight="1">
      <c r="A116" s="46">
        <v>105</v>
      </c>
      <c r="B116" s="1" t="s">
        <v>18993</v>
      </c>
      <c r="C116" s="3" t="s">
        <v>13291</v>
      </c>
      <c r="D116" s="2" t="s">
        <v>15518</v>
      </c>
      <c r="E116" s="2" t="s">
        <v>15518</v>
      </c>
      <c r="F116" s="59"/>
    </row>
    <row r="117" spans="1:6" ht="21.75" customHeight="1">
      <c r="A117" s="46">
        <v>106</v>
      </c>
      <c r="B117" s="1" t="s">
        <v>18994</v>
      </c>
      <c r="C117" s="3" t="s">
        <v>11933</v>
      </c>
      <c r="D117" s="2" t="s">
        <v>15518</v>
      </c>
      <c r="E117" s="2" t="s">
        <v>15518</v>
      </c>
      <c r="F117" s="59"/>
    </row>
    <row r="118" spans="1:6" ht="21.75" customHeight="1">
      <c r="A118" s="46">
        <v>107</v>
      </c>
      <c r="B118" s="1" t="s">
        <v>18995</v>
      </c>
      <c r="C118" s="3" t="s">
        <v>11934</v>
      </c>
      <c r="D118" s="2" t="s">
        <v>15518</v>
      </c>
      <c r="E118" s="2" t="s">
        <v>15518</v>
      </c>
      <c r="F118" s="59"/>
    </row>
    <row r="119" spans="1:6" ht="21.75" customHeight="1">
      <c r="A119" s="46">
        <v>108</v>
      </c>
      <c r="B119" s="1" t="s">
        <v>18996</v>
      </c>
      <c r="C119" s="3" t="s">
        <v>11935</v>
      </c>
      <c r="D119" s="2" t="s">
        <v>15518</v>
      </c>
      <c r="E119" s="2" t="s">
        <v>15518</v>
      </c>
      <c r="F119" s="59"/>
    </row>
    <row r="120" spans="1:6" ht="21.75" customHeight="1">
      <c r="A120" s="46">
        <v>109</v>
      </c>
      <c r="B120" s="1" t="s">
        <v>18997</v>
      </c>
      <c r="C120" s="3" t="s">
        <v>11936</v>
      </c>
      <c r="D120" s="2" t="s">
        <v>15518</v>
      </c>
      <c r="E120" s="2" t="s">
        <v>15518</v>
      </c>
      <c r="F120" s="59"/>
    </row>
    <row r="121" spans="1:6" ht="21.75" customHeight="1">
      <c r="A121" s="46">
        <v>110</v>
      </c>
      <c r="B121" s="1" t="s">
        <v>18998</v>
      </c>
      <c r="C121" s="3" t="s">
        <v>9733</v>
      </c>
      <c r="D121" s="2" t="s">
        <v>15518</v>
      </c>
      <c r="E121" s="2" t="s">
        <v>15518</v>
      </c>
      <c r="F121" s="59"/>
    </row>
    <row r="122" spans="1:6" ht="34.5" customHeight="1">
      <c r="A122" s="46">
        <v>111</v>
      </c>
      <c r="B122" s="1" t="s">
        <v>18999</v>
      </c>
      <c r="C122" s="3" t="s">
        <v>11937</v>
      </c>
      <c r="D122" s="2" t="s">
        <v>15518</v>
      </c>
      <c r="E122" s="2" t="s">
        <v>15518</v>
      </c>
      <c r="F122" s="59"/>
    </row>
    <row r="123" spans="1:6" ht="21.75" customHeight="1">
      <c r="A123" s="46">
        <v>112</v>
      </c>
      <c r="B123" s="1" t="s">
        <v>19000</v>
      </c>
      <c r="C123" s="3" t="s">
        <v>9734</v>
      </c>
      <c r="D123" s="2" t="s">
        <v>15518</v>
      </c>
      <c r="E123" s="2" t="s">
        <v>15518</v>
      </c>
      <c r="F123" s="59"/>
    </row>
    <row r="124" spans="1:6" ht="21.75" customHeight="1">
      <c r="A124" s="46">
        <v>113</v>
      </c>
      <c r="B124" s="1" t="s">
        <v>19001</v>
      </c>
      <c r="C124" s="3" t="s">
        <v>11938</v>
      </c>
      <c r="D124" s="2" t="s">
        <v>15518</v>
      </c>
      <c r="E124" s="2" t="s">
        <v>15518</v>
      </c>
      <c r="F124" s="59"/>
    </row>
    <row r="125" spans="1:6" ht="21.75" customHeight="1">
      <c r="A125" s="46">
        <v>114</v>
      </c>
      <c r="B125" s="1" t="s">
        <v>19002</v>
      </c>
      <c r="C125" s="3" t="s">
        <v>11939</v>
      </c>
      <c r="D125" s="2" t="s">
        <v>15518</v>
      </c>
      <c r="E125" s="2" t="s">
        <v>15518</v>
      </c>
      <c r="F125" s="59"/>
    </row>
    <row r="126" spans="1:6" ht="36.75" customHeight="1">
      <c r="A126" s="46">
        <v>115</v>
      </c>
      <c r="B126" s="1" t="s">
        <v>19003</v>
      </c>
      <c r="C126" s="3" t="s">
        <v>11940</v>
      </c>
      <c r="D126" s="2" t="s">
        <v>15518</v>
      </c>
      <c r="E126" s="2" t="s">
        <v>15518</v>
      </c>
      <c r="F126" s="59"/>
    </row>
    <row r="127" spans="1:6" ht="21.75" customHeight="1">
      <c r="A127" s="46">
        <v>116</v>
      </c>
      <c r="B127" s="1" t="s">
        <v>19004</v>
      </c>
      <c r="C127" s="3" t="s">
        <v>12179</v>
      </c>
      <c r="D127" s="2" t="s">
        <v>15518</v>
      </c>
      <c r="E127" s="2" t="s">
        <v>15518</v>
      </c>
      <c r="F127" s="59"/>
    </row>
    <row r="128" spans="1:6" ht="21.75" customHeight="1">
      <c r="A128" s="46">
        <v>117</v>
      </c>
      <c r="B128" s="1" t="s">
        <v>19005</v>
      </c>
      <c r="C128" s="3" t="s">
        <v>12180</v>
      </c>
      <c r="D128" s="2" t="s">
        <v>15518</v>
      </c>
      <c r="E128" s="2" t="s">
        <v>15518</v>
      </c>
      <c r="F128" s="59"/>
    </row>
    <row r="129" spans="1:6" ht="21.75" customHeight="1">
      <c r="A129" s="46">
        <v>118</v>
      </c>
      <c r="B129" s="1" t="s">
        <v>19006</v>
      </c>
      <c r="C129" s="3" t="s">
        <v>12181</v>
      </c>
      <c r="D129" s="2" t="s">
        <v>15518</v>
      </c>
      <c r="E129" s="2" t="s">
        <v>15518</v>
      </c>
      <c r="F129" s="59"/>
    </row>
    <row r="130" spans="1:6" ht="21.75" customHeight="1">
      <c r="A130" s="46">
        <v>119</v>
      </c>
      <c r="B130" s="1" t="s">
        <v>19007</v>
      </c>
      <c r="C130" s="3" t="s">
        <v>12182</v>
      </c>
      <c r="D130" s="2" t="s">
        <v>15518</v>
      </c>
      <c r="E130" s="2" t="s">
        <v>15518</v>
      </c>
      <c r="F130" s="59"/>
    </row>
    <row r="131" spans="1:6" ht="35.25" customHeight="1">
      <c r="A131" s="46">
        <v>120</v>
      </c>
      <c r="B131" s="1" t="s">
        <v>19008</v>
      </c>
      <c r="C131" s="3" t="s">
        <v>12183</v>
      </c>
      <c r="D131" s="2" t="s">
        <v>15518</v>
      </c>
      <c r="E131" s="2" t="s">
        <v>15518</v>
      </c>
      <c r="F131" s="59"/>
    </row>
    <row r="132" spans="1:6" ht="35.25" customHeight="1">
      <c r="A132" s="46">
        <v>121</v>
      </c>
      <c r="B132" s="1" t="s">
        <v>19009</v>
      </c>
      <c r="C132" s="3" t="s">
        <v>12184</v>
      </c>
      <c r="D132" s="2" t="s">
        <v>15518</v>
      </c>
      <c r="E132" s="2" t="s">
        <v>15518</v>
      </c>
      <c r="F132" s="59"/>
    </row>
    <row r="133" spans="1:6" ht="35.25" customHeight="1">
      <c r="A133" s="46">
        <v>122</v>
      </c>
      <c r="B133" s="1" t="s">
        <v>19010</v>
      </c>
      <c r="C133" s="3" t="s">
        <v>12185</v>
      </c>
      <c r="D133" s="2" t="s">
        <v>15518</v>
      </c>
      <c r="E133" s="2" t="s">
        <v>15518</v>
      </c>
      <c r="F133" s="59"/>
    </row>
    <row r="134" spans="1:6" ht="21.75" customHeight="1">
      <c r="A134" s="46">
        <v>123</v>
      </c>
      <c r="B134" s="1" t="s">
        <v>19011</v>
      </c>
      <c r="C134" s="3" t="s">
        <v>12186</v>
      </c>
      <c r="D134" s="2" t="s">
        <v>15518</v>
      </c>
      <c r="E134" s="2" t="s">
        <v>15518</v>
      </c>
      <c r="F134" s="59"/>
    </row>
    <row r="135" spans="1:6" ht="34.5" customHeight="1">
      <c r="A135" s="46">
        <v>124</v>
      </c>
      <c r="B135" s="1" t="s">
        <v>19012</v>
      </c>
      <c r="C135" s="3" t="s">
        <v>12187</v>
      </c>
      <c r="D135" s="2" t="s">
        <v>15518</v>
      </c>
      <c r="E135" s="2" t="s">
        <v>15518</v>
      </c>
      <c r="F135" s="59"/>
    </row>
    <row r="136" spans="1:6" ht="34.5" customHeight="1">
      <c r="A136" s="46">
        <v>125</v>
      </c>
      <c r="B136" s="1" t="s">
        <v>19013</v>
      </c>
      <c r="C136" s="3" t="s">
        <v>11958</v>
      </c>
      <c r="D136" s="2" t="s">
        <v>15518</v>
      </c>
      <c r="E136" s="2" t="s">
        <v>15518</v>
      </c>
      <c r="F136" s="59"/>
    </row>
    <row r="137" spans="1:6" ht="34.5" customHeight="1">
      <c r="A137" s="46">
        <v>126</v>
      </c>
      <c r="B137" s="1" t="s">
        <v>19014</v>
      </c>
      <c r="C137" s="3" t="s">
        <v>11959</v>
      </c>
      <c r="D137" s="2" t="s">
        <v>15518</v>
      </c>
      <c r="E137" s="2" t="s">
        <v>15518</v>
      </c>
      <c r="F137" s="59"/>
    </row>
    <row r="138" spans="1:6" ht="34.5" customHeight="1">
      <c r="A138" s="46">
        <v>127</v>
      </c>
      <c r="B138" s="1" t="s">
        <v>19015</v>
      </c>
      <c r="C138" s="3" t="s">
        <v>11960</v>
      </c>
      <c r="D138" s="2" t="s">
        <v>15518</v>
      </c>
      <c r="E138" s="2" t="s">
        <v>15518</v>
      </c>
      <c r="F138" s="59"/>
    </row>
    <row r="139" spans="1:6" ht="34.5" customHeight="1">
      <c r="A139" s="46">
        <v>128</v>
      </c>
      <c r="B139" s="1" t="s">
        <v>19016</v>
      </c>
      <c r="C139" s="3" t="s">
        <v>11961</v>
      </c>
      <c r="D139" s="2" t="s">
        <v>15518</v>
      </c>
      <c r="E139" s="2" t="s">
        <v>15518</v>
      </c>
      <c r="F139" s="59"/>
    </row>
    <row r="140" spans="1:6" ht="34.5" customHeight="1">
      <c r="A140" s="46">
        <v>129</v>
      </c>
      <c r="B140" s="1" t="s">
        <v>19017</v>
      </c>
      <c r="C140" s="3" t="s">
        <v>15471</v>
      </c>
      <c r="D140" s="2" t="s">
        <v>15518</v>
      </c>
      <c r="E140" s="2" t="s">
        <v>15518</v>
      </c>
      <c r="F140" s="59"/>
    </row>
    <row r="141" spans="1:6" ht="21.75" customHeight="1">
      <c r="A141" s="46">
        <v>130</v>
      </c>
      <c r="B141" s="1" t="s">
        <v>19018</v>
      </c>
      <c r="C141" s="3" t="s">
        <v>15472</v>
      </c>
      <c r="D141" s="2" t="s">
        <v>15518</v>
      </c>
      <c r="E141" s="2" t="s">
        <v>15518</v>
      </c>
      <c r="F141" s="59"/>
    </row>
    <row r="142" spans="1:6" ht="21.75" customHeight="1">
      <c r="A142" s="46">
        <v>131</v>
      </c>
      <c r="B142" s="1" t="s">
        <v>19019</v>
      </c>
      <c r="C142" s="3" t="s">
        <v>15473</v>
      </c>
      <c r="D142" s="2" t="s">
        <v>15518</v>
      </c>
      <c r="E142" s="2" t="s">
        <v>15518</v>
      </c>
      <c r="F142" s="59"/>
    </row>
    <row r="143" spans="1:6" ht="32.25" customHeight="1">
      <c r="A143" s="46">
        <v>132</v>
      </c>
      <c r="B143" s="1" t="s">
        <v>19020</v>
      </c>
      <c r="C143" s="3" t="s">
        <v>15474</v>
      </c>
      <c r="D143" s="2" t="s">
        <v>15518</v>
      </c>
      <c r="E143" s="2" t="s">
        <v>15518</v>
      </c>
      <c r="F143" s="59"/>
    </row>
    <row r="144" spans="1:6" ht="21.75" customHeight="1">
      <c r="A144" s="46">
        <v>133</v>
      </c>
      <c r="B144" s="1" t="s">
        <v>19021</v>
      </c>
      <c r="C144" s="3" t="s">
        <v>15475</v>
      </c>
      <c r="D144" s="2" t="s">
        <v>15518</v>
      </c>
      <c r="E144" s="2" t="s">
        <v>15518</v>
      </c>
      <c r="F144" s="59"/>
    </row>
    <row r="145" spans="1:6" ht="21.75" customHeight="1">
      <c r="A145" s="46">
        <v>134</v>
      </c>
      <c r="B145" s="1" t="s">
        <v>19022</v>
      </c>
      <c r="C145" s="3" t="s">
        <v>9735</v>
      </c>
      <c r="D145" s="2" t="s">
        <v>15518</v>
      </c>
      <c r="E145" s="2" t="s">
        <v>15518</v>
      </c>
      <c r="F145" s="59"/>
    </row>
    <row r="146" spans="1:6" ht="21.75" customHeight="1">
      <c r="A146" s="46">
        <v>135</v>
      </c>
      <c r="B146" s="1" t="s">
        <v>19023</v>
      </c>
      <c r="C146" s="3" t="s">
        <v>15476</v>
      </c>
      <c r="D146" s="2" t="s">
        <v>15518</v>
      </c>
      <c r="E146" s="2" t="s">
        <v>15518</v>
      </c>
      <c r="F146" s="59"/>
    </row>
    <row r="147" spans="1:6" ht="21.75" customHeight="1">
      <c r="A147" s="46">
        <v>136</v>
      </c>
      <c r="B147" s="1" t="s">
        <v>19024</v>
      </c>
      <c r="C147" s="3" t="s">
        <v>15477</v>
      </c>
      <c r="D147" s="2" t="s">
        <v>15518</v>
      </c>
      <c r="E147" s="2"/>
      <c r="F147" s="59">
        <v>1</v>
      </c>
    </row>
    <row r="148" spans="1:6" ht="31.5" customHeight="1">
      <c r="A148" s="46">
        <v>137</v>
      </c>
      <c r="B148" s="1" t="s">
        <v>19025</v>
      </c>
      <c r="C148" s="3" t="s">
        <v>15478</v>
      </c>
      <c r="D148" s="2" t="s">
        <v>15518</v>
      </c>
      <c r="E148" s="2" t="s">
        <v>15518</v>
      </c>
      <c r="F148" s="59"/>
    </row>
    <row r="149" spans="1:6" ht="21.75" customHeight="1">
      <c r="A149" s="46">
        <v>138</v>
      </c>
      <c r="B149" s="1" t="s">
        <v>19026</v>
      </c>
      <c r="C149" s="3" t="s">
        <v>15479</v>
      </c>
      <c r="D149" s="2" t="s">
        <v>15518</v>
      </c>
      <c r="E149" s="2" t="s">
        <v>15518</v>
      </c>
      <c r="F149" s="59"/>
    </row>
    <row r="150" spans="1:6" ht="36" customHeight="1">
      <c r="A150" s="46">
        <v>139</v>
      </c>
      <c r="B150" s="1" t="s">
        <v>19027</v>
      </c>
      <c r="C150" s="3" t="s">
        <v>15480</v>
      </c>
      <c r="D150" s="2" t="s">
        <v>15518</v>
      </c>
      <c r="E150" s="2" t="s">
        <v>15518</v>
      </c>
      <c r="F150" s="59"/>
    </row>
    <row r="151" spans="1:6" ht="21.75" customHeight="1">
      <c r="A151" s="46">
        <v>140</v>
      </c>
      <c r="B151" s="1" t="s">
        <v>19028</v>
      </c>
      <c r="C151" s="3" t="s">
        <v>15481</v>
      </c>
      <c r="D151" s="2" t="s">
        <v>15518</v>
      </c>
      <c r="E151" s="2" t="s">
        <v>15518</v>
      </c>
      <c r="F151" s="59"/>
    </row>
    <row r="152" spans="1:6" ht="23.25" customHeight="1">
      <c r="A152" s="46">
        <v>141</v>
      </c>
      <c r="B152" s="1" t="s">
        <v>19029</v>
      </c>
      <c r="C152" s="3" t="s">
        <v>15482</v>
      </c>
      <c r="D152" s="2" t="s">
        <v>15518</v>
      </c>
      <c r="E152" s="2" t="s">
        <v>15518</v>
      </c>
      <c r="F152" s="59"/>
    </row>
    <row r="153" spans="1:6" ht="31.5" customHeight="1">
      <c r="A153" s="46">
        <v>142</v>
      </c>
      <c r="B153" s="1" t="s">
        <v>19030</v>
      </c>
      <c r="C153" s="3" t="s">
        <v>15483</v>
      </c>
      <c r="D153" s="2" t="s">
        <v>15518</v>
      </c>
      <c r="E153" s="2" t="s">
        <v>15518</v>
      </c>
      <c r="F153" s="59"/>
    </row>
    <row r="154" spans="1:6" ht="21.75" customHeight="1">
      <c r="A154" s="46"/>
      <c r="B154" s="1"/>
      <c r="C154" s="5" t="s">
        <v>15484</v>
      </c>
      <c r="D154" s="2"/>
      <c r="E154" s="2"/>
      <c r="F154" s="59"/>
    </row>
    <row r="155" spans="1:6" ht="21.75" customHeight="1">
      <c r="A155" s="46">
        <v>143</v>
      </c>
      <c r="B155" s="1" t="s">
        <v>19031</v>
      </c>
      <c r="C155" s="3" t="s">
        <v>15485</v>
      </c>
      <c r="D155" s="2" t="s">
        <v>15518</v>
      </c>
      <c r="E155" s="2" t="s">
        <v>15518</v>
      </c>
      <c r="F155" s="59"/>
    </row>
    <row r="156" spans="1:6" ht="21.75" customHeight="1">
      <c r="A156" s="46">
        <v>144</v>
      </c>
      <c r="B156" s="1" t="s">
        <v>19032</v>
      </c>
      <c r="C156" s="3" t="s">
        <v>15486</v>
      </c>
      <c r="D156" s="2" t="s">
        <v>15518</v>
      </c>
      <c r="E156" s="2" t="s">
        <v>15518</v>
      </c>
      <c r="F156" s="59"/>
    </row>
    <row r="157" spans="1:6" ht="21.75" customHeight="1">
      <c r="A157" s="46">
        <v>145</v>
      </c>
      <c r="B157" s="1" t="s">
        <v>19033</v>
      </c>
      <c r="C157" s="3" t="s">
        <v>15487</v>
      </c>
      <c r="D157" s="2" t="s">
        <v>15518</v>
      </c>
      <c r="E157" s="2" t="s">
        <v>15518</v>
      </c>
      <c r="F157" s="59"/>
    </row>
    <row r="158" spans="1:6" ht="21.75" customHeight="1">
      <c r="A158" s="46">
        <v>146</v>
      </c>
      <c r="B158" s="1" t="s">
        <v>19034</v>
      </c>
      <c r="C158" s="3" t="s">
        <v>15488</v>
      </c>
      <c r="D158" s="2" t="s">
        <v>15518</v>
      </c>
      <c r="E158" s="2" t="s">
        <v>15518</v>
      </c>
      <c r="F158" s="59"/>
    </row>
    <row r="159" spans="1:6" ht="21.75" customHeight="1">
      <c r="A159" s="46">
        <v>147</v>
      </c>
      <c r="B159" s="1" t="s">
        <v>19035</v>
      </c>
      <c r="C159" s="3" t="s">
        <v>15489</v>
      </c>
      <c r="D159" s="2" t="s">
        <v>15518</v>
      </c>
      <c r="E159" s="2" t="s">
        <v>15518</v>
      </c>
      <c r="F159" s="59"/>
    </row>
    <row r="160" spans="1:6" ht="21.75" customHeight="1">
      <c r="A160" s="46">
        <v>148</v>
      </c>
      <c r="B160" s="1" t="s">
        <v>19036</v>
      </c>
      <c r="C160" s="3" t="s">
        <v>15758</v>
      </c>
      <c r="D160" s="2" t="s">
        <v>15518</v>
      </c>
      <c r="E160" s="2"/>
      <c r="F160" s="59">
        <v>1</v>
      </c>
    </row>
    <row r="161" spans="1:6" ht="21.75" customHeight="1">
      <c r="A161" s="46">
        <v>149</v>
      </c>
      <c r="B161" s="1" t="s">
        <v>19037</v>
      </c>
      <c r="C161" s="3" t="s">
        <v>15759</v>
      </c>
      <c r="D161" s="2" t="s">
        <v>15518</v>
      </c>
      <c r="E161" s="2" t="s">
        <v>15518</v>
      </c>
      <c r="F161" s="59"/>
    </row>
    <row r="162" spans="1:6" ht="21.75" customHeight="1">
      <c r="A162" s="46">
        <v>150</v>
      </c>
      <c r="B162" s="1" t="s">
        <v>17726</v>
      </c>
      <c r="C162" s="3" t="s">
        <v>15760</v>
      </c>
      <c r="D162" s="2" t="s">
        <v>15518</v>
      </c>
      <c r="E162" s="2" t="s">
        <v>15518</v>
      </c>
      <c r="F162" s="59"/>
    </row>
    <row r="163" spans="1:6" ht="21.75" customHeight="1">
      <c r="A163" s="46">
        <v>151</v>
      </c>
      <c r="B163" s="1" t="s">
        <v>17727</v>
      </c>
      <c r="C163" s="3" t="s">
        <v>9736</v>
      </c>
      <c r="D163" s="2" t="s">
        <v>15518</v>
      </c>
      <c r="E163" s="2" t="s">
        <v>15518</v>
      </c>
      <c r="F163" s="59"/>
    </row>
    <row r="164" spans="1:6" ht="21.75" customHeight="1">
      <c r="A164" s="46">
        <v>152</v>
      </c>
      <c r="B164" s="1" t="s">
        <v>17728</v>
      </c>
      <c r="C164" s="3" t="s">
        <v>15761</v>
      </c>
      <c r="D164" s="2" t="s">
        <v>15518</v>
      </c>
      <c r="E164" s="2" t="s">
        <v>15518</v>
      </c>
      <c r="F164" s="59"/>
    </row>
    <row r="165" spans="1:6" ht="32.25" customHeight="1">
      <c r="A165" s="46">
        <v>153</v>
      </c>
      <c r="B165" s="1" t="s">
        <v>17729</v>
      </c>
      <c r="C165" s="3" t="s">
        <v>15762</v>
      </c>
      <c r="D165" s="2" t="s">
        <v>15518</v>
      </c>
      <c r="E165" s="2" t="s">
        <v>15518</v>
      </c>
      <c r="F165" s="59"/>
    </row>
    <row r="166" spans="1:6" ht="21.75" customHeight="1">
      <c r="A166" s="46">
        <v>154</v>
      </c>
      <c r="B166" s="1" t="s">
        <v>17730</v>
      </c>
      <c r="C166" s="3" t="s">
        <v>18391</v>
      </c>
      <c r="D166" s="2" t="s">
        <v>15518</v>
      </c>
      <c r="E166" s="2" t="s">
        <v>15518</v>
      </c>
      <c r="F166" s="59"/>
    </row>
    <row r="167" spans="1:6" ht="21.75" customHeight="1">
      <c r="A167" s="46">
        <v>155</v>
      </c>
      <c r="B167" s="1" t="s">
        <v>17731</v>
      </c>
      <c r="C167" s="3" t="s">
        <v>15763</v>
      </c>
      <c r="D167" s="2" t="s">
        <v>15518</v>
      </c>
      <c r="E167" s="2" t="s">
        <v>15518</v>
      </c>
      <c r="F167" s="59"/>
    </row>
    <row r="168" spans="1:6" ht="21.75" customHeight="1">
      <c r="A168" s="46"/>
      <c r="B168" s="1"/>
      <c r="C168" s="5" t="s">
        <v>15764</v>
      </c>
      <c r="D168" s="2"/>
      <c r="E168" s="2"/>
      <c r="F168" s="59"/>
    </row>
    <row r="169" spans="1:6" ht="21.75" customHeight="1">
      <c r="A169" s="46">
        <v>156</v>
      </c>
      <c r="B169" s="1" t="s">
        <v>17732</v>
      </c>
      <c r="C169" s="3" t="s">
        <v>15765</v>
      </c>
      <c r="D169" s="2" t="s">
        <v>15518</v>
      </c>
      <c r="E169" s="2" t="s">
        <v>15518</v>
      </c>
      <c r="F169" s="59"/>
    </row>
    <row r="170" spans="1:6" ht="21.75" customHeight="1">
      <c r="A170" s="46">
        <v>157</v>
      </c>
      <c r="B170" s="1" t="s">
        <v>17733</v>
      </c>
      <c r="C170" s="3" t="s">
        <v>15766</v>
      </c>
      <c r="D170" s="2" t="s">
        <v>15518</v>
      </c>
      <c r="E170" s="2" t="s">
        <v>15518</v>
      </c>
      <c r="F170" s="59"/>
    </row>
    <row r="171" spans="1:6" ht="21.75" customHeight="1">
      <c r="A171" s="46">
        <v>158</v>
      </c>
      <c r="B171" s="1" t="s">
        <v>17734</v>
      </c>
      <c r="C171" s="3" t="s">
        <v>15767</v>
      </c>
      <c r="D171" s="2" t="s">
        <v>15518</v>
      </c>
      <c r="E171" s="2" t="s">
        <v>15518</v>
      </c>
      <c r="F171" s="59"/>
    </row>
    <row r="172" spans="1:6" ht="21.75" customHeight="1">
      <c r="A172" s="46">
        <v>159</v>
      </c>
      <c r="B172" s="1" t="s">
        <v>17735</v>
      </c>
      <c r="C172" s="3" t="s">
        <v>15768</v>
      </c>
      <c r="D172" s="2" t="s">
        <v>15518</v>
      </c>
      <c r="E172" s="2" t="s">
        <v>15518</v>
      </c>
      <c r="F172" s="59"/>
    </row>
    <row r="173" spans="1:6" ht="21.75" customHeight="1">
      <c r="A173" s="46">
        <v>160</v>
      </c>
      <c r="B173" s="1" t="s">
        <v>19346</v>
      </c>
      <c r="C173" s="3" t="s">
        <v>15769</v>
      </c>
      <c r="D173" s="2" t="s">
        <v>15518</v>
      </c>
      <c r="E173" s="2" t="s">
        <v>15518</v>
      </c>
      <c r="F173" s="59"/>
    </row>
    <row r="174" spans="1:6" ht="30.75" customHeight="1">
      <c r="A174" s="46">
        <v>161</v>
      </c>
      <c r="B174" s="1" t="s">
        <v>19347</v>
      </c>
      <c r="C174" s="3" t="s">
        <v>15770</v>
      </c>
      <c r="D174" s="2" t="s">
        <v>15518</v>
      </c>
      <c r="E174" s="2" t="s">
        <v>15518</v>
      </c>
      <c r="F174" s="59"/>
    </row>
    <row r="175" spans="1:6" ht="21.75" customHeight="1">
      <c r="A175" s="46">
        <v>162</v>
      </c>
      <c r="B175" s="1" t="s">
        <v>19348</v>
      </c>
      <c r="C175" s="3" t="s">
        <v>15771</v>
      </c>
      <c r="D175" s="1" t="s">
        <v>15518</v>
      </c>
      <c r="E175" s="1" t="s">
        <v>15518</v>
      </c>
      <c r="F175" s="59"/>
    </row>
    <row r="176" spans="1:6" ht="21.75" customHeight="1">
      <c r="A176" s="46">
        <v>163</v>
      </c>
      <c r="B176" s="1" t="s">
        <v>19349</v>
      </c>
      <c r="C176" s="3" t="s">
        <v>15772</v>
      </c>
      <c r="D176" s="2" t="s">
        <v>15518</v>
      </c>
      <c r="E176" s="2" t="s">
        <v>15518</v>
      </c>
      <c r="F176" s="59"/>
    </row>
    <row r="177" spans="1:6" ht="21.75" customHeight="1">
      <c r="A177" s="46">
        <v>164</v>
      </c>
      <c r="B177" s="1" t="s">
        <v>19350</v>
      </c>
      <c r="C177" s="3" t="s">
        <v>15773</v>
      </c>
      <c r="D177" s="2" t="s">
        <v>15518</v>
      </c>
      <c r="E177" s="2" t="s">
        <v>15518</v>
      </c>
      <c r="F177" s="59"/>
    </row>
    <row r="178" spans="1:6" ht="21.75" customHeight="1">
      <c r="A178" s="46">
        <v>165</v>
      </c>
      <c r="B178" s="1" t="s">
        <v>19351</v>
      </c>
      <c r="C178" s="12" t="s">
        <v>18392</v>
      </c>
      <c r="D178" s="1" t="s">
        <v>15518</v>
      </c>
      <c r="E178" s="1" t="s">
        <v>15518</v>
      </c>
      <c r="F178" s="59"/>
    </row>
    <row r="179" spans="1:6" ht="21.75" customHeight="1">
      <c r="A179" s="46">
        <v>166</v>
      </c>
      <c r="B179" s="1" t="s">
        <v>19352</v>
      </c>
      <c r="C179" s="12" t="s">
        <v>9737</v>
      </c>
      <c r="D179" s="1" t="s">
        <v>15518</v>
      </c>
      <c r="E179" s="1" t="s">
        <v>15518</v>
      </c>
      <c r="F179" s="59"/>
    </row>
    <row r="180" spans="1:6" ht="37.5" customHeight="1">
      <c r="A180" s="46">
        <v>167</v>
      </c>
      <c r="B180" s="1" t="s">
        <v>19353</v>
      </c>
      <c r="C180" s="3" t="s">
        <v>8583</v>
      </c>
      <c r="D180" s="2" t="s">
        <v>15518</v>
      </c>
      <c r="E180" s="2" t="s">
        <v>15518</v>
      </c>
      <c r="F180" s="59"/>
    </row>
    <row r="181" spans="1:6" ht="37.5" customHeight="1">
      <c r="A181" s="46">
        <v>168</v>
      </c>
      <c r="B181" s="1" t="s">
        <v>19354</v>
      </c>
      <c r="C181" s="3" t="s">
        <v>6749</v>
      </c>
      <c r="D181" s="2" t="s">
        <v>15518</v>
      </c>
      <c r="E181" s="2" t="s">
        <v>15518</v>
      </c>
      <c r="F181" s="59"/>
    </row>
    <row r="182" spans="1:6" ht="21.75" customHeight="1">
      <c r="A182" s="46">
        <v>169</v>
      </c>
      <c r="B182" s="1" t="s">
        <v>19355</v>
      </c>
      <c r="C182" s="3" t="s">
        <v>6750</v>
      </c>
      <c r="D182" s="2" t="s">
        <v>15518</v>
      </c>
      <c r="E182" s="2" t="s">
        <v>15518</v>
      </c>
      <c r="F182" s="59"/>
    </row>
    <row r="183" spans="1:6" ht="35.25" customHeight="1">
      <c r="A183" s="46">
        <v>170</v>
      </c>
      <c r="B183" s="1" t="s">
        <v>19356</v>
      </c>
      <c r="C183" s="3" t="s">
        <v>6751</v>
      </c>
      <c r="D183" s="2" t="s">
        <v>15518</v>
      </c>
      <c r="E183" s="2" t="s">
        <v>15518</v>
      </c>
      <c r="F183" s="59"/>
    </row>
    <row r="184" spans="1:6" ht="35.25" customHeight="1">
      <c r="A184" s="46">
        <v>171</v>
      </c>
      <c r="B184" s="1" t="s">
        <v>19357</v>
      </c>
      <c r="C184" s="3" t="s">
        <v>9110</v>
      </c>
      <c r="D184" s="2" t="s">
        <v>15518</v>
      </c>
      <c r="E184" s="2" t="s">
        <v>15518</v>
      </c>
      <c r="F184" s="59"/>
    </row>
    <row r="185" spans="1:6" ht="21.75" customHeight="1">
      <c r="A185" s="46">
        <v>172</v>
      </c>
      <c r="B185" s="1" t="s">
        <v>19358</v>
      </c>
      <c r="C185" s="3" t="s">
        <v>12425</v>
      </c>
      <c r="D185" s="2" t="s">
        <v>15518</v>
      </c>
      <c r="E185" s="2" t="s">
        <v>15518</v>
      </c>
      <c r="F185" s="59"/>
    </row>
    <row r="186" spans="1:6" ht="39.75" customHeight="1">
      <c r="A186" s="46">
        <v>173</v>
      </c>
      <c r="B186" s="1" t="s">
        <v>19359</v>
      </c>
      <c r="C186" s="12" t="s">
        <v>12426</v>
      </c>
      <c r="D186" s="1" t="s">
        <v>15518</v>
      </c>
      <c r="E186" s="1" t="s">
        <v>15518</v>
      </c>
      <c r="F186" s="59"/>
    </row>
    <row r="187" spans="1:6" ht="21.75" customHeight="1">
      <c r="A187" s="46">
        <v>174</v>
      </c>
      <c r="B187" s="1" t="s">
        <v>19360</v>
      </c>
      <c r="C187" s="12" t="s">
        <v>12427</v>
      </c>
      <c r="D187" s="1" t="s">
        <v>15518</v>
      </c>
      <c r="E187" s="1" t="s">
        <v>15518</v>
      </c>
      <c r="F187" s="59"/>
    </row>
    <row r="188" spans="1:6" ht="21.75" customHeight="1">
      <c r="A188" s="46">
        <v>175</v>
      </c>
      <c r="B188" s="1" t="s">
        <v>19361</v>
      </c>
      <c r="C188" s="3" t="s">
        <v>11392</v>
      </c>
      <c r="D188" s="2" t="s">
        <v>15518</v>
      </c>
      <c r="E188" s="2" t="s">
        <v>15518</v>
      </c>
      <c r="F188" s="59"/>
    </row>
    <row r="189" spans="1:6" ht="21.75" customHeight="1">
      <c r="A189" s="46">
        <v>176</v>
      </c>
      <c r="B189" s="1" t="s">
        <v>19362</v>
      </c>
      <c r="C189" s="3" t="s">
        <v>11393</v>
      </c>
      <c r="D189" s="2" t="s">
        <v>15518</v>
      </c>
      <c r="E189" s="2" t="s">
        <v>15518</v>
      </c>
      <c r="F189" s="59"/>
    </row>
    <row r="190" spans="1:6" ht="21.75" customHeight="1">
      <c r="A190" s="46">
        <v>177</v>
      </c>
      <c r="B190" s="1" t="s">
        <v>19363</v>
      </c>
      <c r="C190" s="3" t="s">
        <v>11394</v>
      </c>
      <c r="D190" s="2" t="s">
        <v>15518</v>
      </c>
      <c r="E190" s="2" t="s">
        <v>15518</v>
      </c>
      <c r="F190" s="59"/>
    </row>
    <row r="191" spans="1:6" ht="21.75" customHeight="1">
      <c r="A191" s="46">
        <v>178</v>
      </c>
      <c r="B191" s="1" t="s">
        <v>19364</v>
      </c>
      <c r="C191" s="3" t="s">
        <v>11395</v>
      </c>
      <c r="D191" s="2" t="s">
        <v>15518</v>
      </c>
      <c r="E191" s="2" t="s">
        <v>15518</v>
      </c>
      <c r="F191" s="59"/>
    </row>
    <row r="192" spans="1:6" ht="21.75" customHeight="1">
      <c r="A192" s="46">
        <v>179</v>
      </c>
      <c r="B192" s="1" t="s">
        <v>19365</v>
      </c>
      <c r="C192" s="3" t="s">
        <v>11396</v>
      </c>
      <c r="D192" s="2" t="s">
        <v>15518</v>
      </c>
      <c r="E192" s="2" t="s">
        <v>15518</v>
      </c>
      <c r="F192" s="59"/>
    </row>
    <row r="193" spans="1:6" ht="21.75" customHeight="1">
      <c r="A193" s="46">
        <v>180</v>
      </c>
      <c r="B193" s="1" t="s">
        <v>19366</v>
      </c>
      <c r="C193" s="3" t="s">
        <v>12412</v>
      </c>
      <c r="D193" s="2" t="s">
        <v>15518</v>
      </c>
      <c r="E193" s="2" t="s">
        <v>15518</v>
      </c>
      <c r="F193" s="59"/>
    </row>
    <row r="194" spans="1:6" ht="21.75" customHeight="1">
      <c r="A194" s="46">
        <v>181</v>
      </c>
      <c r="B194" s="1" t="s">
        <v>19367</v>
      </c>
      <c r="C194" s="3" t="s">
        <v>12413</v>
      </c>
      <c r="D194" s="2" t="s">
        <v>15518</v>
      </c>
      <c r="E194" s="2" t="s">
        <v>15518</v>
      </c>
      <c r="F194" s="59"/>
    </row>
    <row r="195" spans="1:6" ht="21.75" customHeight="1">
      <c r="A195" s="46">
        <v>182</v>
      </c>
      <c r="B195" s="1" t="s">
        <v>19368</v>
      </c>
      <c r="C195" s="3" t="s">
        <v>9111</v>
      </c>
      <c r="D195" s="2" t="s">
        <v>15518</v>
      </c>
      <c r="E195" s="2" t="s">
        <v>15518</v>
      </c>
      <c r="F195" s="59"/>
    </row>
    <row r="196" spans="1:6" ht="21.75" customHeight="1">
      <c r="A196" s="46">
        <v>183</v>
      </c>
      <c r="B196" s="1" t="s">
        <v>19369</v>
      </c>
      <c r="C196" s="3" t="s">
        <v>12162</v>
      </c>
      <c r="D196" s="2" t="s">
        <v>15518</v>
      </c>
      <c r="E196" s="2" t="s">
        <v>15518</v>
      </c>
      <c r="F196" s="59"/>
    </row>
    <row r="197" spans="1:6" ht="21.75" customHeight="1">
      <c r="A197" s="46">
        <v>184</v>
      </c>
      <c r="B197" s="1" t="s">
        <v>19370</v>
      </c>
      <c r="C197" s="3" t="s">
        <v>6711</v>
      </c>
      <c r="D197" s="2" t="s">
        <v>15518</v>
      </c>
      <c r="E197" s="2" t="s">
        <v>15518</v>
      </c>
      <c r="F197" s="59"/>
    </row>
    <row r="198" spans="1:6" ht="21.75" customHeight="1">
      <c r="A198" s="46">
        <v>185</v>
      </c>
      <c r="B198" s="1" t="s">
        <v>19371</v>
      </c>
      <c r="C198" s="3" t="s">
        <v>6712</v>
      </c>
      <c r="D198" s="2" t="s">
        <v>15518</v>
      </c>
      <c r="E198" s="2" t="s">
        <v>15518</v>
      </c>
      <c r="F198" s="59"/>
    </row>
    <row r="199" spans="1:6" ht="21.75" customHeight="1">
      <c r="A199" s="46"/>
      <c r="B199" s="1"/>
      <c r="C199" s="5" t="s">
        <v>12163</v>
      </c>
      <c r="D199" s="2"/>
      <c r="E199" s="2"/>
      <c r="F199" s="59"/>
    </row>
    <row r="200" spans="1:6" ht="36" customHeight="1">
      <c r="A200" s="46">
        <v>186</v>
      </c>
      <c r="B200" s="1" t="s">
        <v>19372</v>
      </c>
      <c r="C200" s="3" t="s">
        <v>12164</v>
      </c>
      <c r="D200" s="2" t="s">
        <v>15518</v>
      </c>
      <c r="E200" s="2" t="s">
        <v>15518</v>
      </c>
      <c r="F200" s="59"/>
    </row>
    <row r="201" spans="1:6" ht="21.75" customHeight="1">
      <c r="A201" s="46">
        <v>187</v>
      </c>
      <c r="B201" s="1" t="s">
        <v>19373</v>
      </c>
      <c r="C201" s="3" t="s">
        <v>12165</v>
      </c>
      <c r="D201" s="2" t="s">
        <v>15518</v>
      </c>
      <c r="E201" s="2" t="s">
        <v>15518</v>
      </c>
      <c r="F201" s="59"/>
    </row>
    <row r="202" spans="1:6" ht="21.75" customHeight="1">
      <c r="A202" s="46">
        <v>188</v>
      </c>
      <c r="B202" s="1" t="s">
        <v>19374</v>
      </c>
      <c r="C202" s="3" t="s">
        <v>12166</v>
      </c>
      <c r="D202" s="2" t="s">
        <v>15518</v>
      </c>
      <c r="E202" s="2" t="s">
        <v>15518</v>
      </c>
      <c r="F202" s="59"/>
    </row>
    <row r="203" spans="1:6" ht="21.75" customHeight="1">
      <c r="A203" s="46">
        <v>189</v>
      </c>
      <c r="B203" s="1" t="s">
        <v>19375</v>
      </c>
      <c r="C203" s="3" t="s">
        <v>11156</v>
      </c>
      <c r="D203" s="2" t="s">
        <v>15518</v>
      </c>
      <c r="E203" s="2" t="s">
        <v>15518</v>
      </c>
      <c r="F203" s="59"/>
    </row>
    <row r="204" spans="1:6" ht="21.75" customHeight="1">
      <c r="A204" s="46">
        <v>190</v>
      </c>
      <c r="B204" s="1" t="s">
        <v>19376</v>
      </c>
      <c r="C204" s="3" t="s">
        <v>11157</v>
      </c>
      <c r="D204" s="2" t="s">
        <v>15518</v>
      </c>
      <c r="E204" s="2" t="s">
        <v>15518</v>
      </c>
      <c r="F204" s="59"/>
    </row>
    <row r="205" spans="1:6" ht="21.75" customHeight="1">
      <c r="A205" s="46">
        <v>191</v>
      </c>
      <c r="B205" s="1" t="s">
        <v>19377</v>
      </c>
      <c r="C205" s="3" t="s">
        <v>11158</v>
      </c>
      <c r="D205" s="2" t="s">
        <v>15518</v>
      </c>
      <c r="E205" s="2" t="s">
        <v>15518</v>
      </c>
      <c r="F205" s="59"/>
    </row>
    <row r="206" spans="1:6" ht="34.5" customHeight="1">
      <c r="A206" s="46">
        <v>192</v>
      </c>
      <c r="B206" s="1" t="s">
        <v>19378</v>
      </c>
      <c r="C206" s="3" t="s">
        <v>11159</v>
      </c>
      <c r="D206" s="2" t="s">
        <v>15518</v>
      </c>
      <c r="E206" s="2" t="s">
        <v>15518</v>
      </c>
      <c r="F206" s="59"/>
    </row>
    <row r="207" spans="1:6" ht="21.75" customHeight="1">
      <c r="A207" s="46">
        <v>193</v>
      </c>
      <c r="B207" s="1" t="s">
        <v>19379</v>
      </c>
      <c r="C207" s="3" t="s">
        <v>11160</v>
      </c>
      <c r="D207" s="2" t="s">
        <v>15518</v>
      </c>
      <c r="E207" s="2" t="s">
        <v>15518</v>
      </c>
      <c r="F207" s="59"/>
    </row>
    <row r="208" spans="1:6" ht="21.75" customHeight="1">
      <c r="A208" s="46">
        <v>194</v>
      </c>
      <c r="B208" s="1" t="s">
        <v>19380</v>
      </c>
      <c r="C208" s="3" t="s">
        <v>11161</v>
      </c>
      <c r="D208" s="2" t="s">
        <v>15518</v>
      </c>
      <c r="E208" s="2" t="s">
        <v>15518</v>
      </c>
      <c r="F208" s="59"/>
    </row>
    <row r="209" spans="1:6" ht="21.75" customHeight="1">
      <c r="A209" s="46">
        <v>195</v>
      </c>
      <c r="B209" s="1" t="s">
        <v>19381</v>
      </c>
      <c r="C209" s="3" t="s">
        <v>11162</v>
      </c>
      <c r="D209" s="2" t="s">
        <v>15518</v>
      </c>
      <c r="E209" s="2" t="s">
        <v>15518</v>
      </c>
      <c r="F209" s="59"/>
    </row>
    <row r="210" spans="1:6" ht="21.75" customHeight="1">
      <c r="A210" s="46">
        <v>196</v>
      </c>
      <c r="B210" s="1" t="s">
        <v>19382</v>
      </c>
      <c r="C210" s="3" t="s">
        <v>11163</v>
      </c>
      <c r="D210" s="2" t="s">
        <v>15518</v>
      </c>
      <c r="E210" s="2" t="s">
        <v>15518</v>
      </c>
      <c r="F210" s="59"/>
    </row>
    <row r="211" spans="1:6" ht="21.75" customHeight="1">
      <c r="A211" s="46">
        <v>197</v>
      </c>
      <c r="B211" s="1" t="s">
        <v>19383</v>
      </c>
      <c r="C211" s="3" t="s">
        <v>11164</v>
      </c>
      <c r="D211" s="2" t="s">
        <v>15518</v>
      </c>
      <c r="E211" s="2" t="s">
        <v>15518</v>
      </c>
      <c r="F211" s="59"/>
    </row>
    <row r="212" spans="1:6" ht="21.75" customHeight="1">
      <c r="A212" s="46">
        <v>198</v>
      </c>
      <c r="B212" s="1" t="s">
        <v>19384</v>
      </c>
      <c r="C212" s="3" t="s">
        <v>11165</v>
      </c>
      <c r="D212" s="2" t="s">
        <v>15518</v>
      </c>
      <c r="E212" s="2" t="s">
        <v>15518</v>
      </c>
      <c r="F212" s="59"/>
    </row>
    <row r="213" spans="1:6" ht="21.75" customHeight="1">
      <c r="A213" s="46">
        <v>199</v>
      </c>
      <c r="B213" s="1" t="s">
        <v>19385</v>
      </c>
      <c r="C213" s="3" t="s">
        <v>9112</v>
      </c>
      <c r="D213" s="2" t="s">
        <v>15518</v>
      </c>
      <c r="E213" s="2" t="s">
        <v>15518</v>
      </c>
      <c r="F213" s="59"/>
    </row>
    <row r="214" spans="1:6" ht="21.75" customHeight="1">
      <c r="A214" s="46">
        <v>200</v>
      </c>
      <c r="B214" s="1" t="s">
        <v>19386</v>
      </c>
      <c r="C214" s="3" t="s">
        <v>11166</v>
      </c>
      <c r="D214" s="2" t="s">
        <v>15518</v>
      </c>
      <c r="E214" s="2" t="s">
        <v>15518</v>
      </c>
      <c r="F214" s="59"/>
    </row>
    <row r="215" spans="1:6" ht="21.75" customHeight="1">
      <c r="A215" s="46">
        <v>201</v>
      </c>
      <c r="B215" s="1" t="s">
        <v>19387</v>
      </c>
      <c r="C215" s="3" t="s">
        <v>11167</v>
      </c>
      <c r="D215" s="2" t="s">
        <v>15518</v>
      </c>
      <c r="E215" s="2" t="s">
        <v>15518</v>
      </c>
      <c r="F215" s="59"/>
    </row>
    <row r="216" spans="1:6" ht="21.75" customHeight="1">
      <c r="A216" s="46">
        <v>202</v>
      </c>
      <c r="B216" s="1" t="s">
        <v>19388</v>
      </c>
      <c r="C216" s="3" t="s">
        <v>11168</v>
      </c>
      <c r="D216" s="2" t="s">
        <v>15518</v>
      </c>
      <c r="E216" s="2" t="s">
        <v>15518</v>
      </c>
      <c r="F216" s="59"/>
    </row>
    <row r="217" spans="1:6" ht="21.75" customHeight="1">
      <c r="A217" s="46">
        <v>203</v>
      </c>
      <c r="B217" s="1" t="s">
        <v>19389</v>
      </c>
      <c r="C217" s="3" t="s">
        <v>9047</v>
      </c>
      <c r="D217" s="2" t="s">
        <v>15518</v>
      </c>
      <c r="E217" s="2" t="s">
        <v>15518</v>
      </c>
      <c r="F217" s="59"/>
    </row>
    <row r="218" spans="1:6" ht="21.75" customHeight="1">
      <c r="A218" s="46">
        <v>204</v>
      </c>
      <c r="B218" s="1" t="s">
        <v>19390</v>
      </c>
      <c r="C218" s="3" t="s">
        <v>11169</v>
      </c>
      <c r="D218" s="2" t="s">
        <v>15518</v>
      </c>
      <c r="E218" s="2" t="s">
        <v>15518</v>
      </c>
      <c r="F218" s="59"/>
    </row>
    <row r="219" spans="1:6" ht="21.75" customHeight="1">
      <c r="A219" s="46">
        <v>205</v>
      </c>
      <c r="B219" s="1" t="s">
        <v>19391</v>
      </c>
      <c r="C219" s="3" t="s">
        <v>11170</v>
      </c>
      <c r="D219" s="2" t="s">
        <v>15518</v>
      </c>
      <c r="E219" s="2" t="s">
        <v>15518</v>
      </c>
      <c r="F219" s="59"/>
    </row>
    <row r="220" spans="1:6" ht="21.75" customHeight="1">
      <c r="A220" s="46">
        <v>206</v>
      </c>
      <c r="B220" s="1" t="s">
        <v>19392</v>
      </c>
      <c r="C220" s="3" t="s">
        <v>11171</v>
      </c>
      <c r="D220" s="2" t="s">
        <v>15518</v>
      </c>
      <c r="E220" s="2" t="s">
        <v>15518</v>
      </c>
      <c r="F220" s="59"/>
    </row>
    <row r="221" spans="1:6" ht="21.75" customHeight="1">
      <c r="A221" s="46">
        <v>207</v>
      </c>
      <c r="B221" s="1" t="s">
        <v>19393</v>
      </c>
      <c r="C221" s="3" t="s">
        <v>11172</v>
      </c>
      <c r="D221" s="2" t="s">
        <v>15518</v>
      </c>
      <c r="E221" s="2" t="s">
        <v>15518</v>
      </c>
      <c r="F221" s="59"/>
    </row>
    <row r="222" spans="1:6" ht="21.75" customHeight="1">
      <c r="A222" s="46">
        <v>208</v>
      </c>
      <c r="B222" s="1" t="s">
        <v>19394</v>
      </c>
      <c r="C222" s="3" t="s">
        <v>11173</v>
      </c>
      <c r="D222" s="2" t="s">
        <v>15518</v>
      </c>
      <c r="E222" s="2" t="s">
        <v>15518</v>
      </c>
      <c r="F222" s="59"/>
    </row>
    <row r="223" spans="1:6" ht="34.5" customHeight="1">
      <c r="A223" s="46">
        <v>209</v>
      </c>
      <c r="B223" s="1" t="s">
        <v>19395</v>
      </c>
      <c r="C223" s="3" t="s">
        <v>18393</v>
      </c>
      <c r="D223" s="2" t="s">
        <v>15518</v>
      </c>
      <c r="E223" s="2" t="s">
        <v>15518</v>
      </c>
      <c r="F223" s="59"/>
    </row>
    <row r="224" spans="1:6" ht="21.75" customHeight="1">
      <c r="A224" s="46">
        <v>210</v>
      </c>
      <c r="B224" s="1" t="s">
        <v>19396</v>
      </c>
      <c r="C224" s="3" t="s">
        <v>11183</v>
      </c>
      <c r="D224" s="2" t="s">
        <v>15518</v>
      </c>
      <c r="E224" s="2" t="s">
        <v>15518</v>
      </c>
      <c r="F224" s="59"/>
    </row>
    <row r="225" spans="1:6" ht="21.75" customHeight="1">
      <c r="A225" s="46">
        <v>211</v>
      </c>
      <c r="B225" s="1" t="s">
        <v>19397</v>
      </c>
      <c r="C225" s="3" t="s">
        <v>11184</v>
      </c>
      <c r="D225" s="2" t="s">
        <v>15518</v>
      </c>
      <c r="E225" s="2" t="s">
        <v>15518</v>
      </c>
      <c r="F225" s="59"/>
    </row>
    <row r="226" spans="1:6" ht="21.75" customHeight="1">
      <c r="A226" s="46">
        <v>212</v>
      </c>
      <c r="B226" s="1" t="s">
        <v>19398</v>
      </c>
      <c r="C226" s="3" t="s">
        <v>11185</v>
      </c>
      <c r="D226" s="2" t="s">
        <v>15518</v>
      </c>
      <c r="E226" s="2" t="s">
        <v>15518</v>
      </c>
      <c r="F226" s="59"/>
    </row>
    <row r="227" spans="1:6" ht="21.75" customHeight="1">
      <c r="A227" s="46">
        <v>213</v>
      </c>
      <c r="B227" s="1" t="s">
        <v>19399</v>
      </c>
      <c r="C227" s="3" t="s">
        <v>11186</v>
      </c>
      <c r="D227" s="2" t="s">
        <v>15518</v>
      </c>
      <c r="E227" s="2" t="s">
        <v>15518</v>
      </c>
      <c r="F227" s="59"/>
    </row>
    <row r="228" spans="1:6" ht="21.75" customHeight="1">
      <c r="A228" s="46">
        <v>214</v>
      </c>
      <c r="B228" s="1" t="s">
        <v>19400</v>
      </c>
      <c r="C228" s="3" t="s">
        <v>11187</v>
      </c>
      <c r="D228" s="2" t="s">
        <v>15518</v>
      </c>
      <c r="E228" s="2" t="s">
        <v>15518</v>
      </c>
      <c r="F228" s="59"/>
    </row>
    <row r="229" spans="1:6" ht="21.75" customHeight="1">
      <c r="A229" s="46">
        <v>215</v>
      </c>
      <c r="B229" s="1" t="s">
        <v>19401</v>
      </c>
      <c r="C229" s="3" t="s">
        <v>11188</v>
      </c>
      <c r="D229" s="2" t="s">
        <v>15518</v>
      </c>
      <c r="E229" s="2" t="s">
        <v>15518</v>
      </c>
      <c r="F229" s="59"/>
    </row>
    <row r="230" spans="1:6" ht="21.75" customHeight="1">
      <c r="A230" s="46">
        <v>216</v>
      </c>
      <c r="B230" s="1" t="s">
        <v>19402</v>
      </c>
      <c r="C230" s="3" t="s">
        <v>9113</v>
      </c>
      <c r="D230" s="2" t="s">
        <v>15518</v>
      </c>
      <c r="E230" s="2" t="s">
        <v>15518</v>
      </c>
      <c r="F230" s="59"/>
    </row>
    <row r="231" spans="1:6" ht="21.75" customHeight="1">
      <c r="A231" s="46">
        <v>217</v>
      </c>
      <c r="B231" s="1" t="s">
        <v>19403</v>
      </c>
      <c r="C231" s="12" t="s">
        <v>11442</v>
      </c>
      <c r="D231" s="1" t="s">
        <v>15518</v>
      </c>
      <c r="E231" s="1" t="s">
        <v>15518</v>
      </c>
      <c r="F231" s="59"/>
    </row>
    <row r="232" spans="1:6" ht="21.75" customHeight="1">
      <c r="A232" s="46">
        <v>218</v>
      </c>
      <c r="B232" s="1" t="s">
        <v>19404</v>
      </c>
      <c r="C232" s="12" t="s">
        <v>11443</v>
      </c>
      <c r="D232" s="1" t="s">
        <v>15518</v>
      </c>
      <c r="E232" s="1" t="s">
        <v>15518</v>
      </c>
      <c r="F232" s="59"/>
    </row>
    <row r="233" spans="1:6" ht="21.75" customHeight="1">
      <c r="A233" s="46">
        <v>219</v>
      </c>
      <c r="B233" s="1" t="s">
        <v>19405</v>
      </c>
      <c r="C233" s="12" t="s">
        <v>11444</v>
      </c>
      <c r="D233" s="1" t="s">
        <v>15518</v>
      </c>
      <c r="E233" s="1" t="s">
        <v>15518</v>
      </c>
      <c r="F233" s="59"/>
    </row>
    <row r="234" spans="1:6" ht="21.75" customHeight="1">
      <c r="A234" s="46">
        <v>220</v>
      </c>
      <c r="B234" s="1" t="s">
        <v>19406</v>
      </c>
      <c r="C234" s="12" t="s">
        <v>11445</v>
      </c>
      <c r="D234" s="1" t="s">
        <v>15518</v>
      </c>
      <c r="E234" s="1" t="s">
        <v>15518</v>
      </c>
      <c r="F234" s="59"/>
    </row>
    <row r="235" spans="1:6" ht="21.75" customHeight="1">
      <c r="A235" s="46">
        <v>221</v>
      </c>
      <c r="B235" s="1" t="s">
        <v>19407</v>
      </c>
      <c r="C235" s="12" t="s">
        <v>11446</v>
      </c>
      <c r="D235" s="1" t="s">
        <v>15518</v>
      </c>
      <c r="E235" s="1" t="s">
        <v>15518</v>
      </c>
      <c r="F235" s="59"/>
    </row>
    <row r="236" spans="1:6" ht="21.75" customHeight="1">
      <c r="A236" s="46"/>
      <c r="B236" s="1"/>
      <c r="C236" s="5" t="s">
        <v>11190</v>
      </c>
      <c r="D236" s="2"/>
      <c r="E236" s="2"/>
      <c r="F236" s="59"/>
    </row>
    <row r="237" spans="1:6" ht="21.75" customHeight="1">
      <c r="A237" s="46">
        <v>222</v>
      </c>
      <c r="B237" s="1" t="s">
        <v>19408</v>
      </c>
      <c r="C237" s="11" t="s">
        <v>11191</v>
      </c>
      <c r="D237" s="1" t="s">
        <v>15518</v>
      </c>
      <c r="E237" s="1" t="s">
        <v>15518</v>
      </c>
      <c r="F237" s="59"/>
    </row>
    <row r="238" spans="1:6" ht="21.75" customHeight="1">
      <c r="A238" s="46">
        <v>223</v>
      </c>
      <c r="B238" s="1" t="s">
        <v>19409</v>
      </c>
      <c r="C238" s="11" t="s">
        <v>11192</v>
      </c>
      <c r="D238" s="1" t="s">
        <v>15518</v>
      </c>
      <c r="E238" s="1" t="s">
        <v>15518</v>
      </c>
      <c r="F238" s="59"/>
    </row>
    <row r="239" spans="1:6" ht="21.75" customHeight="1">
      <c r="A239" s="46">
        <v>224</v>
      </c>
      <c r="B239" s="1" t="s">
        <v>19410</v>
      </c>
      <c r="C239" s="3" t="s">
        <v>9048</v>
      </c>
      <c r="D239" s="2" t="s">
        <v>15518</v>
      </c>
      <c r="E239" s="2" t="s">
        <v>15518</v>
      </c>
      <c r="F239" s="59"/>
    </row>
    <row r="240" spans="1:6" ht="21.75" customHeight="1">
      <c r="A240" s="46">
        <v>225</v>
      </c>
      <c r="B240" s="1" t="s">
        <v>19411</v>
      </c>
      <c r="C240" s="3" t="s">
        <v>11193</v>
      </c>
      <c r="D240" s="2" t="s">
        <v>15518</v>
      </c>
      <c r="E240" s="2" t="s">
        <v>15518</v>
      </c>
      <c r="F240" s="59"/>
    </row>
    <row r="241" spans="1:6" ht="21.75" customHeight="1">
      <c r="A241" s="46">
        <v>226</v>
      </c>
      <c r="B241" s="1" t="s">
        <v>19412</v>
      </c>
      <c r="C241" s="3" t="s">
        <v>11194</v>
      </c>
      <c r="D241" s="2" t="s">
        <v>15518</v>
      </c>
      <c r="E241" s="2" t="s">
        <v>15518</v>
      </c>
      <c r="F241" s="59"/>
    </row>
    <row r="242" spans="1:6" ht="21.75" customHeight="1">
      <c r="A242" s="46">
        <v>227</v>
      </c>
      <c r="B242" s="1" t="s">
        <v>19413</v>
      </c>
      <c r="C242" s="3" t="s">
        <v>11195</v>
      </c>
      <c r="D242" s="2" t="s">
        <v>15518</v>
      </c>
      <c r="E242" s="2" t="s">
        <v>15518</v>
      </c>
      <c r="F242" s="59"/>
    </row>
    <row r="243" spans="1:6" ht="21.75" customHeight="1">
      <c r="A243" s="46">
        <v>228</v>
      </c>
      <c r="B243" s="1" t="s">
        <v>19414</v>
      </c>
      <c r="C243" s="3" t="s">
        <v>11196</v>
      </c>
      <c r="D243" s="2" t="s">
        <v>15518</v>
      </c>
      <c r="E243" s="2" t="s">
        <v>15518</v>
      </c>
      <c r="F243" s="59"/>
    </row>
    <row r="244" spans="1:6" ht="21.75" customHeight="1">
      <c r="A244" s="46">
        <v>229</v>
      </c>
      <c r="B244" s="1" t="s">
        <v>19415</v>
      </c>
      <c r="C244" s="3" t="s">
        <v>11197</v>
      </c>
      <c r="D244" s="2" t="s">
        <v>15518</v>
      </c>
      <c r="E244" s="2" t="s">
        <v>15518</v>
      </c>
      <c r="F244" s="59"/>
    </row>
    <row r="245" spans="1:6" ht="21.75" customHeight="1">
      <c r="A245" s="46">
        <v>230</v>
      </c>
      <c r="B245" s="1" t="s">
        <v>19416</v>
      </c>
      <c r="C245" s="3" t="s">
        <v>11198</v>
      </c>
      <c r="D245" s="2" t="s">
        <v>15518</v>
      </c>
      <c r="E245" s="2" t="s">
        <v>15518</v>
      </c>
      <c r="F245" s="59"/>
    </row>
    <row r="246" spans="1:6" ht="21.75" customHeight="1">
      <c r="A246" s="46">
        <v>231</v>
      </c>
      <c r="B246" s="1" t="s">
        <v>19417</v>
      </c>
      <c r="C246" s="3" t="s">
        <v>11199</v>
      </c>
      <c r="D246" s="2" t="s">
        <v>15518</v>
      </c>
      <c r="E246" s="2"/>
      <c r="F246" s="59">
        <v>1</v>
      </c>
    </row>
    <row r="247" spans="1:6" ht="21.75" customHeight="1">
      <c r="A247" s="46">
        <v>232</v>
      </c>
      <c r="B247" s="1" t="s">
        <v>19418</v>
      </c>
      <c r="C247" s="3" t="s">
        <v>16129</v>
      </c>
      <c r="D247" s="2" t="s">
        <v>15518</v>
      </c>
      <c r="E247" s="2"/>
      <c r="F247" s="59">
        <v>1</v>
      </c>
    </row>
    <row r="248" spans="1:6" ht="21.75" customHeight="1">
      <c r="A248" s="46">
        <v>233</v>
      </c>
      <c r="B248" s="1" t="s">
        <v>19419</v>
      </c>
      <c r="C248" s="3" t="s">
        <v>11200</v>
      </c>
      <c r="D248" s="2" t="s">
        <v>15518</v>
      </c>
      <c r="E248" s="2"/>
      <c r="F248" s="59">
        <v>1</v>
      </c>
    </row>
    <row r="249" spans="1:6" ht="21.75" customHeight="1">
      <c r="A249" s="46">
        <v>234</v>
      </c>
      <c r="B249" s="1" t="s">
        <v>19420</v>
      </c>
      <c r="C249" s="3" t="s">
        <v>11201</v>
      </c>
      <c r="D249" s="2" t="s">
        <v>15518</v>
      </c>
      <c r="E249" s="2"/>
      <c r="F249" s="59">
        <v>1</v>
      </c>
    </row>
    <row r="250" spans="1:6" ht="21.75" customHeight="1">
      <c r="A250" s="46">
        <v>235</v>
      </c>
      <c r="B250" s="1" t="s">
        <v>19421</v>
      </c>
      <c r="C250" s="3" t="s">
        <v>11202</v>
      </c>
      <c r="D250" s="2" t="s">
        <v>15518</v>
      </c>
      <c r="E250" s="2"/>
      <c r="F250" s="59">
        <v>1</v>
      </c>
    </row>
    <row r="251" spans="1:6" ht="21.75" customHeight="1">
      <c r="A251" s="46">
        <v>236</v>
      </c>
      <c r="B251" s="1" t="s">
        <v>19422</v>
      </c>
      <c r="C251" s="3" t="s">
        <v>11203</v>
      </c>
      <c r="D251" s="2" t="s">
        <v>15518</v>
      </c>
      <c r="E251" s="2" t="s">
        <v>15518</v>
      </c>
      <c r="F251" s="59"/>
    </row>
    <row r="252" spans="1:6" ht="21.75" customHeight="1">
      <c r="A252" s="46"/>
      <c r="B252" s="1"/>
      <c r="C252" s="10" t="s">
        <v>11204</v>
      </c>
      <c r="D252" s="1"/>
      <c r="E252" s="1"/>
      <c r="F252" s="59"/>
    </row>
    <row r="253" spans="1:6" ht="21.75" customHeight="1">
      <c r="A253" s="46">
        <v>237</v>
      </c>
      <c r="B253" s="1" t="s">
        <v>19423</v>
      </c>
      <c r="C253" s="3" t="s">
        <v>10234</v>
      </c>
      <c r="D253" s="2" t="s">
        <v>15518</v>
      </c>
      <c r="E253" s="2" t="s">
        <v>15518</v>
      </c>
      <c r="F253" s="59"/>
    </row>
    <row r="254" spans="1:6" ht="21.75" customHeight="1">
      <c r="A254" s="46">
        <v>238</v>
      </c>
      <c r="B254" s="1" t="s">
        <v>19424</v>
      </c>
      <c r="C254" s="3" t="s">
        <v>8227</v>
      </c>
      <c r="D254" s="2" t="s">
        <v>15518</v>
      </c>
      <c r="E254" s="2" t="s">
        <v>15518</v>
      </c>
      <c r="F254" s="59">
        <f>SUM(F9:F253)</f>
        <v>15</v>
      </c>
    </row>
    <row r="255" spans="1:6" ht="21.75" customHeight="1">
      <c r="A255" s="47"/>
      <c r="B255" s="16"/>
      <c r="C255" s="26"/>
      <c r="D255" s="50"/>
      <c r="E255" s="319"/>
      <c r="F255" s="59"/>
    </row>
    <row r="256" spans="1:6" ht="21.75" customHeight="1">
      <c r="A256" s="47"/>
      <c r="B256" s="16"/>
      <c r="C256" s="26"/>
      <c r="D256" s="50"/>
      <c r="E256" s="319"/>
      <c r="F256" s="59"/>
    </row>
    <row r="257" spans="1:6" ht="21.75" customHeight="1">
      <c r="A257" s="47"/>
      <c r="B257" s="16"/>
      <c r="C257" s="26"/>
      <c r="D257" s="50"/>
      <c r="E257" s="319"/>
      <c r="F257" s="59"/>
    </row>
    <row r="258" spans="1:6" ht="21.75" customHeight="1">
      <c r="A258" s="47"/>
      <c r="B258" s="16"/>
      <c r="C258" s="26"/>
      <c r="D258" s="50"/>
      <c r="E258" s="319"/>
      <c r="F258" s="59"/>
    </row>
    <row r="259" spans="1:6" ht="21.75" customHeight="1">
      <c r="A259" s="47"/>
      <c r="B259" s="16"/>
      <c r="C259" s="26"/>
      <c r="D259" s="50"/>
      <c r="E259" s="319"/>
      <c r="F259" s="59"/>
    </row>
    <row r="260" spans="1:6" ht="21.75" customHeight="1">
      <c r="A260" s="47"/>
      <c r="B260" s="16"/>
      <c r="C260" s="26"/>
      <c r="D260" s="50"/>
      <c r="E260" s="319"/>
      <c r="F260" s="59"/>
    </row>
    <row r="261" spans="1:6" ht="21.75" customHeight="1">
      <c r="A261" s="47"/>
      <c r="B261" s="16"/>
      <c r="C261" s="26"/>
      <c r="D261" s="50"/>
      <c r="E261" s="319"/>
      <c r="F261" s="59"/>
    </row>
    <row r="262" spans="1:6" ht="21.75" customHeight="1">
      <c r="A262" s="47"/>
      <c r="B262" s="16"/>
      <c r="C262" s="26"/>
      <c r="D262" s="50"/>
      <c r="E262" s="319"/>
      <c r="F262" s="59"/>
    </row>
    <row r="263" spans="1:6" ht="21.75" customHeight="1">
      <c r="A263" s="47"/>
      <c r="B263" s="16"/>
      <c r="C263" s="26"/>
      <c r="D263" s="50"/>
      <c r="E263" s="319"/>
      <c r="F263" s="59"/>
    </row>
    <row r="264" spans="1:6" ht="21.75" customHeight="1">
      <c r="A264" s="47"/>
      <c r="B264" s="16"/>
      <c r="C264" s="26"/>
      <c r="D264" s="50"/>
      <c r="E264" s="319"/>
      <c r="F264" s="59"/>
    </row>
    <row r="265" spans="1:6" ht="21.75" customHeight="1">
      <c r="A265" s="47"/>
      <c r="B265" s="16"/>
      <c r="C265" s="26"/>
      <c r="D265" s="50"/>
      <c r="E265" s="319"/>
      <c r="F265" s="59"/>
    </row>
    <row r="266" spans="1:6" ht="21.75" customHeight="1">
      <c r="A266" s="47"/>
      <c r="B266" s="16"/>
      <c r="C266" s="26"/>
      <c r="D266" s="50"/>
      <c r="E266" s="319"/>
      <c r="F266" s="59"/>
    </row>
    <row r="267" spans="1:6" ht="21.75" customHeight="1">
      <c r="A267" s="47"/>
      <c r="B267" s="16"/>
      <c r="C267" s="26"/>
      <c r="D267" s="50"/>
      <c r="E267" s="319"/>
      <c r="F267" s="59"/>
    </row>
    <row r="268" spans="1:6" ht="21.75" customHeight="1">
      <c r="A268" s="47"/>
      <c r="B268" s="16"/>
      <c r="C268" s="26"/>
      <c r="D268" s="50"/>
      <c r="E268" s="319"/>
      <c r="F268" s="59"/>
    </row>
    <row r="269" spans="1:6" ht="21.75" customHeight="1">
      <c r="A269" s="47"/>
      <c r="B269" s="16"/>
      <c r="C269" s="26"/>
      <c r="D269" s="50"/>
      <c r="E269" s="319"/>
      <c r="F269" s="59"/>
    </row>
    <row r="270" spans="1:6" ht="21.75" customHeight="1">
      <c r="A270" s="47"/>
      <c r="B270" s="16"/>
      <c r="C270" s="26"/>
      <c r="D270" s="50"/>
      <c r="E270" s="319"/>
      <c r="F270" s="59"/>
    </row>
    <row r="271" spans="1:6" ht="21.75" customHeight="1">
      <c r="A271" s="47"/>
      <c r="B271" s="16"/>
      <c r="C271" s="26"/>
      <c r="D271" s="50"/>
      <c r="E271" s="319"/>
      <c r="F271" s="59"/>
    </row>
    <row r="272" spans="1:6" ht="21.75" customHeight="1">
      <c r="A272" s="47"/>
      <c r="B272" s="16"/>
      <c r="C272" s="26"/>
      <c r="D272" s="50"/>
      <c r="E272" s="319"/>
      <c r="F272" s="59"/>
    </row>
    <row r="273" spans="1:6" ht="21.75" customHeight="1">
      <c r="A273" s="47"/>
      <c r="B273" s="16"/>
      <c r="C273" s="26"/>
      <c r="D273" s="50"/>
      <c r="E273" s="319"/>
      <c r="F273" s="59"/>
    </row>
    <row r="274" spans="1:6" ht="21.75" customHeight="1">
      <c r="A274" s="47"/>
      <c r="B274" s="16"/>
      <c r="C274" s="26"/>
      <c r="D274" s="50"/>
      <c r="E274" s="319"/>
      <c r="F274" s="59"/>
    </row>
    <row r="275" spans="1:6" ht="21.75" customHeight="1">
      <c r="A275" s="47"/>
      <c r="B275" s="16"/>
      <c r="C275" s="26"/>
      <c r="D275" s="50"/>
      <c r="E275" s="319"/>
      <c r="F275" s="59"/>
    </row>
    <row r="276" spans="1:6" ht="21.75" customHeight="1">
      <c r="A276" s="47"/>
      <c r="B276" s="16"/>
      <c r="C276" s="26"/>
      <c r="D276" s="50"/>
      <c r="E276" s="319"/>
      <c r="F276" s="59"/>
    </row>
    <row r="277" spans="1:6" ht="21.75" customHeight="1">
      <c r="A277" s="47"/>
      <c r="B277" s="16"/>
      <c r="C277" s="26"/>
      <c r="D277" s="50"/>
      <c r="E277" s="319"/>
      <c r="F277" s="59"/>
    </row>
    <row r="278" spans="1:6" ht="21.75" customHeight="1">
      <c r="A278" s="47"/>
      <c r="B278" s="16"/>
      <c r="C278" s="26"/>
      <c r="D278" s="50"/>
      <c r="E278" s="319"/>
      <c r="F278" s="59"/>
    </row>
    <row r="279" spans="1:6" ht="21.75" customHeight="1">
      <c r="A279" s="47"/>
      <c r="B279" s="16"/>
      <c r="C279" s="26"/>
      <c r="D279" s="50"/>
      <c r="E279" s="319"/>
      <c r="F279" s="59"/>
    </row>
    <row r="280" spans="1:6" ht="21.75" customHeight="1">
      <c r="A280" s="47"/>
      <c r="B280" s="16"/>
      <c r="C280" s="26"/>
      <c r="D280" s="50"/>
      <c r="E280" s="319"/>
      <c r="F280" s="59"/>
    </row>
    <row r="281" spans="1:6" ht="21.75" customHeight="1">
      <c r="A281" s="47"/>
      <c r="B281" s="16"/>
      <c r="C281" s="26"/>
      <c r="D281" s="50"/>
      <c r="E281" s="319"/>
      <c r="F281" s="59"/>
    </row>
    <row r="282" spans="1:6" ht="21.75" customHeight="1">
      <c r="A282" s="47"/>
      <c r="B282" s="16"/>
      <c r="C282" s="26"/>
      <c r="D282" s="50"/>
      <c r="E282" s="319"/>
      <c r="F282" s="59"/>
    </row>
    <row r="283" spans="1:6" ht="21.75" customHeight="1">
      <c r="A283" s="47"/>
      <c r="B283" s="16"/>
      <c r="C283" s="26"/>
      <c r="D283" s="50"/>
      <c r="E283" s="319"/>
      <c r="F283" s="59"/>
    </row>
    <row r="284" spans="1:6" ht="21.75" customHeight="1">
      <c r="A284" s="47"/>
      <c r="B284" s="16"/>
      <c r="C284" s="26"/>
      <c r="D284" s="50"/>
      <c r="E284" s="319"/>
      <c r="F284" s="59"/>
    </row>
    <row r="285" spans="1:6" ht="21.75" customHeight="1">
      <c r="A285" s="24"/>
      <c r="B285" s="40"/>
      <c r="C285" s="21" t="s">
        <v>19425</v>
      </c>
      <c r="D285" s="39"/>
      <c r="E285" s="320"/>
    </row>
    <row r="286" spans="1:6" ht="21.75" customHeight="1">
      <c r="A286" s="447" t="s">
        <v>18295</v>
      </c>
      <c r="B286" s="447" t="s">
        <v>18296</v>
      </c>
      <c r="C286" s="447" t="s">
        <v>16776</v>
      </c>
      <c r="D286" s="447" t="s">
        <v>18297</v>
      </c>
      <c r="E286" s="448"/>
      <c r="F286" s="24">
        <f>239-517</f>
        <v>-278</v>
      </c>
    </row>
    <row r="287" spans="1:6" ht="21.75" customHeight="1">
      <c r="A287" s="448"/>
      <c r="B287" s="448"/>
      <c r="C287" s="447"/>
      <c r="D287" s="448"/>
      <c r="E287" s="448"/>
    </row>
    <row r="288" spans="1:6" ht="21.75" customHeight="1">
      <c r="A288" s="448"/>
      <c r="B288" s="448"/>
      <c r="C288" s="447"/>
      <c r="D288" s="44" t="s">
        <v>15513</v>
      </c>
      <c r="E288" s="44" t="s">
        <v>15514</v>
      </c>
    </row>
    <row r="289" spans="1:7" ht="21.75" customHeight="1">
      <c r="A289" s="49"/>
      <c r="B289" s="7"/>
      <c r="C289" s="13" t="s">
        <v>10235</v>
      </c>
      <c r="D289" s="7"/>
      <c r="E289" s="7"/>
    </row>
    <row r="290" spans="1:7" ht="21.75" customHeight="1">
      <c r="A290" s="46">
        <v>239</v>
      </c>
      <c r="B290" s="1" t="s">
        <v>19426</v>
      </c>
      <c r="C290" s="12" t="s">
        <v>13258</v>
      </c>
      <c r="D290" s="2" t="s">
        <v>15518</v>
      </c>
      <c r="E290" s="2" t="s">
        <v>15518</v>
      </c>
      <c r="F290" s="59"/>
      <c r="G290" s="59"/>
    </row>
    <row r="291" spans="1:7" ht="21.75" customHeight="1">
      <c r="A291" s="46">
        <v>240</v>
      </c>
      <c r="B291" s="1" t="s">
        <v>19427</v>
      </c>
      <c r="C291" s="12" t="s">
        <v>12503</v>
      </c>
      <c r="D291" s="2" t="s">
        <v>15518</v>
      </c>
      <c r="E291" s="2" t="s">
        <v>15518</v>
      </c>
      <c r="F291" s="59"/>
      <c r="G291" s="59"/>
    </row>
    <row r="292" spans="1:7" ht="21.75" customHeight="1">
      <c r="A292" s="46">
        <v>241</v>
      </c>
      <c r="B292" s="1" t="s">
        <v>19428</v>
      </c>
      <c r="C292" s="12" t="s">
        <v>12504</v>
      </c>
      <c r="D292" s="2" t="s">
        <v>15518</v>
      </c>
      <c r="E292" s="2" t="s">
        <v>15518</v>
      </c>
      <c r="F292" s="59"/>
      <c r="G292" s="59"/>
    </row>
    <row r="293" spans="1:7" ht="21.75" customHeight="1">
      <c r="A293" s="46">
        <v>242</v>
      </c>
      <c r="B293" s="1" t="s">
        <v>19429</v>
      </c>
      <c r="C293" s="12" t="s">
        <v>13269</v>
      </c>
      <c r="D293" s="2" t="s">
        <v>15518</v>
      </c>
      <c r="E293" s="2" t="s">
        <v>15518</v>
      </c>
      <c r="F293" s="59"/>
      <c r="G293" s="59"/>
    </row>
    <row r="294" spans="1:7" ht="21.75" customHeight="1">
      <c r="A294" s="46">
        <v>243</v>
      </c>
      <c r="B294" s="1" t="s">
        <v>19430</v>
      </c>
      <c r="C294" s="12" t="s">
        <v>13870</v>
      </c>
      <c r="D294" s="2" t="s">
        <v>15518</v>
      </c>
      <c r="E294" s="2" t="s">
        <v>15518</v>
      </c>
      <c r="F294" s="59"/>
      <c r="G294" s="59"/>
    </row>
    <row r="295" spans="1:7" ht="21.75" customHeight="1">
      <c r="A295" s="46">
        <v>244</v>
      </c>
      <c r="B295" s="1" t="s">
        <v>19431</v>
      </c>
      <c r="C295" s="12" t="s">
        <v>13871</v>
      </c>
      <c r="D295" s="2" t="s">
        <v>15518</v>
      </c>
      <c r="E295" s="2" t="s">
        <v>15518</v>
      </c>
      <c r="F295" s="59"/>
      <c r="G295" s="59"/>
    </row>
    <row r="296" spans="1:7" ht="21.75" customHeight="1">
      <c r="A296" s="46">
        <v>245</v>
      </c>
      <c r="B296" s="1" t="s">
        <v>19432</v>
      </c>
      <c r="C296" s="12" t="s">
        <v>13872</v>
      </c>
      <c r="D296" s="2" t="s">
        <v>15518</v>
      </c>
      <c r="E296" s="2" t="s">
        <v>15518</v>
      </c>
      <c r="F296" s="59"/>
      <c r="G296" s="59"/>
    </row>
    <row r="297" spans="1:7" ht="21.75" customHeight="1">
      <c r="A297" s="46">
        <v>246</v>
      </c>
      <c r="B297" s="1" t="s">
        <v>19433</v>
      </c>
      <c r="C297" s="12" t="s">
        <v>13873</v>
      </c>
      <c r="D297" s="2" t="s">
        <v>15518</v>
      </c>
      <c r="E297" s="2" t="s">
        <v>15518</v>
      </c>
      <c r="F297" s="59"/>
      <c r="G297" s="59"/>
    </row>
    <row r="298" spans="1:7" ht="21.75" customHeight="1">
      <c r="A298" s="46">
        <v>247</v>
      </c>
      <c r="B298" s="1" t="s">
        <v>19434</v>
      </c>
      <c r="C298" s="12" t="s">
        <v>13874</v>
      </c>
      <c r="D298" s="2" t="s">
        <v>15518</v>
      </c>
      <c r="E298" s="2" t="s">
        <v>15518</v>
      </c>
      <c r="F298" s="59"/>
      <c r="G298" s="59"/>
    </row>
    <row r="299" spans="1:7" ht="36.75" customHeight="1">
      <c r="A299" s="46">
        <v>248</v>
      </c>
      <c r="B299" s="1" t="s">
        <v>19435</v>
      </c>
      <c r="C299" s="12" t="s">
        <v>13875</v>
      </c>
      <c r="D299" s="2" t="s">
        <v>15518</v>
      </c>
      <c r="E299" s="2" t="s">
        <v>15518</v>
      </c>
      <c r="F299" s="59"/>
      <c r="G299" s="59"/>
    </row>
    <row r="300" spans="1:7" ht="36.75" customHeight="1">
      <c r="A300" s="46">
        <v>249</v>
      </c>
      <c r="B300" s="1" t="s">
        <v>19436</v>
      </c>
      <c r="C300" s="12" t="s">
        <v>13876</v>
      </c>
      <c r="D300" s="2" t="s">
        <v>15518</v>
      </c>
      <c r="E300" s="2" t="s">
        <v>15518</v>
      </c>
      <c r="F300" s="59"/>
      <c r="G300" s="59"/>
    </row>
    <row r="301" spans="1:7" ht="36.75" customHeight="1">
      <c r="A301" s="46">
        <v>250</v>
      </c>
      <c r="B301" s="1" t="s">
        <v>19437</v>
      </c>
      <c r="C301" s="12" t="s">
        <v>13744</v>
      </c>
      <c r="D301" s="2" t="s">
        <v>15518</v>
      </c>
      <c r="E301" s="2" t="s">
        <v>15518</v>
      </c>
      <c r="F301" s="59"/>
      <c r="G301" s="59"/>
    </row>
    <row r="302" spans="1:7" ht="21.75" customHeight="1">
      <c r="A302" s="46">
        <v>251</v>
      </c>
      <c r="B302" s="1" t="s">
        <v>19438</v>
      </c>
      <c r="C302" s="12" t="s">
        <v>13877</v>
      </c>
      <c r="D302" s="2" t="s">
        <v>15518</v>
      </c>
      <c r="E302" s="2" t="s">
        <v>15518</v>
      </c>
      <c r="F302" s="59"/>
      <c r="G302" s="59"/>
    </row>
    <row r="303" spans="1:7" ht="21.75" customHeight="1">
      <c r="A303" s="46">
        <v>252</v>
      </c>
      <c r="B303" s="1" t="s">
        <v>19439</v>
      </c>
      <c r="C303" s="12" t="s">
        <v>15467</v>
      </c>
      <c r="D303" s="2" t="s">
        <v>15518</v>
      </c>
      <c r="E303" s="2" t="s">
        <v>15518</v>
      </c>
      <c r="F303" s="59"/>
      <c r="G303" s="59"/>
    </row>
    <row r="304" spans="1:7" ht="21.75" customHeight="1">
      <c r="A304" s="46">
        <v>253</v>
      </c>
      <c r="B304" s="1" t="s">
        <v>19440</v>
      </c>
      <c r="C304" s="12" t="s">
        <v>13260</v>
      </c>
      <c r="D304" s="2" t="s">
        <v>15518</v>
      </c>
      <c r="E304" s="2" t="s">
        <v>15518</v>
      </c>
      <c r="F304" s="59"/>
      <c r="G304" s="59"/>
    </row>
    <row r="305" spans="1:7" ht="21.75" customHeight="1">
      <c r="A305" s="46">
        <v>254</v>
      </c>
      <c r="B305" s="1" t="s">
        <v>19441</v>
      </c>
      <c r="C305" s="12" t="s">
        <v>15468</v>
      </c>
      <c r="D305" s="2" t="s">
        <v>15518</v>
      </c>
      <c r="E305" s="2" t="s">
        <v>15518</v>
      </c>
      <c r="F305" s="59"/>
      <c r="G305" s="59"/>
    </row>
    <row r="306" spans="1:7" ht="21.75" customHeight="1">
      <c r="A306" s="46">
        <v>255</v>
      </c>
      <c r="B306" s="1" t="s">
        <v>19442</v>
      </c>
      <c r="C306" s="12" t="s">
        <v>15469</v>
      </c>
      <c r="D306" s="2" t="s">
        <v>15518</v>
      </c>
      <c r="E306" s="2" t="s">
        <v>15518</v>
      </c>
      <c r="F306" s="59"/>
      <c r="G306" s="59"/>
    </row>
    <row r="307" spans="1:7" ht="21.75" customHeight="1">
      <c r="A307" s="46">
        <v>256</v>
      </c>
      <c r="B307" s="1" t="s">
        <v>19443</v>
      </c>
      <c r="C307" s="12" t="s">
        <v>15470</v>
      </c>
      <c r="D307" s="2" t="s">
        <v>15518</v>
      </c>
      <c r="E307" s="2" t="s">
        <v>15518</v>
      </c>
      <c r="F307" s="59"/>
      <c r="G307" s="59"/>
    </row>
    <row r="308" spans="1:7" ht="21.75" customHeight="1">
      <c r="A308" s="46">
        <v>257</v>
      </c>
      <c r="B308" s="1" t="s">
        <v>19444</v>
      </c>
      <c r="C308" s="12" t="s">
        <v>14172</v>
      </c>
      <c r="D308" s="2" t="s">
        <v>15518</v>
      </c>
      <c r="E308" s="2" t="s">
        <v>15518</v>
      </c>
      <c r="F308" s="59"/>
      <c r="G308" s="59"/>
    </row>
    <row r="309" spans="1:7" ht="39.75" customHeight="1">
      <c r="A309" s="46">
        <v>258</v>
      </c>
      <c r="B309" s="1" t="s">
        <v>19445</v>
      </c>
      <c r="C309" s="12" t="s">
        <v>14173</v>
      </c>
      <c r="D309" s="2" t="s">
        <v>15518</v>
      </c>
      <c r="E309" s="2" t="s">
        <v>15518</v>
      </c>
      <c r="F309" s="59"/>
      <c r="G309" s="59"/>
    </row>
    <row r="310" spans="1:7" ht="39.75" customHeight="1">
      <c r="A310" s="46">
        <v>259</v>
      </c>
      <c r="B310" s="1" t="s">
        <v>19446</v>
      </c>
      <c r="C310" s="12" t="s">
        <v>15783</v>
      </c>
      <c r="D310" s="2" t="s">
        <v>15518</v>
      </c>
      <c r="E310" s="2" t="s">
        <v>15518</v>
      </c>
      <c r="F310" s="59"/>
      <c r="G310" s="59"/>
    </row>
    <row r="311" spans="1:7" ht="21.75" customHeight="1">
      <c r="A311" s="46">
        <v>260</v>
      </c>
      <c r="B311" s="1" t="s">
        <v>19447</v>
      </c>
      <c r="C311" s="12" t="s">
        <v>15784</v>
      </c>
      <c r="D311" s="2" t="s">
        <v>15518</v>
      </c>
      <c r="E311" s="2" t="s">
        <v>15518</v>
      </c>
      <c r="F311" s="59"/>
      <c r="G311" s="59"/>
    </row>
    <row r="312" spans="1:7" ht="21.75" customHeight="1">
      <c r="A312" s="46">
        <v>261</v>
      </c>
      <c r="B312" s="1" t="s">
        <v>19448</v>
      </c>
      <c r="C312" s="12" t="s">
        <v>15785</v>
      </c>
      <c r="D312" s="2" t="s">
        <v>15518</v>
      </c>
      <c r="E312" s="2" t="s">
        <v>15518</v>
      </c>
      <c r="F312" s="59"/>
      <c r="G312" s="59"/>
    </row>
    <row r="313" spans="1:7" ht="33.75" customHeight="1">
      <c r="A313" s="46">
        <v>262</v>
      </c>
      <c r="B313" s="1" t="s">
        <v>19449</v>
      </c>
      <c r="C313" s="12" t="s">
        <v>15786</v>
      </c>
      <c r="D313" s="2" t="s">
        <v>15518</v>
      </c>
      <c r="E313" s="2" t="s">
        <v>15518</v>
      </c>
      <c r="F313" s="59"/>
      <c r="G313" s="59"/>
    </row>
    <row r="314" spans="1:7" ht="21.75" customHeight="1">
      <c r="A314" s="46">
        <v>263</v>
      </c>
      <c r="B314" s="1" t="s">
        <v>19450</v>
      </c>
      <c r="C314" s="12" t="s">
        <v>11191</v>
      </c>
      <c r="D314" s="2" t="s">
        <v>15518</v>
      </c>
      <c r="E314" s="2" t="s">
        <v>15518</v>
      </c>
      <c r="F314" s="59"/>
      <c r="G314" s="59"/>
    </row>
    <row r="315" spans="1:7" ht="21.75" customHeight="1">
      <c r="A315" s="46">
        <v>264</v>
      </c>
      <c r="B315" s="1" t="s">
        <v>19451</v>
      </c>
      <c r="C315" s="12" t="s">
        <v>15787</v>
      </c>
      <c r="D315" s="2" t="s">
        <v>15518</v>
      </c>
      <c r="E315" s="2" t="s">
        <v>15518</v>
      </c>
      <c r="F315" s="59"/>
      <c r="G315" s="59"/>
    </row>
    <row r="316" spans="1:7" ht="34.5" customHeight="1">
      <c r="A316" s="46">
        <v>265</v>
      </c>
      <c r="B316" s="1" t="s">
        <v>19452</v>
      </c>
      <c r="C316" s="12" t="s">
        <v>15788</v>
      </c>
      <c r="D316" s="2" t="s">
        <v>15518</v>
      </c>
      <c r="E316" s="2" t="s">
        <v>15518</v>
      </c>
      <c r="F316" s="59"/>
      <c r="G316" s="59"/>
    </row>
    <row r="317" spans="1:7" ht="21.75" customHeight="1">
      <c r="A317" s="46">
        <v>266</v>
      </c>
      <c r="B317" s="1" t="s">
        <v>19453</v>
      </c>
      <c r="C317" s="12" t="s">
        <v>15789</v>
      </c>
      <c r="D317" s="2" t="s">
        <v>15518</v>
      </c>
      <c r="E317" s="2" t="s">
        <v>15518</v>
      </c>
      <c r="F317" s="59"/>
      <c r="G317" s="59"/>
    </row>
    <row r="318" spans="1:7" ht="21.75" customHeight="1">
      <c r="A318" s="46">
        <v>267</v>
      </c>
      <c r="B318" s="1" t="s">
        <v>19454</v>
      </c>
      <c r="C318" s="12" t="s">
        <v>15790</v>
      </c>
      <c r="D318" s="2" t="s">
        <v>15518</v>
      </c>
      <c r="E318" s="2"/>
      <c r="F318" s="59">
        <v>1</v>
      </c>
      <c r="G318" s="59"/>
    </row>
    <row r="319" spans="1:7" ht="39" customHeight="1">
      <c r="A319" s="46">
        <v>268</v>
      </c>
      <c r="B319" s="1" t="s">
        <v>19455</v>
      </c>
      <c r="C319" s="12" t="s">
        <v>15791</v>
      </c>
      <c r="D319" s="2" t="s">
        <v>15518</v>
      </c>
      <c r="E319" s="2" t="s">
        <v>15518</v>
      </c>
      <c r="F319" s="59"/>
      <c r="G319" s="59"/>
    </row>
    <row r="320" spans="1:7" ht="21.75" customHeight="1">
      <c r="A320" s="46">
        <v>269</v>
      </c>
      <c r="B320" s="1" t="s">
        <v>19456</v>
      </c>
      <c r="C320" s="12" t="s">
        <v>15792</v>
      </c>
      <c r="D320" s="2" t="s">
        <v>15518</v>
      </c>
      <c r="E320" s="2"/>
      <c r="F320" s="59">
        <v>1</v>
      </c>
      <c r="G320" s="59"/>
    </row>
    <row r="321" spans="1:7" ht="38.25" customHeight="1">
      <c r="A321" s="46">
        <v>270</v>
      </c>
      <c r="B321" s="1" t="s">
        <v>19457</v>
      </c>
      <c r="C321" s="12" t="s">
        <v>14179</v>
      </c>
      <c r="D321" s="2" t="s">
        <v>15518</v>
      </c>
      <c r="E321" s="2" t="s">
        <v>15518</v>
      </c>
      <c r="F321" s="59"/>
      <c r="G321" s="59"/>
    </row>
    <row r="322" spans="1:7" ht="21.75" customHeight="1">
      <c r="A322" s="46">
        <v>271</v>
      </c>
      <c r="B322" s="1" t="s">
        <v>19458</v>
      </c>
      <c r="C322" s="12" t="s">
        <v>14180</v>
      </c>
      <c r="D322" s="2" t="s">
        <v>15518</v>
      </c>
      <c r="E322" s="2" t="s">
        <v>15518</v>
      </c>
      <c r="F322" s="59"/>
      <c r="G322" s="59"/>
    </row>
    <row r="323" spans="1:7" ht="21.75" customHeight="1">
      <c r="A323" s="46">
        <v>272</v>
      </c>
      <c r="B323" s="1" t="s">
        <v>19459</v>
      </c>
      <c r="C323" s="12" t="s">
        <v>15140</v>
      </c>
      <c r="D323" s="2" t="s">
        <v>15518</v>
      </c>
      <c r="E323" s="2" t="s">
        <v>15518</v>
      </c>
      <c r="F323" s="59"/>
      <c r="G323" s="59"/>
    </row>
    <row r="324" spans="1:7" ht="33" customHeight="1">
      <c r="A324" s="46">
        <v>273</v>
      </c>
      <c r="B324" s="1" t="s">
        <v>19460</v>
      </c>
      <c r="C324" s="12" t="s">
        <v>14181</v>
      </c>
      <c r="D324" s="2" t="s">
        <v>15518</v>
      </c>
      <c r="E324" s="2"/>
      <c r="F324" s="59">
        <v>1</v>
      </c>
      <c r="G324" s="59"/>
    </row>
    <row r="325" spans="1:7" ht="33" customHeight="1">
      <c r="A325" s="46">
        <v>274</v>
      </c>
      <c r="B325" s="1" t="s">
        <v>19461</v>
      </c>
      <c r="C325" s="12" t="s">
        <v>14182</v>
      </c>
      <c r="D325" s="2" t="s">
        <v>15518</v>
      </c>
      <c r="E325" s="2"/>
      <c r="F325" s="59">
        <v>1</v>
      </c>
      <c r="G325" s="59"/>
    </row>
    <row r="326" spans="1:7" ht="33" customHeight="1">
      <c r="A326" s="46">
        <v>275</v>
      </c>
      <c r="B326" s="1" t="s">
        <v>19462</v>
      </c>
      <c r="C326" s="12" t="s">
        <v>14183</v>
      </c>
      <c r="D326" s="2" t="s">
        <v>15518</v>
      </c>
      <c r="E326" s="2" t="s">
        <v>15518</v>
      </c>
      <c r="F326" s="59"/>
      <c r="G326" s="59"/>
    </row>
    <row r="327" spans="1:7" ht="21.75" customHeight="1">
      <c r="A327" s="46">
        <v>276</v>
      </c>
      <c r="B327" s="1" t="s">
        <v>19463</v>
      </c>
      <c r="C327" s="12" t="s">
        <v>14184</v>
      </c>
      <c r="D327" s="2" t="s">
        <v>15518</v>
      </c>
      <c r="E327" s="2" t="s">
        <v>15518</v>
      </c>
      <c r="F327" s="59"/>
      <c r="G327" s="59"/>
    </row>
    <row r="328" spans="1:7" ht="21.75" customHeight="1">
      <c r="A328" s="46">
        <v>277</v>
      </c>
      <c r="B328" s="1" t="s">
        <v>19464</v>
      </c>
      <c r="C328" s="12" t="s">
        <v>13754</v>
      </c>
      <c r="D328" s="2" t="s">
        <v>15518</v>
      </c>
      <c r="E328" s="2" t="s">
        <v>15518</v>
      </c>
      <c r="F328" s="59"/>
      <c r="G328" s="59"/>
    </row>
    <row r="329" spans="1:7" ht="21.75" customHeight="1">
      <c r="A329" s="46">
        <v>278</v>
      </c>
      <c r="B329" s="1" t="s">
        <v>19465</v>
      </c>
      <c r="C329" s="12" t="s">
        <v>14185</v>
      </c>
      <c r="D329" s="2" t="s">
        <v>15518</v>
      </c>
      <c r="E329" s="2" t="s">
        <v>15518</v>
      </c>
      <c r="F329" s="59"/>
      <c r="G329" s="59"/>
    </row>
    <row r="330" spans="1:7" ht="21.75" customHeight="1">
      <c r="A330" s="46">
        <v>279</v>
      </c>
      <c r="B330" s="1" t="s">
        <v>19466</v>
      </c>
      <c r="C330" s="12" t="s">
        <v>13743</v>
      </c>
      <c r="D330" s="2" t="s">
        <v>15518</v>
      </c>
      <c r="E330" s="2" t="s">
        <v>15518</v>
      </c>
      <c r="F330" s="59"/>
      <c r="G330" s="59"/>
    </row>
    <row r="331" spans="1:7" ht="21.75" customHeight="1">
      <c r="A331" s="46">
        <v>280</v>
      </c>
      <c r="B331" s="1" t="s">
        <v>19467</v>
      </c>
      <c r="C331" s="12" t="s">
        <v>13748</v>
      </c>
      <c r="D331" s="2" t="s">
        <v>15518</v>
      </c>
      <c r="E331" s="2" t="s">
        <v>15518</v>
      </c>
      <c r="F331" s="59"/>
      <c r="G331" s="59"/>
    </row>
    <row r="332" spans="1:7" ht="21.75" customHeight="1">
      <c r="A332" s="46"/>
      <c r="B332" s="1"/>
      <c r="C332" s="13" t="s">
        <v>17616</v>
      </c>
      <c r="D332" s="1"/>
      <c r="E332" s="1"/>
      <c r="F332" s="59"/>
      <c r="G332" s="59"/>
    </row>
    <row r="333" spans="1:7" ht="21.75" customHeight="1">
      <c r="A333" s="46">
        <v>281</v>
      </c>
      <c r="B333" s="1" t="s">
        <v>17501</v>
      </c>
      <c r="C333" s="12" t="s">
        <v>15080</v>
      </c>
      <c r="D333" s="2" t="s">
        <v>15518</v>
      </c>
      <c r="E333" s="2" t="s">
        <v>15518</v>
      </c>
      <c r="F333" s="59"/>
      <c r="G333" s="59"/>
    </row>
    <row r="334" spans="1:7" ht="21.75" customHeight="1">
      <c r="A334" s="46">
        <v>282</v>
      </c>
      <c r="B334" s="1" t="s">
        <v>17502</v>
      </c>
      <c r="C334" s="12" t="s">
        <v>15081</v>
      </c>
      <c r="D334" s="2" t="s">
        <v>15518</v>
      </c>
      <c r="E334" s="2" t="s">
        <v>15518</v>
      </c>
      <c r="F334" s="59"/>
      <c r="G334" s="59"/>
    </row>
    <row r="335" spans="1:7" ht="34.5" customHeight="1">
      <c r="A335" s="46">
        <v>283</v>
      </c>
      <c r="B335" s="1" t="s">
        <v>17503</v>
      </c>
      <c r="C335" s="12" t="s">
        <v>15082</v>
      </c>
      <c r="D335" s="2" t="s">
        <v>15518</v>
      </c>
      <c r="E335" s="2" t="s">
        <v>15518</v>
      </c>
      <c r="F335" s="59"/>
      <c r="G335" s="59"/>
    </row>
    <row r="336" spans="1:7" ht="21.75" customHeight="1">
      <c r="A336" s="46">
        <v>284</v>
      </c>
      <c r="B336" s="1" t="s">
        <v>17504</v>
      </c>
      <c r="C336" s="12" t="s">
        <v>15083</v>
      </c>
      <c r="D336" s="2" t="s">
        <v>15518</v>
      </c>
      <c r="E336" s="2" t="s">
        <v>15518</v>
      </c>
      <c r="F336" s="59"/>
      <c r="G336" s="59"/>
    </row>
    <row r="337" spans="1:7" ht="21.75" customHeight="1">
      <c r="A337" s="46">
        <v>285</v>
      </c>
      <c r="B337" s="1" t="s">
        <v>17505</v>
      </c>
      <c r="C337" s="12" t="s">
        <v>15084</v>
      </c>
      <c r="D337" s="2" t="s">
        <v>15518</v>
      </c>
      <c r="E337" s="2" t="s">
        <v>15518</v>
      </c>
      <c r="F337" s="59"/>
      <c r="G337" s="59"/>
    </row>
    <row r="338" spans="1:7" ht="21.75" customHeight="1">
      <c r="A338" s="46">
        <v>286</v>
      </c>
      <c r="B338" s="1" t="s">
        <v>17506</v>
      </c>
      <c r="C338" s="12" t="s">
        <v>15487</v>
      </c>
      <c r="D338" s="2" t="s">
        <v>15518</v>
      </c>
      <c r="E338" s="2" t="s">
        <v>15518</v>
      </c>
      <c r="F338" s="59"/>
      <c r="G338" s="59"/>
    </row>
    <row r="339" spans="1:7" ht="21.75" customHeight="1">
      <c r="A339" s="46">
        <v>287</v>
      </c>
      <c r="B339" s="1" t="s">
        <v>17507</v>
      </c>
      <c r="C339" s="12" t="s">
        <v>14587</v>
      </c>
      <c r="D339" s="2" t="s">
        <v>15518</v>
      </c>
      <c r="E339" s="2" t="s">
        <v>15518</v>
      </c>
      <c r="F339" s="59"/>
      <c r="G339" s="59"/>
    </row>
    <row r="340" spans="1:7" ht="21.75" customHeight="1">
      <c r="A340" s="46">
        <v>288</v>
      </c>
      <c r="B340" s="1" t="s">
        <v>17508</v>
      </c>
      <c r="C340" s="12" t="s">
        <v>17617</v>
      </c>
      <c r="D340" s="2" t="s">
        <v>15518</v>
      </c>
      <c r="E340" s="2" t="s">
        <v>15518</v>
      </c>
      <c r="F340" s="59"/>
      <c r="G340" s="59"/>
    </row>
    <row r="341" spans="1:7" ht="33.75" customHeight="1">
      <c r="A341" s="46">
        <v>289</v>
      </c>
      <c r="B341" s="1" t="s">
        <v>17509</v>
      </c>
      <c r="C341" s="12" t="s">
        <v>14589</v>
      </c>
      <c r="D341" s="2" t="s">
        <v>15518</v>
      </c>
      <c r="E341" s="2" t="s">
        <v>15518</v>
      </c>
      <c r="F341" s="59"/>
      <c r="G341" s="59"/>
    </row>
    <row r="342" spans="1:7" ht="21.75" customHeight="1">
      <c r="A342" s="46">
        <v>290</v>
      </c>
      <c r="B342" s="1" t="s">
        <v>17510</v>
      </c>
      <c r="C342" s="12" t="s">
        <v>14590</v>
      </c>
      <c r="D342" s="2" t="s">
        <v>15518</v>
      </c>
      <c r="E342" s="2" t="s">
        <v>15518</v>
      </c>
      <c r="F342" s="59"/>
      <c r="G342" s="59"/>
    </row>
    <row r="343" spans="1:7" ht="21.75" customHeight="1">
      <c r="A343" s="46">
        <v>291</v>
      </c>
      <c r="B343" s="1" t="s">
        <v>17511</v>
      </c>
      <c r="C343" s="12" t="s">
        <v>11161</v>
      </c>
      <c r="D343" s="2" t="s">
        <v>15518</v>
      </c>
      <c r="E343" s="2" t="s">
        <v>15518</v>
      </c>
      <c r="F343" s="59"/>
      <c r="G343" s="59"/>
    </row>
    <row r="344" spans="1:7" ht="35.25" customHeight="1">
      <c r="A344" s="46">
        <v>292</v>
      </c>
      <c r="B344" s="1" t="s">
        <v>17512</v>
      </c>
      <c r="C344" s="12" t="s">
        <v>14591</v>
      </c>
      <c r="D344" s="2" t="s">
        <v>15518</v>
      </c>
      <c r="E344" s="2" t="s">
        <v>15518</v>
      </c>
      <c r="F344" s="59"/>
      <c r="G344" s="59"/>
    </row>
    <row r="345" spans="1:7" ht="21.75" customHeight="1">
      <c r="A345" s="46">
        <v>293</v>
      </c>
      <c r="B345" s="1" t="s">
        <v>17513</v>
      </c>
      <c r="C345" s="12" t="s">
        <v>15760</v>
      </c>
      <c r="D345" s="2" t="s">
        <v>15518</v>
      </c>
      <c r="E345" s="2" t="s">
        <v>15518</v>
      </c>
      <c r="F345" s="59"/>
      <c r="G345" s="59"/>
    </row>
    <row r="346" spans="1:7" ht="21.75" customHeight="1">
      <c r="A346" s="46">
        <v>294</v>
      </c>
      <c r="B346" s="1" t="s">
        <v>17514</v>
      </c>
      <c r="C346" s="12" t="s">
        <v>14592</v>
      </c>
      <c r="D346" s="2" t="s">
        <v>15518</v>
      </c>
      <c r="E346" s="2" t="s">
        <v>15518</v>
      </c>
      <c r="F346" s="59"/>
      <c r="G346" s="59"/>
    </row>
    <row r="347" spans="1:7" ht="34.5" customHeight="1">
      <c r="A347" s="46">
        <v>295</v>
      </c>
      <c r="B347" s="1" t="s">
        <v>17515</v>
      </c>
      <c r="C347" s="12" t="s">
        <v>14588</v>
      </c>
      <c r="D347" s="2" t="s">
        <v>15518</v>
      </c>
      <c r="E347" s="2"/>
      <c r="F347" s="59">
        <v>1</v>
      </c>
      <c r="G347" s="59"/>
    </row>
    <row r="348" spans="1:7" ht="34.5" customHeight="1">
      <c r="A348" s="46">
        <v>296</v>
      </c>
      <c r="B348" s="1" t="s">
        <v>17516</v>
      </c>
      <c r="C348" s="12" t="s">
        <v>12990</v>
      </c>
      <c r="D348" s="1" t="s">
        <v>15518</v>
      </c>
      <c r="E348" s="1"/>
      <c r="F348" s="59">
        <v>1</v>
      </c>
      <c r="G348" s="59"/>
    </row>
    <row r="349" spans="1:7" ht="21.75" customHeight="1">
      <c r="A349" s="46">
        <v>297</v>
      </c>
      <c r="B349" s="1" t="s">
        <v>17517</v>
      </c>
      <c r="C349" s="12" t="s">
        <v>12991</v>
      </c>
      <c r="D349" s="2" t="s">
        <v>15518</v>
      </c>
      <c r="E349" s="2" t="s">
        <v>15518</v>
      </c>
      <c r="F349" s="59"/>
      <c r="G349" s="59"/>
    </row>
    <row r="350" spans="1:7" ht="21.75" customHeight="1">
      <c r="A350" s="46">
        <v>298</v>
      </c>
      <c r="B350" s="1" t="s">
        <v>17518</v>
      </c>
      <c r="C350" s="12" t="s">
        <v>12992</v>
      </c>
      <c r="D350" s="2" t="s">
        <v>15518</v>
      </c>
      <c r="E350" s="2" t="s">
        <v>15518</v>
      </c>
      <c r="F350" s="59"/>
      <c r="G350" s="59"/>
    </row>
    <row r="351" spans="1:7" ht="21.75" customHeight="1">
      <c r="A351" s="46">
        <v>299</v>
      </c>
      <c r="B351" s="1" t="s">
        <v>17519</v>
      </c>
      <c r="C351" s="12" t="s">
        <v>12993</v>
      </c>
      <c r="D351" s="2" t="s">
        <v>15518</v>
      </c>
      <c r="E351" s="2"/>
      <c r="F351" s="59">
        <v>1</v>
      </c>
      <c r="G351" s="59"/>
    </row>
    <row r="352" spans="1:7" ht="21.75" customHeight="1">
      <c r="A352" s="46">
        <v>300</v>
      </c>
      <c r="B352" s="1" t="s">
        <v>17520</v>
      </c>
      <c r="C352" s="12" t="s">
        <v>12994</v>
      </c>
      <c r="D352" s="2" t="s">
        <v>15518</v>
      </c>
      <c r="E352" s="2" t="s">
        <v>15518</v>
      </c>
      <c r="F352" s="59"/>
      <c r="G352" s="59"/>
    </row>
    <row r="353" spans="1:7" ht="21.75" customHeight="1">
      <c r="A353" s="46">
        <v>301</v>
      </c>
      <c r="B353" s="1" t="s">
        <v>17521</v>
      </c>
      <c r="C353" s="12" t="s">
        <v>18394</v>
      </c>
      <c r="D353" s="2" t="s">
        <v>15518</v>
      </c>
      <c r="E353" s="2" t="s">
        <v>15518</v>
      </c>
      <c r="F353" s="59"/>
      <c r="G353" s="59"/>
    </row>
    <row r="354" spans="1:7" ht="21.75" customHeight="1">
      <c r="A354" s="46">
        <v>302</v>
      </c>
      <c r="B354" s="1" t="s">
        <v>17522</v>
      </c>
      <c r="C354" s="12" t="s">
        <v>12985</v>
      </c>
      <c r="D354" s="2" t="s">
        <v>15518</v>
      </c>
      <c r="E354" s="2" t="s">
        <v>15518</v>
      </c>
      <c r="F354" s="59"/>
      <c r="G354" s="59"/>
    </row>
    <row r="355" spans="1:7" ht="33.75" customHeight="1">
      <c r="A355" s="46">
        <v>303</v>
      </c>
      <c r="B355" s="1" t="s">
        <v>17523</v>
      </c>
      <c r="C355" s="12" t="s">
        <v>12986</v>
      </c>
      <c r="D355" s="2" t="s">
        <v>15518</v>
      </c>
      <c r="E355" s="2" t="s">
        <v>15518</v>
      </c>
      <c r="F355" s="59"/>
      <c r="G355" s="59"/>
    </row>
    <row r="356" spans="1:7" ht="21.75" customHeight="1">
      <c r="A356" s="46"/>
      <c r="B356" s="1"/>
      <c r="C356" s="13" t="s">
        <v>12988</v>
      </c>
      <c r="D356" s="1"/>
      <c r="E356" s="1"/>
      <c r="F356" s="59"/>
      <c r="G356" s="59"/>
    </row>
    <row r="357" spans="1:7" ht="21.75" customHeight="1">
      <c r="A357" s="46">
        <v>304</v>
      </c>
      <c r="B357" s="1" t="s">
        <v>17524</v>
      </c>
      <c r="C357" s="12" t="s">
        <v>12989</v>
      </c>
      <c r="D357" s="2" t="s">
        <v>15518</v>
      </c>
      <c r="E357" s="2" t="s">
        <v>15518</v>
      </c>
      <c r="F357" s="59"/>
      <c r="G357" s="59"/>
    </row>
    <row r="358" spans="1:7" ht="21.75" customHeight="1">
      <c r="A358" s="46">
        <v>305</v>
      </c>
      <c r="B358" s="1" t="s">
        <v>17525</v>
      </c>
      <c r="C358" s="12" t="s">
        <v>11690</v>
      </c>
      <c r="D358" s="2" t="s">
        <v>15518</v>
      </c>
      <c r="E358" s="2" t="s">
        <v>15518</v>
      </c>
      <c r="F358" s="59"/>
      <c r="G358" s="59"/>
    </row>
    <row r="359" spans="1:7" ht="21.75" customHeight="1">
      <c r="A359" s="46">
        <v>306</v>
      </c>
      <c r="B359" s="1" t="s">
        <v>17526</v>
      </c>
      <c r="C359" s="12" t="s">
        <v>11691</v>
      </c>
      <c r="D359" s="2" t="s">
        <v>15518</v>
      </c>
      <c r="E359" s="2" t="s">
        <v>15518</v>
      </c>
      <c r="F359" s="59"/>
      <c r="G359" s="59"/>
    </row>
    <row r="360" spans="1:7" ht="21.75" customHeight="1">
      <c r="A360" s="46">
        <v>307</v>
      </c>
      <c r="B360" s="1" t="s">
        <v>17527</v>
      </c>
      <c r="C360" s="12" t="s">
        <v>11692</v>
      </c>
      <c r="D360" s="2" t="s">
        <v>15518</v>
      </c>
      <c r="E360" s="2" t="s">
        <v>15518</v>
      </c>
      <c r="F360" s="59"/>
      <c r="G360" s="59"/>
    </row>
    <row r="361" spans="1:7" ht="36" customHeight="1">
      <c r="A361" s="46">
        <v>308</v>
      </c>
      <c r="B361" s="1" t="s">
        <v>17528</v>
      </c>
      <c r="C361" s="12" t="s">
        <v>11693</v>
      </c>
      <c r="D361" s="2" t="s">
        <v>15518</v>
      </c>
      <c r="E361" s="2" t="s">
        <v>15518</v>
      </c>
      <c r="F361" s="59"/>
      <c r="G361" s="59"/>
    </row>
    <row r="362" spans="1:7" ht="21.75" customHeight="1">
      <c r="A362" s="46">
        <v>309</v>
      </c>
      <c r="B362" s="1" t="s">
        <v>17529</v>
      </c>
      <c r="C362" s="12" t="s">
        <v>11694</v>
      </c>
      <c r="D362" s="2" t="s">
        <v>15518</v>
      </c>
      <c r="E362" s="2" t="s">
        <v>15518</v>
      </c>
      <c r="F362" s="59"/>
      <c r="G362" s="59"/>
    </row>
    <row r="363" spans="1:7" ht="21.75" customHeight="1">
      <c r="A363" s="46">
        <v>310</v>
      </c>
      <c r="B363" s="1" t="s">
        <v>17530</v>
      </c>
      <c r="C363" s="12" t="s">
        <v>11540</v>
      </c>
      <c r="D363" s="2" t="s">
        <v>15518</v>
      </c>
      <c r="E363" s="2" t="s">
        <v>15518</v>
      </c>
      <c r="F363" s="59"/>
      <c r="G363" s="59"/>
    </row>
    <row r="364" spans="1:7" ht="21.75" customHeight="1">
      <c r="A364" s="46">
        <v>311</v>
      </c>
      <c r="B364" s="1" t="s">
        <v>17531</v>
      </c>
      <c r="C364" s="12" t="s">
        <v>11541</v>
      </c>
      <c r="D364" s="2" t="s">
        <v>15518</v>
      </c>
      <c r="E364" s="2" t="s">
        <v>15518</v>
      </c>
      <c r="F364" s="59"/>
      <c r="G364" s="59"/>
    </row>
    <row r="365" spans="1:7" ht="36" customHeight="1">
      <c r="A365" s="46">
        <v>312</v>
      </c>
      <c r="B365" s="1" t="s">
        <v>17532</v>
      </c>
      <c r="C365" s="12" t="s">
        <v>11542</v>
      </c>
      <c r="D365" s="2" t="s">
        <v>15518</v>
      </c>
      <c r="E365" s="2" t="s">
        <v>15518</v>
      </c>
      <c r="F365" s="59"/>
      <c r="G365" s="59"/>
    </row>
    <row r="366" spans="1:7" ht="21.75" customHeight="1">
      <c r="A366" s="46">
        <v>313</v>
      </c>
      <c r="B366" s="1" t="s">
        <v>17533</v>
      </c>
      <c r="C366" s="12" t="s">
        <v>11543</v>
      </c>
      <c r="D366" s="2" t="s">
        <v>15518</v>
      </c>
      <c r="E366" s="2" t="s">
        <v>15518</v>
      </c>
      <c r="F366" s="59"/>
      <c r="G366" s="59"/>
    </row>
    <row r="367" spans="1:7" ht="21.75" customHeight="1">
      <c r="A367" s="46">
        <v>314</v>
      </c>
      <c r="B367" s="1" t="s">
        <v>17534</v>
      </c>
      <c r="C367" s="12" t="s">
        <v>11544</v>
      </c>
      <c r="D367" s="2" t="s">
        <v>15518</v>
      </c>
      <c r="E367" s="2" t="s">
        <v>15518</v>
      </c>
      <c r="F367" s="59"/>
      <c r="G367" s="59"/>
    </row>
    <row r="368" spans="1:7" ht="21.75" customHeight="1">
      <c r="A368" s="46">
        <v>315</v>
      </c>
      <c r="B368" s="1" t="s">
        <v>17535</v>
      </c>
      <c r="C368" s="12" t="s">
        <v>11545</v>
      </c>
      <c r="D368" s="2" t="s">
        <v>15518</v>
      </c>
      <c r="E368" s="2" t="s">
        <v>15518</v>
      </c>
      <c r="F368" s="59"/>
      <c r="G368" s="59"/>
    </row>
    <row r="369" spans="1:7" ht="21.75" customHeight="1">
      <c r="A369" s="46">
        <v>316</v>
      </c>
      <c r="B369" s="1" t="s">
        <v>17536</v>
      </c>
      <c r="C369" s="12" t="s">
        <v>11546</v>
      </c>
      <c r="D369" s="2" t="s">
        <v>15518</v>
      </c>
      <c r="E369" s="2" t="s">
        <v>15518</v>
      </c>
      <c r="F369" s="59"/>
      <c r="G369" s="59"/>
    </row>
    <row r="370" spans="1:7" ht="32.25" customHeight="1">
      <c r="A370" s="46">
        <v>317</v>
      </c>
      <c r="B370" s="1" t="s">
        <v>17537</v>
      </c>
      <c r="C370" s="12" t="s">
        <v>11548</v>
      </c>
      <c r="D370" s="2" t="s">
        <v>15518</v>
      </c>
      <c r="E370" s="2" t="s">
        <v>15518</v>
      </c>
      <c r="F370" s="59"/>
      <c r="G370" s="59"/>
    </row>
    <row r="371" spans="1:7" ht="21.75" customHeight="1">
      <c r="A371" s="46">
        <v>318</v>
      </c>
      <c r="B371" s="1" t="s">
        <v>17538</v>
      </c>
      <c r="C371" s="12" t="s">
        <v>11549</v>
      </c>
      <c r="D371" s="2" t="s">
        <v>15518</v>
      </c>
      <c r="E371" s="2" t="s">
        <v>15518</v>
      </c>
      <c r="F371" s="59"/>
      <c r="G371" s="59"/>
    </row>
    <row r="372" spans="1:7" ht="33.75" customHeight="1">
      <c r="A372" s="46">
        <v>319</v>
      </c>
      <c r="B372" s="1" t="s">
        <v>17539</v>
      </c>
      <c r="C372" s="12" t="s">
        <v>11550</v>
      </c>
      <c r="D372" s="2" t="s">
        <v>15518</v>
      </c>
      <c r="E372" s="2" t="s">
        <v>15518</v>
      </c>
      <c r="F372" s="59"/>
      <c r="G372" s="59"/>
    </row>
    <row r="373" spans="1:7" ht="21.75" customHeight="1">
      <c r="A373" s="46">
        <v>320</v>
      </c>
      <c r="B373" s="1" t="s">
        <v>17540</v>
      </c>
      <c r="C373" s="12" t="s">
        <v>11551</v>
      </c>
      <c r="D373" s="2" t="s">
        <v>15518</v>
      </c>
      <c r="E373" s="2"/>
      <c r="F373" s="59">
        <v>1</v>
      </c>
      <c r="G373" s="59"/>
    </row>
    <row r="374" spans="1:7" ht="21.75" customHeight="1">
      <c r="A374" s="46">
        <v>321</v>
      </c>
      <c r="B374" s="1" t="s">
        <v>17541</v>
      </c>
      <c r="C374" s="12" t="s">
        <v>11547</v>
      </c>
      <c r="D374" s="2" t="s">
        <v>15518</v>
      </c>
      <c r="E374" s="2" t="s">
        <v>15518</v>
      </c>
      <c r="F374" s="59"/>
      <c r="G374" s="59"/>
    </row>
    <row r="375" spans="1:7" ht="21.75" customHeight="1">
      <c r="A375" s="46">
        <v>322</v>
      </c>
      <c r="B375" s="1" t="s">
        <v>17542</v>
      </c>
      <c r="C375" s="12" t="s">
        <v>11552</v>
      </c>
      <c r="D375" s="2" t="s">
        <v>15518</v>
      </c>
      <c r="E375" s="2" t="s">
        <v>15518</v>
      </c>
      <c r="F375" s="59"/>
      <c r="G375" s="59"/>
    </row>
    <row r="376" spans="1:7" ht="21.75" customHeight="1">
      <c r="A376" s="46">
        <v>323</v>
      </c>
      <c r="B376" s="1" t="s">
        <v>17543</v>
      </c>
      <c r="C376" s="12" t="s">
        <v>11553</v>
      </c>
      <c r="D376" s="2" t="s">
        <v>15518</v>
      </c>
      <c r="E376" s="2" t="s">
        <v>15518</v>
      </c>
      <c r="F376" s="59"/>
      <c r="G376" s="59"/>
    </row>
    <row r="377" spans="1:7" ht="21.75" customHeight="1">
      <c r="A377" s="46">
        <v>324</v>
      </c>
      <c r="B377" s="1" t="s">
        <v>17544</v>
      </c>
      <c r="C377" s="12" t="s">
        <v>11554</v>
      </c>
      <c r="D377" s="2" t="s">
        <v>15518</v>
      </c>
      <c r="E377" s="2"/>
      <c r="F377" s="59">
        <v>1</v>
      </c>
      <c r="G377" s="59"/>
    </row>
    <row r="378" spans="1:7" ht="21.75" customHeight="1">
      <c r="A378" s="46">
        <v>325</v>
      </c>
      <c r="B378" s="1" t="s">
        <v>17545</v>
      </c>
      <c r="C378" s="12" t="s">
        <v>11555</v>
      </c>
      <c r="D378" s="2" t="s">
        <v>15518</v>
      </c>
      <c r="E378" s="2"/>
      <c r="F378" s="59">
        <v>1</v>
      </c>
      <c r="G378" s="59"/>
    </row>
    <row r="379" spans="1:7" ht="21.75" customHeight="1">
      <c r="A379" s="46">
        <v>326</v>
      </c>
      <c r="B379" s="1" t="s">
        <v>17546</v>
      </c>
      <c r="C379" s="12" t="s">
        <v>13020</v>
      </c>
      <c r="D379" s="2" t="s">
        <v>15518</v>
      </c>
      <c r="E379" s="2"/>
      <c r="F379" s="59">
        <v>1</v>
      </c>
      <c r="G379" s="59"/>
    </row>
    <row r="380" spans="1:7" ht="21.75" customHeight="1">
      <c r="A380" s="46">
        <v>327</v>
      </c>
      <c r="B380" s="1" t="s">
        <v>17547</v>
      </c>
      <c r="C380" s="12" t="s">
        <v>13021</v>
      </c>
      <c r="D380" s="2" t="s">
        <v>15518</v>
      </c>
      <c r="E380" s="2" t="s">
        <v>15518</v>
      </c>
      <c r="F380" s="59"/>
      <c r="G380" s="59"/>
    </row>
    <row r="381" spans="1:7" ht="41.25" customHeight="1">
      <c r="A381" s="46">
        <v>328</v>
      </c>
      <c r="B381" s="1" t="s">
        <v>17548</v>
      </c>
      <c r="C381" s="12" t="s">
        <v>13022</v>
      </c>
      <c r="D381" s="2" t="s">
        <v>15518</v>
      </c>
      <c r="E381" s="2" t="s">
        <v>15518</v>
      </c>
      <c r="F381" s="59"/>
      <c r="G381" s="59"/>
    </row>
    <row r="382" spans="1:7" ht="21.75" customHeight="1">
      <c r="A382" s="46">
        <v>329</v>
      </c>
      <c r="B382" s="1" t="s">
        <v>17549</v>
      </c>
      <c r="C382" s="12" t="s">
        <v>13023</v>
      </c>
      <c r="D382" s="2" t="s">
        <v>15518</v>
      </c>
      <c r="E382" s="2" t="s">
        <v>15518</v>
      </c>
      <c r="F382" s="59"/>
      <c r="G382" s="59"/>
    </row>
    <row r="383" spans="1:7" ht="21.75" customHeight="1">
      <c r="A383" s="46">
        <v>330</v>
      </c>
      <c r="B383" s="1" t="s">
        <v>17550</v>
      </c>
      <c r="C383" s="12" t="s">
        <v>13024</v>
      </c>
      <c r="D383" s="2" t="s">
        <v>15518</v>
      </c>
      <c r="E383" s="2" t="s">
        <v>15518</v>
      </c>
      <c r="F383" s="59"/>
      <c r="G383" s="59"/>
    </row>
    <row r="384" spans="1:7" ht="21.75" customHeight="1">
      <c r="A384" s="46">
        <v>331</v>
      </c>
      <c r="B384" s="1" t="s">
        <v>17551</v>
      </c>
      <c r="C384" s="12" t="s">
        <v>13025</v>
      </c>
      <c r="D384" s="2" t="s">
        <v>15518</v>
      </c>
      <c r="E384" s="2" t="s">
        <v>15518</v>
      </c>
      <c r="F384" s="59"/>
      <c r="G384" s="59"/>
    </row>
    <row r="385" spans="1:7" ht="21.75" customHeight="1">
      <c r="A385" s="46">
        <v>332</v>
      </c>
      <c r="B385" s="1" t="s">
        <v>17552</v>
      </c>
      <c r="C385" s="12" t="s">
        <v>13026</v>
      </c>
      <c r="D385" s="2" t="s">
        <v>15518</v>
      </c>
      <c r="E385" s="2"/>
      <c r="F385" s="59">
        <v>1</v>
      </c>
      <c r="G385" s="59"/>
    </row>
    <row r="386" spans="1:7" ht="21.75" customHeight="1">
      <c r="A386" s="46">
        <v>333</v>
      </c>
      <c r="B386" s="1" t="s">
        <v>17553</v>
      </c>
      <c r="C386" s="12" t="s">
        <v>13027</v>
      </c>
      <c r="D386" s="2" t="s">
        <v>15518</v>
      </c>
      <c r="E386" s="2" t="s">
        <v>15518</v>
      </c>
      <c r="F386" s="59"/>
      <c r="G386" s="59"/>
    </row>
    <row r="387" spans="1:7" ht="21.75" customHeight="1">
      <c r="A387" s="46">
        <v>334</v>
      </c>
      <c r="B387" s="1" t="s">
        <v>17554</v>
      </c>
      <c r="C387" s="12" t="s">
        <v>13028</v>
      </c>
      <c r="D387" s="2" t="s">
        <v>15518</v>
      </c>
      <c r="E387" s="2"/>
      <c r="F387" s="59">
        <v>1</v>
      </c>
      <c r="G387" s="59"/>
    </row>
    <row r="388" spans="1:7" ht="21.75" customHeight="1">
      <c r="A388" s="46">
        <v>335</v>
      </c>
      <c r="B388" s="1" t="s">
        <v>17555</v>
      </c>
      <c r="C388" s="12" t="s">
        <v>13029</v>
      </c>
      <c r="D388" s="2" t="s">
        <v>15518</v>
      </c>
      <c r="E388" s="2"/>
      <c r="F388" s="59">
        <v>1</v>
      </c>
      <c r="G388" s="59"/>
    </row>
    <row r="389" spans="1:7" ht="54.75" customHeight="1">
      <c r="A389" s="46">
        <v>336</v>
      </c>
      <c r="B389" s="1" t="s">
        <v>17556</v>
      </c>
      <c r="C389" s="12" t="s">
        <v>13030</v>
      </c>
      <c r="D389" s="2" t="s">
        <v>15518</v>
      </c>
      <c r="E389" s="2" t="s">
        <v>15518</v>
      </c>
      <c r="F389" s="59"/>
      <c r="G389" s="59"/>
    </row>
    <row r="390" spans="1:7" ht="21.75" customHeight="1">
      <c r="A390" s="46">
        <v>337</v>
      </c>
      <c r="B390" s="1" t="s">
        <v>17557</v>
      </c>
      <c r="C390" s="12" t="s">
        <v>13031</v>
      </c>
      <c r="D390" s="2" t="s">
        <v>15518</v>
      </c>
      <c r="E390" s="2" t="s">
        <v>15518</v>
      </c>
      <c r="F390" s="59"/>
      <c r="G390" s="59"/>
    </row>
    <row r="391" spans="1:7" ht="34.5" customHeight="1">
      <c r="A391" s="46">
        <v>338</v>
      </c>
      <c r="B391" s="1" t="s">
        <v>17558</v>
      </c>
      <c r="C391" s="12" t="s">
        <v>13032</v>
      </c>
      <c r="D391" s="2" t="s">
        <v>15518</v>
      </c>
      <c r="E391" s="2" t="s">
        <v>15518</v>
      </c>
      <c r="F391" s="59"/>
      <c r="G391" s="59"/>
    </row>
    <row r="392" spans="1:7" ht="21.75" customHeight="1">
      <c r="A392" s="46">
        <v>339</v>
      </c>
      <c r="B392" s="1" t="s">
        <v>17559</v>
      </c>
      <c r="C392" s="12" t="s">
        <v>13033</v>
      </c>
      <c r="D392" s="2" t="s">
        <v>15518</v>
      </c>
      <c r="E392" s="2" t="s">
        <v>15518</v>
      </c>
      <c r="F392" s="59"/>
      <c r="G392" s="59"/>
    </row>
    <row r="393" spans="1:7" ht="21.75" customHeight="1">
      <c r="A393" s="46">
        <v>340</v>
      </c>
      <c r="B393" s="1" t="s">
        <v>19173</v>
      </c>
      <c r="C393" s="12" t="s">
        <v>13034</v>
      </c>
      <c r="D393" s="2" t="s">
        <v>15518</v>
      </c>
      <c r="E393" s="2" t="s">
        <v>15518</v>
      </c>
      <c r="F393" s="59"/>
      <c r="G393" s="59"/>
    </row>
    <row r="394" spans="1:7" ht="21.75" customHeight="1">
      <c r="A394" s="46">
        <v>341</v>
      </c>
      <c r="B394" s="1" t="s">
        <v>19174</v>
      </c>
      <c r="C394" s="12" t="s">
        <v>13035</v>
      </c>
      <c r="D394" s="2" t="s">
        <v>15518</v>
      </c>
      <c r="E394" s="2"/>
      <c r="F394" s="59">
        <v>1</v>
      </c>
      <c r="G394" s="59"/>
    </row>
    <row r="395" spans="1:7" ht="21.75" customHeight="1">
      <c r="A395" s="46">
        <v>342</v>
      </c>
      <c r="B395" s="1" t="s">
        <v>19175</v>
      </c>
      <c r="C395" s="12" t="s">
        <v>13036</v>
      </c>
      <c r="D395" s="2" t="s">
        <v>15518</v>
      </c>
      <c r="E395" s="2" t="s">
        <v>15518</v>
      </c>
      <c r="F395" s="59"/>
      <c r="G395" s="59"/>
    </row>
    <row r="396" spans="1:7" ht="34.5" customHeight="1">
      <c r="A396" s="46">
        <v>343</v>
      </c>
      <c r="B396" s="1" t="s">
        <v>19176</v>
      </c>
      <c r="C396" s="12" t="s">
        <v>13037</v>
      </c>
      <c r="D396" s="2" t="s">
        <v>15518</v>
      </c>
      <c r="E396" s="2" t="s">
        <v>15518</v>
      </c>
      <c r="F396" s="59"/>
      <c r="G396" s="59"/>
    </row>
    <row r="397" spans="1:7" ht="21.75" customHeight="1">
      <c r="A397" s="46">
        <v>344</v>
      </c>
      <c r="B397" s="1" t="s">
        <v>19177</v>
      </c>
      <c r="C397" s="12" t="s">
        <v>13038</v>
      </c>
      <c r="D397" s="2" t="s">
        <v>15518</v>
      </c>
      <c r="E397" s="2" t="s">
        <v>15518</v>
      </c>
      <c r="F397" s="59"/>
      <c r="G397" s="59"/>
    </row>
    <row r="398" spans="1:7" ht="21.75" customHeight="1">
      <c r="A398" s="46">
        <v>345</v>
      </c>
      <c r="B398" s="1" t="s">
        <v>19178</v>
      </c>
      <c r="C398" s="12" t="s">
        <v>13039</v>
      </c>
      <c r="D398" s="2" t="s">
        <v>15518</v>
      </c>
      <c r="E398" s="2" t="s">
        <v>15518</v>
      </c>
      <c r="F398" s="59"/>
      <c r="G398" s="59"/>
    </row>
    <row r="399" spans="1:7" ht="21.75" customHeight="1">
      <c r="A399" s="46">
        <v>346</v>
      </c>
      <c r="B399" s="1" t="s">
        <v>19179</v>
      </c>
      <c r="C399" s="12" t="s">
        <v>13040</v>
      </c>
      <c r="D399" s="2" t="s">
        <v>15518</v>
      </c>
      <c r="E399" s="2" t="s">
        <v>15518</v>
      </c>
      <c r="F399" s="59"/>
      <c r="G399" s="59"/>
    </row>
    <row r="400" spans="1:7" ht="21.75" customHeight="1">
      <c r="A400" s="46">
        <v>347</v>
      </c>
      <c r="B400" s="1" t="s">
        <v>19180</v>
      </c>
      <c r="C400" s="12" t="s">
        <v>13041</v>
      </c>
      <c r="D400" s="2" t="s">
        <v>15518</v>
      </c>
      <c r="E400" s="2" t="s">
        <v>15518</v>
      </c>
      <c r="F400" s="59"/>
      <c r="G400" s="59"/>
    </row>
    <row r="401" spans="1:7" ht="21.75" customHeight="1">
      <c r="A401" s="46">
        <v>348</v>
      </c>
      <c r="B401" s="1" t="s">
        <v>19181</v>
      </c>
      <c r="C401" s="12" t="s">
        <v>13042</v>
      </c>
      <c r="D401" s="2" t="s">
        <v>15518</v>
      </c>
      <c r="E401" s="2" t="s">
        <v>15518</v>
      </c>
      <c r="F401" s="59"/>
      <c r="G401" s="59"/>
    </row>
    <row r="402" spans="1:7" ht="21.75" customHeight="1">
      <c r="A402" s="46">
        <v>349</v>
      </c>
      <c r="B402" s="1" t="s">
        <v>19182</v>
      </c>
      <c r="C402" s="12" t="s">
        <v>13043</v>
      </c>
      <c r="D402" s="2" t="s">
        <v>15518</v>
      </c>
      <c r="E402" s="2" t="s">
        <v>15518</v>
      </c>
      <c r="F402" s="59"/>
      <c r="G402" s="59"/>
    </row>
    <row r="403" spans="1:7" ht="21.75" customHeight="1">
      <c r="A403" s="46">
        <v>350</v>
      </c>
      <c r="B403" s="1" t="s">
        <v>19183</v>
      </c>
      <c r="C403" s="12" t="s">
        <v>13044</v>
      </c>
      <c r="D403" s="2" t="s">
        <v>15518</v>
      </c>
      <c r="E403" s="2" t="s">
        <v>15518</v>
      </c>
      <c r="F403" s="59"/>
      <c r="G403" s="59"/>
    </row>
    <row r="404" spans="1:7" ht="21.75" customHeight="1">
      <c r="A404" s="46">
        <v>351</v>
      </c>
      <c r="B404" s="1" t="s">
        <v>19184</v>
      </c>
      <c r="C404" s="12" t="s">
        <v>14280</v>
      </c>
      <c r="D404" s="2" t="s">
        <v>15518</v>
      </c>
      <c r="E404" s="2" t="s">
        <v>15518</v>
      </c>
      <c r="F404" s="59"/>
      <c r="G404" s="59"/>
    </row>
    <row r="405" spans="1:7" ht="21.75" customHeight="1">
      <c r="A405" s="46">
        <v>352</v>
      </c>
      <c r="B405" s="1" t="s">
        <v>19185</v>
      </c>
      <c r="C405" s="12" t="s">
        <v>14281</v>
      </c>
      <c r="D405" s="2" t="s">
        <v>15518</v>
      </c>
      <c r="E405" s="2" t="s">
        <v>15518</v>
      </c>
      <c r="F405" s="59"/>
      <c r="G405" s="59"/>
    </row>
    <row r="406" spans="1:7" ht="21.75" customHeight="1">
      <c r="A406" s="46">
        <v>353</v>
      </c>
      <c r="B406" s="1" t="s">
        <v>19186</v>
      </c>
      <c r="C406" s="12" t="s">
        <v>14282</v>
      </c>
      <c r="D406" s="2" t="s">
        <v>15518</v>
      </c>
      <c r="E406" s="2" t="s">
        <v>15518</v>
      </c>
      <c r="F406" s="59"/>
      <c r="G406" s="59"/>
    </row>
    <row r="407" spans="1:7" ht="21.75" customHeight="1">
      <c r="A407" s="46">
        <v>354</v>
      </c>
      <c r="B407" s="1" t="s">
        <v>19187</v>
      </c>
      <c r="C407" s="12" t="s">
        <v>14283</v>
      </c>
      <c r="D407" s="2" t="s">
        <v>15518</v>
      </c>
      <c r="E407" s="2"/>
      <c r="F407" s="59">
        <v>1</v>
      </c>
      <c r="G407" s="59"/>
    </row>
    <row r="408" spans="1:7" ht="21.75" customHeight="1">
      <c r="A408" s="46">
        <v>355</v>
      </c>
      <c r="B408" s="1" t="s">
        <v>19188</v>
      </c>
      <c r="C408" s="12" t="s">
        <v>11934</v>
      </c>
      <c r="D408" s="2" t="s">
        <v>15518</v>
      </c>
      <c r="E408" s="2" t="s">
        <v>15518</v>
      </c>
      <c r="F408" s="59"/>
      <c r="G408" s="59"/>
    </row>
    <row r="409" spans="1:7" ht="21.75" customHeight="1">
      <c r="A409" s="46">
        <v>356</v>
      </c>
      <c r="B409" s="1" t="s">
        <v>19189</v>
      </c>
      <c r="C409" s="12" t="s">
        <v>14284</v>
      </c>
      <c r="D409" s="2" t="s">
        <v>15518</v>
      </c>
      <c r="E409" s="2" t="s">
        <v>15518</v>
      </c>
      <c r="F409" s="59"/>
      <c r="G409" s="59"/>
    </row>
    <row r="410" spans="1:7" ht="21.75" customHeight="1">
      <c r="A410" s="46">
        <v>357</v>
      </c>
      <c r="B410" s="1" t="s">
        <v>19190</v>
      </c>
      <c r="C410" s="12" t="s">
        <v>14285</v>
      </c>
      <c r="D410" s="2" t="s">
        <v>15518</v>
      </c>
      <c r="E410" s="2" t="s">
        <v>15518</v>
      </c>
      <c r="F410" s="59"/>
      <c r="G410" s="59"/>
    </row>
    <row r="411" spans="1:7" ht="36.75" customHeight="1">
      <c r="A411" s="46">
        <v>358</v>
      </c>
      <c r="B411" s="1" t="s">
        <v>19191</v>
      </c>
      <c r="C411" s="12" t="s">
        <v>14286</v>
      </c>
      <c r="D411" s="2" t="s">
        <v>15518</v>
      </c>
      <c r="E411" s="2" t="s">
        <v>15518</v>
      </c>
      <c r="F411" s="59"/>
      <c r="G411" s="59"/>
    </row>
    <row r="412" spans="1:7" ht="21.75" customHeight="1">
      <c r="A412" s="46">
        <v>359</v>
      </c>
      <c r="B412" s="1" t="s">
        <v>19192</v>
      </c>
      <c r="C412" s="12" t="s">
        <v>14287</v>
      </c>
      <c r="D412" s="2" t="s">
        <v>15518</v>
      </c>
      <c r="E412" s="2"/>
      <c r="F412" s="59">
        <v>1</v>
      </c>
      <c r="G412" s="59"/>
    </row>
    <row r="413" spans="1:7" ht="36.75" customHeight="1">
      <c r="A413" s="46">
        <v>360</v>
      </c>
      <c r="B413" s="1" t="s">
        <v>19193</v>
      </c>
      <c r="C413" s="12" t="s">
        <v>14288</v>
      </c>
      <c r="D413" s="2" t="s">
        <v>15518</v>
      </c>
      <c r="E413" s="2"/>
      <c r="F413" s="59">
        <v>1</v>
      </c>
      <c r="G413" s="59"/>
    </row>
    <row r="414" spans="1:7" ht="21.75" customHeight="1">
      <c r="A414" s="46">
        <v>361</v>
      </c>
      <c r="B414" s="1" t="s">
        <v>19194</v>
      </c>
      <c r="C414" s="12" t="s">
        <v>14289</v>
      </c>
      <c r="D414" s="2" t="s">
        <v>15518</v>
      </c>
      <c r="E414" s="2" t="s">
        <v>15518</v>
      </c>
      <c r="F414" s="59"/>
      <c r="G414" s="59"/>
    </row>
    <row r="415" spans="1:7" ht="21.75" customHeight="1">
      <c r="A415" s="46">
        <v>362</v>
      </c>
      <c r="B415" s="1" t="s">
        <v>19195</v>
      </c>
      <c r="C415" s="12" t="s">
        <v>15479</v>
      </c>
      <c r="D415" s="2" t="s">
        <v>15518</v>
      </c>
      <c r="E415" s="2" t="s">
        <v>15518</v>
      </c>
      <c r="F415" s="59"/>
      <c r="G415" s="59"/>
    </row>
    <row r="416" spans="1:7" ht="21.75" customHeight="1">
      <c r="A416" s="46"/>
      <c r="B416" s="1"/>
      <c r="C416" s="13" t="s">
        <v>12834</v>
      </c>
      <c r="D416" s="1"/>
      <c r="E416" s="1"/>
      <c r="F416" s="59"/>
      <c r="G416" s="59"/>
    </row>
    <row r="417" spans="1:7" ht="35.25" customHeight="1">
      <c r="A417" s="46">
        <v>363</v>
      </c>
      <c r="B417" s="1" t="s">
        <v>19196</v>
      </c>
      <c r="C417" s="12" t="s">
        <v>18395</v>
      </c>
      <c r="D417" s="2" t="s">
        <v>15518</v>
      </c>
      <c r="E417" s="2" t="s">
        <v>15518</v>
      </c>
      <c r="F417" s="59"/>
      <c r="G417" s="59"/>
    </row>
    <row r="418" spans="1:7" ht="21.75" customHeight="1">
      <c r="A418" s="46">
        <v>364</v>
      </c>
      <c r="B418" s="1" t="s">
        <v>19197</v>
      </c>
      <c r="C418" s="12" t="s">
        <v>12835</v>
      </c>
      <c r="D418" s="2" t="s">
        <v>15518</v>
      </c>
      <c r="E418" s="2" t="s">
        <v>15518</v>
      </c>
      <c r="F418" s="59"/>
      <c r="G418" s="59"/>
    </row>
    <row r="419" spans="1:7" ht="21.75" customHeight="1">
      <c r="A419" s="46">
        <v>365</v>
      </c>
      <c r="B419" s="1" t="s">
        <v>19198</v>
      </c>
      <c r="C419" s="12" t="s">
        <v>12836</v>
      </c>
      <c r="D419" s="2" t="s">
        <v>15518</v>
      </c>
      <c r="E419" s="2" t="s">
        <v>15518</v>
      </c>
      <c r="F419" s="59"/>
      <c r="G419" s="59"/>
    </row>
    <row r="420" spans="1:7" ht="21.75" customHeight="1">
      <c r="A420" s="46">
        <v>366</v>
      </c>
      <c r="B420" s="1" t="s">
        <v>19199</v>
      </c>
      <c r="C420" s="12" t="s">
        <v>15766</v>
      </c>
      <c r="D420" s="2" t="s">
        <v>15518</v>
      </c>
      <c r="E420" s="2" t="s">
        <v>15518</v>
      </c>
      <c r="F420" s="59"/>
      <c r="G420" s="59"/>
    </row>
    <row r="421" spans="1:7" ht="21.75" customHeight="1">
      <c r="A421" s="46">
        <v>367</v>
      </c>
      <c r="B421" s="1" t="s">
        <v>19200</v>
      </c>
      <c r="C421" s="12" t="s">
        <v>15773</v>
      </c>
      <c r="D421" s="2" t="s">
        <v>15518</v>
      </c>
      <c r="E421" s="2" t="s">
        <v>15518</v>
      </c>
      <c r="F421" s="59"/>
      <c r="G421" s="59"/>
    </row>
    <row r="422" spans="1:7" ht="21.75" customHeight="1">
      <c r="A422" s="46">
        <v>368</v>
      </c>
      <c r="B422" s="1" t="s">
        <v>19201</v>
      </c>
      <c r="C422" s="12" t="s">
        <v>12837</v>
      </c>
      <c r="D422" s="2" t="s">
        <v>15518</v>
      </c>
      <c r="E422" s="2"/>
      <c r="F422" s="59">
        <v>1</v>
      </c>
      <c r="G422" s="59"/>
    </row>
    <row r="423" spans="1:7" ht="21.75" customHeight="1">
      <c r="A423" s="46">
        <v>369</v>
      </c>
      <c r="B423" s="1" t="s">
        <v>19202</v>
      </c>
      <c r="C423" s="12" t="s">
        <v>12838</v>
      </c>
      <c r="D423" s="2" t="s">
        <v>15518</v>
      </c>
      <c r="E423" s="2"/>
      <c r="F423" s="59">
        <v>1</v>
      </c>
      <c r="G423" s="59"/>
    </row>
    <row r="424" spans="1:7" ht="21.75" customHeight="1">
      <c r="A424" s="46">
        <v>370</v>
      </c>
      <c r="B424" s="1" t="s">
        <v>19203</v>
      </c>
      <c r="C424" s="12" t="s">
        <v>12839</v>
      </c>
      <c r="D424" s="2" t="s">
        <v>15518</v>
      </c>
      <c r="E424" s="2" t="s">
        <v>15518</v>
      </c>
      <c r="F424" s="59"/>
      <c r="G424" s="59"/>
    </row>
    <row r="425" spans="1:7" ht="35.25" customHeight="1">
      <c r="A425" s="46">
        <v>371</v>
      </c>
      <c r="B425" s="1" t="s">
        <v>19204</v>
      </c>
      <c r="C425" s="12" t="s">
        <v>12840</v>
      </c>
      <c r="D425" s="2" t="s">
        <v>15518</v>
      </c>
      <c r="E425" s="2" t="s">
        <v>15518</v>
      </c>
      <c r="F425" s="59"/>
      <c r="G425" s="59"/>
    </row>
    <row r="426" spans="1:7" ht="21.75" customHeight="1">
      <c r="A426" s="46">
        <v>372</v>
      </c>
      <c r="B426" s="1" t="s">
        <v>19205</v>
      </c>
      <c r="C426" s="12" t="s">
        <v>11102</v>
      </c>
      <c r="D426" s="2" t="s">
        <v>15518</v>
      </c>
      <c r="E426" s="2" t="s">
        <v>15518</v>
      </c>
      <c r="F426" s="59"/>
      <c r="G426" s="59"/>
    </row>
    <row r="427" spans="1:7" ht="21.75" customHeight="1">
      <c r="A427" s="46">
        <v>373</v>
      </c>
      <c r="B427" s="1" t="s">
        <v>19206</v>
      </c>
      <c r="C427" s="12" t="s">
        <v>11103</v>
      </c>
      <c r="D427" s="2" t="s">
        <v>15518</v>
      </c>
      <c r="E427" s="2" t="s">
        <v>15518</v>
      </c>
      <c r="F427" s="59"/>
      <c r="G427" s="59"/>
    </row>
    <row r="428" spans="1:7" ht="21.75" customHeight="1">
      <c r="A428" s="46">
        <v>374</v>
      </c>
      <c r="B428" s="1" t="s">
        <v>19207</v>
      </c>
      <c r="C428" s="12" t="s">
        <v>11104</v>
      </c>
      <c r="D428" s="2" t="s">
        <v>15518</v>
      </c>
      <c r="E428" s="2" t="s">
        <v>15518</v>
      </c>
      <c r="F428" s="59"/>
      <c r="G428" s="59"/>
    </row>
    <row r="429" spans="1:7" ht="21.75" customHeight="1">
      <c r="A429" s="46">
        <v>375</v>
      </c>
      <c r="B429" s="1" t="s">
        <v>19208</v>
      </c>
      <c r="C429" s="12" t="s">
        <v>11581</v>
      </c>
      <c r="D429" s="2" t="s">
        <v>15518</v>
      </c>
      <c r="E429" s="2" t="s">
        <v>15518</v>
      </c>
      <c r="F429" s="59"/>
      <c r="G429" s="59"/>
    </row>
    <row r="430" spans="1:7" ht="33" customHeight="1">
      <c r="A430" s="46">
        <v>376</v>
      </c>
      <c r="B430" s="1" t="s">
        <v>19209</v>
      </c>
      <c r="C430" s="12" t="s">
        <v>11582</v>
      </c>
      <c r="D430" s="2" t="s">
        <v>15518</v>
      </c>
      <c r="E430" s="2" t="s">
        <v>15518</v>
      </c>
      <c r="F430" s="59"/>
      <c r="G430" s="59"/>
    </row>
    <row r="431" spans="1:7" ht="33" customHeight="1">
      <c r="A431" s="46">
        <v>377</v>
      </c>
      <c r="B431" s="1" t="s">
        <v>19210</v>
      </c>
      <c r="C431" s="12" t="s">
        <v>11583</v>
      </c>
      <c r="D431" s="2" t="s">
        <v>15518</v>
      </c>
      <c r="E431" s="2" t="s">
        <v>15518</v>
      </c>
      <c r="F431" s="59"/>
      <c r="G431" s="59"/>
    </row>
    <row r="432" spans="1:7" ht="33" customHeight="1">
      <c r="A432" s="46">
        <v>378</v>
      </c>
      <c r="B432" s="1" t="s">
        <v>19211</v>
      </c>
      <c r="C432" s="12" t="s">
        <v>11584</v>
      </c>
      <c r="D432" s="2" t="s">
        <v>15518</v>
      </c>
      <c r="E432" s="2" t="s">
        <v>15518</v>
      </c>
      <c r="F432" s="59"/>
      <c r="G432" s="59"/>
    </row>
    <row r="433" spans="1:7" ht="24" customHeight="1">
      <c r="A433" s="46">
        <v>379</v>
      </c>
      <c r="B433" s="1" t="s">
        <v>19212</v>
      </c>
      <c r="C433" s="12" t="s">
        <v>11585</v>
      </c>
      <c r="D433" s="2" t="s">
        <v>15518</v>
      </c>
      <c r="E433" s="2" t="s">
        <v>15518</v>
      </c>
      <c r="F433" s="59"/>
      <c r="G433" s="59"/>
    </row>
    <row r="434" spans="1:7" ht="33" customHeight="1">
      <c r="A434" s="46">
        <v>380</v>
      </c>
      <c r="B434" s="1" t="s">
        <v>19213</v>
      </c>
      <c r="C434" s="12" t="s">
        <v>11098</v>
      </c>
      <c r="D434" s="2" t="s">
        <v>15518</v>
      </c>
      <c r="E434" s="2" t="s">
        <v>15518</v>
      </c>
      <c r="F434" s="59"/>
      <c r="G434" s="59"/>
    </row>
    <row r="435" spans="1:7" ht="33" customHeight="1">
      <c r="A435" s="46">
        <v>381</v>
      </c>
      <c r="B435" s="1" t="s">
        <v>19214</v>
      </c>
      <c r="C435" s="12" t="s">
        <v>11099</v>
      </c>
      <c r="D435" s="2" t="s">
        <v>15518</v>
      </c>
      <c r="E435" s="2" t="s">
        <v>15518</v>
      </c>
      <c r="F435" s="59"/>
      <c r="G435" s="59"/>
    </row>
    <row r="436" spans="1:7" ht="21.75" customHeight="1">
      <c r="A436" s="46">
        <v>382</v>
      </c>
      <c r="B436" s="1" t="s">
        <v>19215</v>
      </c>
      <c r="C436" s="12" t="s">
        <v>11100</v>
      </c>
      <c r="D436" s="2" t="s">
        <v>15518</v>
      </c>
      <c r="E436" s="2"/>
      <c r="F436" s="59">
        <v>1</v>
      </c>
      <c r="G436" s="59"/>
    </row>
    <row r="437" spans="1:7" ht="21.75" customHeight="1">
      <c r="A437" s="46">
        <v>383</v>
      </c>
      <c r="B437" s="1" t="s">
        <v>19216</v>
      </c>
      <c r="C437" s="12" t="s">
        <v>11101</v>
      </c>
      <c r="D437" s="2" t="s">
        <v>15518</v>
      </c>
      <c r="E437" s="2" t="s">
        <v>15518</v>
      </c>
      <c r="F437" s="59"/>
      <c r="G437" s="59"/>
    </row>
    <row r="438" spans="1:7" ht="21.75" customHeight="1">
      <c r="A438" s="46">
        <v>384</v>
      </c>
      <c r="B438" s="1" t="s">
        <v>19217</v>
      </c>
      <c r="C438" s="12" t="s">
        <v>11105</v>
      </c>
      <c r="D438" s="2" t="s">
        <v>15518</v>
      </c>
      <c r="E438" s="2"/>
      <c r="F438" s="59">
        <v>1</v>
      </c>
      <c r="G438" s="59"/>
    </row>
    <row r="439" spans="1:7" ht="21.75" customHeight="1">
      <c r="A439" s="46">
        <v>385</v>
      </c>
      <c r="B439" s="1" t="s">
        <v>19218</v>
      </c>
      <c r="C439" s="12" t="s">
        <v>11106</v>
      </c>
      <c r="D439" s="2" t="s">
        <v>15518</v>
      </c>
      <c r="E439" s="2"/>
      <c r="F439" s="59">
        <v>1</v>
      </c>
      <c r="G439" s="59"/>
    </row>
    <row r="440" spans="1:7" ht="21.75" customHeight="1">
      <c r="A440" s="46">
        <v>386</v>
      </c>
      <c r="B440" s="1" t="s">
        <v>19219</v>
      </c>
      <c r="C440" s="12" t="s">
        <v>12364</v>
      </c>
      <c r="D440" s="2" t="s">
        <v>15518</v>
      </c>
      <c r="E440" s="2" t="s">
        <v>15518</v>
      </c>
      <c r="F440" s="59"/>
      <c r="G440" s="59"/>
    </row>
    <row r="441" spans="1:7" ht="39.75" customHeight="1">
      <c r="A441" s="46">
        <v>387</v>
      </c>
      <c r="B441" s="1" t="s">
        <v>19220</v>
      </c>
      <c r="C441" s="12" t="s">
        <v>12365</v>
      </c>
      <c r="D441" s="2" t="s">
        <v>15518</v>
      </c>
      <c r="E441" s="2" t="s">
        <v>15518</v>
      </c>
      <c r="F441" s="59"/>
      <c r="G441" s="59"/>
    </row>
    <row r="442" spans="1:7" ht="21.75" customHeight="1">
      <c r="A442" s="46">
        <v>388</v>
      </c>
      <c r="B442" s="1" t="s">
        <v>19221</v>
      </c>
      <c r="C442" s="12" t="s">
        <v>12366</v>
      </c>
      <c r="D442" s="2" t="s">
        <v>15518</v>
      </c>
      <c r="E442" s="2" t="s">
        <v>15518</v>
      </c>
      <c r="F442" s="59"/>
      <c r="G442" s="59"/>
    </row>
    <row r="443" spans="1:7" ht="35.25" customHeight="1">
      <c r="A443" s="46">
        <v>389</v>
      </c>
      <c r="B443" s="1" t="s">
        <v>19222</v>
      </c>
      <c r="C443" s="12" t="s">
        <v>11586</v>
      </c>
      <c r="D443" s="2" t="s">
        <v>15518</v>
      </c>
      <c r="E443" s="2"/>
      <c r="F443" s="59">
        <v>1</v>
      </c>
      <c r="G443" s="59"/>
    </row>
    <row r="444" spans="1:7" ht="35.25" customHeight="1">
      <c r="A444" s="46">
        <v>390</v>
      </c>
      <c r="B444" s="1" t="s">
        <v>19223</v>
      </c>
      <c r="C444" s="12" t="s">
        <v>11587</v>
      </c>
      <c r="D444" s="2" t="s">
        <v>15518</v>
      </c>
      <c r="E444" s="2"/>
      <c r="F444" s="59">
        <v>1</v>
      </c>
      <c r="G444" s="59"/>
    </row>
    <row r="445" spans="1:7" ht="35.25" customHeight="1">
      <c r="A445" s="46">
        <v>391</v>
      </c>
      <c r="B445" s="1" t="s">
        <v>19224</v>
      </c>
      <c r="C445" s="12" t="s">
        <v>11588</v>
      </c>
      <c r="D445" s="2" t="s">
        <v>15518</v>
      </c>
      <c r="E445" s="2"/>
      <c r="F445" s="59">
        <v>1</v>
      </c>
      <c r="G445" s="59"/>
    </row>
    <row r="446" spans="1:7" ht="35.25" customHeight="1">
      <c r="A446" s="46">
        <v>392</v>
      </c>
      <c r="B446" s="1" t="s">
        <v>19225</v>
      </c>
      <c r="C446" s="12" t="s">
        <v>11589</v>
      </c>
      <c r="D446" s="2" t="s">
        <v>15518</v>
      </c>
      <c r="E446" s="2"/>
      <c r="F446" s="59">
        <v>1</v>
      </c>
      <c r="G446" s="59"/>
    </row>
    <row r="447" spans="1:7" ht="26.25" customHeight="1">
      <c r="A447" s="46">
        <v>393</v>
      </c>
      <c r="B447" s="1" t="s">
        <v>19226</v>
      </c>
      <c r="C447" s="12" t="s">
        <v>12635</v>
      </c>
      <c r="D447" s="2" t="s">
        <v>15518</v>
      </c>
      <c r="E447" s="2"/>
      <c r="F447" s="59">
        <v>1</v>
      </c>
      <c r="G447" s="59"/>
    </row>
    <row r="448" spans="1:7" ht="26.25" customHeight="1">
      <c r="A448" s="46">
        <v>394</v>
      </c>
      <c r="B448" s="1" t="s">
        <v>19227</v>
      </c>
      <c r="C448" s="12" t="s">
        <v>12636</v>
      </c>
      <c r="D448" s="2" t="s">
        <v>15518</v>
      </c>
      <c r="E448" s="2"/>
      <c r="F448" s="59">
        <v>1</v>
      </c>
      <c r="G448" s="59"/>
    </row>
    <row r="449" spans="1:7" ht="35.25" customHeight="1">
      <c r="A449" s="46">
        <v>395</v>
      </c>
      <c r="B449" s="1" t="s">
        <v>19228</v>
      </c>
      <c r="C449" s="12" t="s">
        <v>12637</v>
      </c>
      <c r="D449" s="2" t="s">
        <v>15518</v>
      </c>
      <c r="E449" s="2"/>
      <c r="F449" s="59">
        <v>1</v>
      </c>
      <c r="G449" s="59"/>
    </row>
    <row r="450" spans="1:7" ht="21.75" customHeight="1">
      <c r="A450" s="46">
        <v>396</v>
      </c>
      <c r="B450" s="1" t="s">
        <v>19229</v>
      </c>
      <c r="C450" s="12" t="s">
        <v>12638</v>
      </c>
      <c r="D450" s="2" t="s">
        <v>15518</v>
      </c>
      <c r="E450" s="2" t="s">
        <v>15518</v>
      </c>
      <c r="F450" s="59"/>
      <c r="G450" s="59"/>
    </row>
    <row r="451" spans="1:7" ht="21.75" customHeight="1">
      <c r="A451" s="46">
        <v>397</v>
      </c>
      <c r="B451" s="1" t="s">
        <v>19230</v>
      </c>
      <c r="C451" s="12" t="s">
        <v>12639</v>
      </c>
      <c r="D451" s="2" t="s">
        <v>15518</v>
      </c>
      <c r="E451" s="2" t="s">
        <v>15518</v>
      </c>
      <c r="F451" s="59"/>
      <c r="G451" s="59"/>
    </row>
    <row r="452" spans="1:7" ht="36.75" customHeight="1">
      <c r="A452" s="46">
        <v>398</v>
      </c>
      <c r="B452" s="1" t="s">
        <v>19231</v>
      </c>
      <c r="C452" s="12" t="s">
        <v>12380</v>
      </c>
      <c r="D452" s="2" t="s">
        <v>15518</v>
      </c>
      <c r="E452" s="2"/>
      <c r="F452" s="59">
        <v>1</v>
      </c>
      <c r="G452" s="59"/>
    </row>
    <row r="453" spans="1:7" ht="24.75" customHeight="1">
      <c r="A453" s="46">
        <v>399</v>
      </c>
      <c r="B453" s="1" t="s">
        <v>19232</v>
      </c>
      <c r="C453" s="12" t="s">
        <v>12381</v>
      </c>
      <c r="D453" s="2" t="s">
        <v>15518</v>
      </c>
      <c r="E453" s="2" t="s">
        <v>15518</v>
      </c>
      <c r="F453" s="59"/>
      <c r="G453" s="59"/>
    </row>
    <row r="454" spans="1:7" ht="21.75" customHeight="1">
      <c r="A454" s="46">
        <v>400</v>
      </c>
      <c r="B454" s="1" t="s">
        <v>19233</v>
      </c>
      <c r="C454" s="12" t="s">
        <v>12382</v>
      </c>
      <c r="D454" s="2" t="s">
        <v>15518</v>
      </c>
      <c r="E454" s="2" t="s">
        <v>15518</v>
      </c>
      <c r="F454" s="59"/>
      <c r="G454" s="59"/>
    </row>
    <row r="455" spans="1:7" ht="21.75" customHeight="1">
      <c r="A455" s="46">
        <v>401</v>
      </c>
      <c r="B455" s="1" t="s">
        <v>19234</v>
      </c>
      <c r="C455" s="12" t="s">
        <v>14297</v>
      </c>
      <c r="D455" s="2" t="s">
        <v>15518</v>
      </c>
      <c r="E455" s="2" t="s">
        <v>15518</v>
      </c>
      <c r="F455" s="59"/>
      <c r="G455" s="59"/>
    </row>
    <row r="456" spans="1:7" ht="21.75" customHeight="1">
      <c r="A456" s="46">
        <v>402</v>
      </c>
      <c r="B456" s="1" t="s">
        <v>19235</v>
      </c>
      <c r="C456" s="12" t="s">
        <v>14298</v>
      </c>
      <c r="D456" s="2" t="s">
        <v>15518</v>
      </c>
      <c r="E456" s="2" t="s">
        <v>15518</v>
      </c>
      <c r="F456" s="59"/>
      <c r="G456" s="59"/>
    </row>
    <row r="457" spans="1:7" ht="21.75" customHeight="1">
      <c r="A457" s="46">
        <v>403</v>
      </c>
      <c r="B457" s="1" t="s">
        <v>19485</v>
      </c>
      <c r="C457" s="12" t="s">
        <v>14299</v>
      </c>
      <c r="D457" s="2" t="s">
        <v>15518</v>
      </c>
      <c r="E457" s="2" t="s">
        <v>15518</v>
      </c>
      <c r="F457" s="59"/>
      <c r="G457" s="59"/>
    </row>
    <row r="458" spans="1:7" ht="36.75" customHeight="1">
      <c r="A458" s="46">
        <v>404</v>
      </c>
      <c r="B458" s="1" t="s">
        <v>19486</v>
      </c>
      <c r="C458" s="12" t="s">
        <v>14300</v>
      </c>
      <c r="D458" s="2" t="s">
        <v>15518</v>
      </c>
      <c r="E458" s="2" t="s">
        <v>15518</v>
      </c>
      <c r="F458" s="59"/>
      <c r="G458" s="59"/>
    </row>
    <row r="459" spans="1:7" ht="21.75" customHeight="1">
      <c r="A459" s="46">
        <v>405</v>
      </c>
      <c r="B459" s="1" t="s">
        <v>19487</v>
      </c>
      <c r="C459" s="12" t="s">
        <v>14301</v>
      </c>
      <c r="D459" s="2" t="s">
        <v>15518</v>
      </c>
      <c r="E459" s="2" t="s">
        <v>15518</v>
      </c>
      <c r="F459" s="59"/>
      <c r="G459" s="59"/>
    </row>
    <row r="460" spans="1:7" ht="21.75" customHeight="1">
      <c r="A460" s="46">
        <v>406</v>
      </c>
      <c r="B460" s="1" t="s">
        <v>19488</v>
      </c>
      <c r="C460" s="12" t="s">
        <v>14302</v>
      </c>
      <c r="D460" s="2" t="s">
        <v>15518</v>
      </c>
      <c r="E460" s="2" t="s">
        <v>15518</v>
      </c>
      <c r="F460" s="59"/>
      <c r="G460" s="59"/>
    </row>
    <row r="461" spans="1:7" ht="21.75" customHeight="1">
      <c r="A461" s="46">
        <v>407</v>
      </c>
      <c r="B461" s="1" t="s">
        <v>19489</v>
      </c>
      <c r="C461" s="12" t="s">
        <v>14303</v>
      </c>
      <c r="D461" s="2" t="s">
        <v>15518</v>
      </c>
      <c r="E461" s="2" t="s">
        <v>15518</v>
      </c>
      <c r="F461" s="59"/>
      <c r="G461" s="59"/>
    </row>
    <row r="462" spans="1:7" ht="34.5" customHeight="1">
      <c r="A462" s="46">
        <v>408</v>
      </c>
      <c r="B462" s="1" t="s">
        <v>19490</v>
      </c>
      <c r="C462" s="12" t="s">
        <v>13392</v>
      </c>
      <c r="D462" s="2" t="s">
        <v>15518</v>
      </c>
      <c r="E462" s="2" t="s">
        <v>15518</v>
      </c>
      <c r="F462" s="59"/>
      <c r="G462" s="59"/>
    </row>
    <row r="463" spans="1:7" ht="21.75" customHeight="1">
      <c r="A463" s="46">
        <v>409</v>
      </c>
      <c r="B463" s="1" t="s">
        <v>19491</v>
      </c>
      <c r="C463" s="12" t="s">
        <v>13393</v>
      </c>
      <c r="D463" s="2" t="s">
        <v>15518</v>
      </c>
      <c r="E463" s="2" t="s">
        <v>15518</v>
      </c>
      <c r="F463" s="59"/>
      <c r="G463" s="59"/>
    </row>
    <row r="464" spans="1:7" ht="34.5" customHeight="1">
      <c r="A464" s="46">
        <v>410</v>
      </c>
      <c r="B464" s="1" t="s">
        <v>19492</v>
      </c>
      <c r="C464" s="12" t="s">
        <v>13394</v>
      </c>
      <c r="D464" s="2" t="s">
        <v>15518</v>
      </c>
      <c r="E464" s="2" t="s">
        <v>15518</v>
      </c>
      <c r="F464" s="59"/>
      <c r="G464" s="59"/>
    </row>
    <row r="465" spans="1:7" ht="21.75" customHeight="1">
      <c r="A465" s="46">
        <v>411</v>
      </c>
      <c r="B465" s="1" t="s">
        <v>19493</v>
      </c>
      <c r="C465" s="12" t="s">
        <v>13395</v>
      </c>
      <c r="D465" s="2" t="s">
        <v>15518</v>
      </c>
      <c r="E465" s="2" t="s">
        <v>15518</v>
      </c>
      <c r="F465" s="59"/>
      <c r="G465" s="59"/>
    </row>
    <row r="466" spans="1:7" ht="37.5" customHeight="1">
      <c r="A466" s="46">
        <v>412</v>
      </c>
      <c r="B466" s="1" t="s">
        <v>19494</v>
      </c>
      <c r="C466" s="12" t="s">
        <v>13396</v>
      </c>
      <c r="D466" s="2" t="s">
        <v>15518</v>
      </c>
      <c r="E466" s="2" t="s">
        <v>15518</v>
      </c>
      <c r="F466" s="59"/>
      <c r="G466" s="59"/>
    </row>
    <row r="467" spans="1:7" ht="21.75" customHeight="1">
      <c r="A467" s="46">
        <v>413</v>
      </c>
      <c r="B467" s="1" t="s">
        <v>19495</v>
      </c>
      <c r="C467" s="12" t="s">
        <v>13397</v>
      </c>
      <c r="D467" s="2" t="s">
        <v>15518</v>
      </c>
      <c r="E467" s="2" t="s">
        <v>15518</v>
      </c>
      <c r="F467" s="59"/>
      <c r="G467" s="59"/>
    </row>
    <row r="468" spans="1:7" ht="21.75" customHeight="1">
      <c r="A468" s="46">
        <v>414</v>
      </c>
      <c r="B468" s="1" t="s">
        <v>19496</v>
      </c>
      <c r="C468" s="12" t="s">
        <v>13398</v>
      </c>
      <c r="D468" s="2" t="s">
        <v>15518</v>
      </c>
      <c r="E468" s="2" t="s">
        <v>15518</v>
      </c>
      <c r="F468" s="59"/>
      <c r="G468" s="59"/>
    </row>
    <row r="469" spans="1:7" ht="21.75" customHeight="1">
      <c r="A469" s="46">
        <v>415</v>
      </c>
      <c r="B469" s="1" t="s">
        <v>19497</v>
      </c>
      <c r="C469" s="12" t="s">
        <v>16183</v>
      </c>
      <c r="D469" s="2" t="s">
        <v>15518</v>
      </c>
      <c r="E469" s="2" t="s">
        <v>15518</v>
      </c>
      <c r="F469" s="59"/>
      <c r="G469" s="59"/>
    </row>
    <row r="470" spans="1:7" ht="21.75" customHeight="1">
      <c r="A470" s="46">
        <v>416</v>
      </c>
      <c r="B470" s="1" t="s">
        <v>19498</v>
      </c>
      <c r="C470" s="12" t="s">
        <v>16184</v>
      </c>
      <c r="D470" s="2" t="s">
        <v>15518</v>
      </c>
      <c r="E470" s="2" t="s">
        <v>15518</v>
      </c>
      <c r="F470" s="59"/>
      <c r="G470" s="59"/>
    </row>
    <row r="471" spans="1:7" ht="21.75" customHeight="1">
      <c r="A471" s="46">
        <v>417</v>
      </c>
      <c r="B471" s="1" t="s">
        <v>19499</v>
      </c>
      <c r="C471" s="12" t="s">
        <v>16185</v>
      </c>
      <c r="D471" s="2" t="s">
        <v>15518</v>
      </c>
      <c r="E471" s="2" t="s">
        <v>15518</v>
      </c>
      <c r="F471" s="59"/>
      <c r="G471" s="59"/>
    </row>
    <row r="472" spans="1:7" ht="21.75" customHeight="1">
      <c r="A472" s="46">
        <v>418</v>
      </c>
      <c r="B472" s="1" t="s">
        <v>19500</v>
      </c>
      <c r="C472" s="12" t="s">
        <v>16186</v>
      </c>
      <c r="D472" s="2" t="s">
        <v>15518</v>
      </c>
      <c r="E472" s="2" t="s">
        <v>15518</v>
      </c>
      <c r="F472" s="59"/>
      <c r="G472" s="59"/>
    </row>
    <row r="473" spans="1:7" ht="21.75" customHeight="1">
      <c r="A473" s="46">
        <v>419</v>
      </c>
      <c r="B473" s="1" t="s">
        <v>19501</v>
      </c>
      <c r="C473" s="12" t="s">
        <v>16187</v>
      </c>
      <c r="D473" s="2" t="s">
        <v>15518</v>
      </c>
      <c r="E473" s="2" t="s">
        <v>15518</v>
      </c>
      <c r="F473" s="59"/>
      <c r="G473" s="59"/>
    </row>
    <row r="474" spans="1:7" ht="21.75" customHeight="1">
      <c r="A474" s="46">
        <v>420</v>
      </c>
      <c r="B474" s="1" t="s">
        <v>19502</v>
      </c>
      <c r="C474" s="12" t="s">
        <v>16188</v>
      </c>
      <c r="D474" s="2" t="s">
        <v>15518</v>
      </c>
      <c r="E474" s="2" t="s">
        <v>15518</v>
      </c>
      <c r="F474" s="59"/>
      <c r="G474" s="59"/>
    </row>
    <row r="475" spans="1:7" ht="21.75" customHeight="1">
      <c r="A475" s="46">
        <v>421</v>
      </c>
      <c r="B475" s="1" t="s">
        <v>19503</v>
      </c>
      <c r="C475" s="12" t="s">
        <v>15075</v>
      </c>
      <c r="D475" s="2" t="s">
        <v>15518</v>
      </c>
      <c r="E475" s="2" t="s">
        <v>15518</v>
      </c>
      <c r="F475" s="59"/>
      <c r="G475" s="59"/>
    </row>
    <row r="476" spans="1:7" ht="21.75" customHeight="1">
      <c r="A476" s="46">
        <v>422</v>
      </c>
      <c r="B476" s="1" t="s">
        <v>19504</v>
      </c>
      <c r="C476" s="12" t="s">
        <v>15076</v>
      </c>
      <c r="D476" s="2" t="s">
        <v>15518</v>
      </c>
      <c r="E476" s="2" t="s">
        <v>15518</v>
      </c>
      <c r="F476" s="59"/>
      <c r="G476" s="59"/>
    </row>
    <row r="477" spans="1:7" ht="21.75" customHeight="1">
      <c r="A477" s="46">
        <v>423</v>
      </c>
      <c r="B477" s="1" t="s">
        <v>19505</v>
      </c>
      <c r="C477" s="12" t="s">
        <v>15077</v>
      </c>
      <c r="D477" s="2" t="s">
        <v>15518</v>
      </c>
      <c r="E477" s="2"/>
      <c r="F477" s="59">
        <v>1</v>
      </c>
      <c r="G477" s="59"/>
    </row>
    <row r="478" spans="1:7" ht="21.75" customHeight="1">
      <c r="A478" s="46">
        <v>424</v>
      </c>
      <c r="B478" s="1" t="s">
        <v>19506</v>
      </c>
      <c r="C478" s="12" t="s">
        <v>15768</v>
      </c>
      <c r="D478" s="2" t="s">
        <v>15518</v>
      </c>
      <c r="E478" s="2" t="s">
        <v>15518</v>
      </c>
      <c r="F478" s="59"/>
      <c r="G478" s="59"/>
    </row>
    <row r="479" spans="1:7" ht="21.75" customHeight="1">
      <c r="A479" s="46">
        <v>425</v>
      </c>
      <c r="B479" s="1" t="s">
        <v>19507</v>
      </c>
      <c r="C479" s="12" t="s">
        <v>15078</v>
      </c>
      <c r="D479" s="2" t="s">
        <v>15518</v>
      </c>
      <c r="E479" s="2" t="s">
        <v>15518</v>
      </c>
      <c r="F479" s="38"/>
      <c r="G479" s="38"/>
    </row>
    <row r="480" spans="1:7" ht="21.75" customHeight="1">
      <c r="A480" s="46"/>
      <c r="B480" s="1"/>
      <c r="C480" s="13" t="s">
        <v>15079</v>
      </c>
      <c r="D480" s="1"/>
      <c r="E480" s="1"/>
      <c r="F480" s="59"/>
      <c r="G480" s="59"/>
    </row>
    <row r="481" spans="1:7" ht="21.75" customHeight="1">
      <c r="A481" s="46">
        <v>426</v>
      </c>
      <c r="B481" s="1" t="s">
        <v>19508</v>
      </c>
      <c r="C481" s="12" t="s">
        <v>15942</v>
      </c>
      <c r="D481" s="2" t="s">
        <v>15518</v>
      </c>
      <c r="E481" s="2" t="s">
        <v>15518</v>
      </c>
      <c r="F481" s="59"/>
      <c r="G481" s="59"/>
    </row>
    <row r="482" spans="1:7" ht="21.75" customHeight="1">
      <c r="A482" s="46">
        <v>427</v>
      </c>
      <c r="B482" s="1" t="s">
        <v>19509</v>
      </c>
      <c r="C482" s="12" t="s">
        <v>15943</v>
      </c>
      <c r="D482" s="2" t="s">
        <v>15518</v>
      </c>
      <c r="E482" s="2" t="s">
        <v>15518</v>
      </c>
      <c r="F482" s="59"/>
      <c r="G482" s="59"/>
    </row>
    <row r="483" spans="1:7" ht="21.75" customHeight="1">
      <c r="A483" s="46">
        <v>428</v>
      </c>
      <c r="B483" s="1" t="s">
        <v>19510</v>
      </c>
      <c r="C483" s="12" t="s">
        <v>15944</v>
      </c>
      <c r="D483" s="2" t="s">
        <v>15518</v>
      </c>
      <c r="E483" s="2" t="s">
        <v>15518</v>
      </c>
      <c r="F483" s="59"/>
      <c r="G483" s="59"/>
    </row>
    <row r="484" spans="1:7" ht="21.75" customHeight="1">
      <c r="A484" s="46">
        <v>429</v>
      </c>
      <c r="B484" s="1" t="s">
        <v>19511</v>
      </c>
      <c r="C484" s="12" t="s">
        <v>15945</v>
      </c>
      <c r="D484" s="2" t="s">
        <v>15518</v>
      </c>
      <c r="E484" s="2" t="s">
        <v>15518</v>
      </c>
      <c r="F484" s="59"/>
      <c r="G484" s="59"/>
    </row>
    <row r="485" spans="1:7" ht="21.75" customHeight="1">
      <c r="A485" s="46">
        <v>430</v>
      </c>
      <c r="B485" s="1" t="s">
        <v>19512</v>
      </c>
      <c r="C485" s="12" t="s">
        <v>15087</v>
      </c>
      <c r="D485" s="2" t="s">
        <v>15518</v>
      </c>
      <c r="E485" s="2" t="s">
        <v>15518</v>
      </c>
      <c r="F485" s="59"/>
      <c r="G485" s="59"/>
    </row>
    <row r="486" spans="1:7" ht="21.75" customHeight="1">
      <c r="A486" s="46">
        <v>431</v>
      </c>
      <c r="B486" s="1" t="s">
        <v>19513</v>
      </c>
      <c r="C486" s="12" t="s">
        <v>15088</v>
      </c>
      <c r="D486" s="2" t="s">
        <v>15518</v>
      </c>
      <c r="E486" s="2" t="s">
        <v>15518</v>
      </c>
      <c r="F486" s="59"/>
      <c r="G486" s="59"/>
    </row>
    <row r="487" spans="1:7" ht="21.75" customHeight="1">
      <c r="A487" s="46">
        <v>432</v>
      </c>
      <c r="B487" s="1" t="s">
        <v>19514</v>
      </c>
      <c r="C487" s="12" t="s">
        <v>15089</v>
      </c>
      <c r="D487" s="2" t="s">
        <v>15518</v>
      </c>
      <c r="E487" s="2" t="s">
        <v>15518</v>
      </c>
      <c r="F487" s="59"/>
      <c r="G487" s="59"/>
    </row>
    <row r="488" spans="1:7" ht="21.75" customHeight="1">
      <c r="A488" s="46">
        <v>433</v>
      </c>
      <c r="B488" s="1" t="s">
        <v>19515</v>
      </c>
      <c r="C488" s="12" t="s">
        <v>15085</v>
      </c>
      <c r="D488" s="2" t="s">
        <v>15518</v>
      </c>
      <c r="E488" s="2" t="s">
        <v>15518</v>
      </c>
      <c r="F488" s="59"/>
      <c r="G488" s="59"/>
    </row>
    <row r="489" spans="1:7" ht="21.75" customHeight="1">
      <c r="A489" s="46">
        <v>434</v>
      </c>
      <c r="B489" s="1" t="s">
        <v>19516</v>
      </c>
      <c r="C489" s="12" t="s">
        <v>15086</v>
      </c>
      <c r="D489" s="2" t="s">
        <v>15518</v>
      </c>
      <c r="E489" s="2" t="s">
        <v>15518</v>
      </c>
      <c r="F489" s="59"/>
      <c r="G489" s="59"/>
    </row>
    <row r="490" spans="1:7" ht="21.75" customHeight="1">
      <c r="A490" s="46">
        <v>435</v>
      </c>
      <c r="B490" s="1" t="s">
        <v>19517</v>
      </c>
      <c r="C490" s="12" t="s">
        <v>14593</v>
      </c>
      <c r="D490" s="2" t="s">
        <v>15518</v>
      </c>
      <c r="E490" s="2" t="s">
        <v>15518</v>
      </c>
      <c r="F490" s="59"/>
      <c r="G490" s="59"/>
    </row>
    <row r="491" spans="1:7" ht="21.75" customHeight="1">
      <c r="A491" s="46">
        <v>436</v>
      </c>
      <c r="B491" s="1" t="s">
        <v>19518</v>
      </c>
      <c r="C491" s="12" t="s">
        <v>14594</v>
      </c>
      <c r="D491" s="2" t="s">
        <v>15518</v>
      </c>
      <c r="E491" s="2" t="s">
        <v>15518</v>
      </c>
      <c r="F491" s="59"/>
      <c r="G491" s="59"/>
    </row>
    <row r="492" spans="1:7" ht="21.75" customHeight="1">
      <c r="A492" s="46">
        <v>437</v>
      </c>
      <c r="B492" s="1" t="s">
        <v>19519</v>
      </c>
      <c r="C492" s="12" t="s">
        <v>14595</v>
      </c>
      <c r="D492" s="2" t="s">
        <v>15518</v>
      </c>
      <c r="E492" s="2" t="s">
        <v>15518</v>
      </c>
      <c r="F492" s="59"/>
      <c r="G492" s="59"/>
    </row>
    <row r="493" spans="1:7" ht="21.75" customHeight="1">
      <c r="A493" s="46">
        <v>438</v>
      </c>
      <c r="B493" s="1" t="s">
        <v>19520</v>
      </c>
      <c r="C493" s="12" t="s">
        <v>14596</v>
      </c>
      <c r="D493" s="2" t="s">
        <v>15518</v>
      </c>
      <c r="E493" s="2" t="s">
        <v>15518</v>
      </c>
      <c r="F493" s="59"/>
      <c r="G493" s="59"/>
    </row>
    <row r="494" spans="1:7" ht="21.75" customHeight="1">
      <c r="A494" s="46">
        <v>439</v>
      </c>
      <c r="B494" s="1" t="s">
        <v>19521</v>
      </c>
      <c r="C494" s="12" t="s">
        <v>14597</v>
      </c>
      <c r="D494" s="2" t="s">
        <v>15518</v>
      </c>
      <c r="E494" s="2" t="s">
        <v>15518</v>
      </c>
      <c r="F494" s="59"/>
      <c r="G494" s="59"/>
    </row>
    <row r="495" spans="1:7" ht="21.75" customHeight="1">
      <c r="A495" s="46">
        <v>440</v>
      </c>
      <c r="B495" s="1" t="s">
        <v>19522</v>
      </c>
      <c r="C495" s="12" t="s">
        <v>14598</v>
      </c>
      <c r="D495" s="2" t="s">
        <v>15518</v>
      </c>
      <c r="E495" s="2" t="s">
        <v>15518</v>
      </c>
      <c r="F495" s="59"/>
      <c r="G495" s="59"/>
    </row>
    <row r="496" spans="1:7" ht="21.75" customHeight="1">
      <c r="A496" s="46">
        <v>441</v>
      </c>
      <c r="B496" s="1" t="s">
        <v>19523</v>
      </c>
      <c r="C496" s="12" t="s">
        <v>14599</v>
      </c>
      <c r="D496" s="2" t="s">
        <v>15518</v>
      </c>
      <c r="E496" s="2" t="s">
        <v>15518</v>
      </c>
      <c r="F496" s="59"/>
      <c r="G496" s="59"/>
    </row>
    <row r="497" spans="1:7" ht="21.75" customHeight="1">
      <c r="A497" s="46">
        <v>442</v>
      </c>
      <c r="B497" s="1" t="s">
        <v>19524</v>
      </c>
      <c r="C497" s="12" t="s">
        <v>14600</v>
      </c>
      <c r="D497" s="2" t="s">
        <v>15518</v>
      </c>
      <c r="E497" s="2" t="s">
        <v>15518</v>
      </c>
      <c r="F497" s="59"/>
      <c r="G497" s="59"/>
    </row>
    <row r="498" spans="1:7" ht="21.75" customHeight="1">
      <c r="A498" s="46">
        <v>443</v>
      </c>
      <c r="B498" s="1" t="s">
        <v>19525</v>
      </c>
      <c r="C498" s="12" t="s">
        <v>14601</v>
      </c>
      <c r="D498" s="2" t="s">
        <v>15518</v>
      </c>
      <c r="E498" s="2" t="s">
        <v>15518</v>
      </c>
      <c r="F498" s="59"/>
      <c r="G498" s="59"/>
    </row>
    <row r="499" spans="1:7" ht="21.75" customHeight="1">
      <c r="A499" s="46">
        <v>444</v>
      </c>
      <c r="B499" s="1" t="s">
        <v>19526</v>
      </c>
      <c r="C499" s="12" t="s">
        <v>14602</v>
      </c>
      <c r="D499" s="2" t="s">
        <v>15518</v>
      </c>
      <c r="E499" s="2" t="s">
        <v>15518</v>
      </c>
      <c r="F499" s="59"/>
      <c r="G499" s="59"/>
    </row>
    <row r="500" spans="1:7" ht="21.75" customHeight="1">
      <c r="A500" s="46">
        <v>445</v>
      </c>
      <c r="B500" s="1" t="s">
        <v>19527</v>
      </c>
      <c r="C500" s="12" t="s">
        <v>14603</v>
      </c>
      <c r="D500" s="2" t="s">
        <v>15518</v>
      </c>
      <c r="E500" s="2" t="s">
        <v>15518</v>
      </c>
      <c r="F500" s="59"/>
      <c r="G500" s="59"/>
    </row>
    <row r="501" spans="1:7" ht="21.75" customHeight="1">
      <c r="A501" s="46">
        <v>446</v>
      </c>
      <c r="B501" s="1" t="s">
        <v>19528</v>
      </c>
      <c r="C501" s="12" t="s">
        <v>14604</v>
      </c>
      <c r="D501" s="2" t="s">
        <v>15518</v>
      </c>
      <c r="E501" s="2" t="s">
        <v>15518</v>
      </c>
      <c r="F501" s="59"/>
      <c r="G501" s="59"/>
    </row>
    <row r="502" spans="1:7" ht="21.75" customHeight="1">
      <c r="A502" s="46">
        <v>447</v>
      </c>
      <c r="B502" s="1" t="s">
        <v>19529</v>
      </c>
      <c r="C502" s="12" t="s">
        <v>14605</v>
      </c>
      <c r="D502" s="2" t="s">
        <v>15518</v>
      </c>
      <c r="E502" s="2" t="s">
        <v>15518</v>
      </c>
      <c r="F502" s="59"/>
      <c r="G502" s="59"/>
    </row>
    <row r="503" spans="1:7" ht="21.75" customHeight="1">
      <c r="A503" s="46">
        <v>448</v>
      </c>
      <c r="B503" s="1" t="s">
        <v>19530</v>
      </c>
      <c r="C503" s="12" t="s">
        <v>14606</v>
      </c>
      <c r="D503" s="2" t="s">
        <v>15518</v>
      </c>
      <c r="E503" s="2" t="s">
        <v>15518</v>
      </c>
      <c r="F503" s="59"/>
      <c r="G503" s="59"/>
    </row>
    <row r="504" spans="1:7" ht="21.75" customHeight="1">
      <c r="A504" s="46">
        <v>449</v>
      </c>
      <c r="B504" s="1" t="s">
        <v>19531</v>
      </c>
      <c r="C504" s="12" t="s">
        <v>14607</v>
      </c>
      <c r="D504" s="2" t="s">
        <v>15518</v>
      </c>
      <c r="E504" s="2" t="s">
        <v>15518</v>
      </c>
      <c r="F504" s="59"/>
      <c r="G504" s="59"/>
    </row>
    <row r="505" spans="1:7" ht="34.5" customHeight="1">
      <c r="A505" s="46">
        <v>450</v>
      </c>
      <c r="B505" s="1" t="s">
        <v>19532</v>
      </c>
      <c r="C505" s="12" t="s">
        <v>12995</v>
      </c>
      <c r="D505" s="2" t="s">
        <v>15518</v>
      </c>
      <c r="E505" s="2" t="s">
        <v>15518</v>
      </c>
      <c r="F505" s="59"/>
      <c r="G505" s="59"/>
    </row>
    <row r="506" spans="1:7" ht="21.75" customHeight="1">
      <c r="A506" s="46">
        <v>451</v>
      </c>
      <c r="B506" s="1" t="s">
        <v>19533</v>
      </c>
      <c r="C506" s="12" t="s">
        <v>12996</v>
      </c>
      <c r="D506" s="2" t="s">
        <v>15518</v>
      </c>
      <c r="E506" s="2" t="s">
        <v>15518</v>
      </c>
      <c r="F506" s="59"/>
      <c r="G506" s="59"/>
    </row>
    <row r="507" spans="1:7" ht="21.75" customHeight="1">
      <c r="A507" s="46">
        <v>452</v>
      </c>
      <c r="B507" s="1" t="s">
        <v>19534</v>
      </c>
      <c r="C507" s="12" t="s">
        <v>12997</v>
      </c>
      <c r="D507" s="2" t="s">
        <v>15518</v>
      </c>
      <c r="E507" s="2" t="s">
        <v>15518</v>
      </c>
      <c r="F507" s="59"/>
      <c r="G507" s="59"/>
    </row>
    <row r="508" spans="1:7" ht="21.75" customHeight="1">
      <c r="A508" s="46">
        <v>453</v>
      </c>
      <c r="B508" s="1" t="s">
        <v>19535</v>
      </c>
      <c r="C508" s="12" t="s">
        <v>12998</v>
      </c>
      <c r="D508" s="2" t="s">
        <v>15518</v>
      </c>
      <c r="E508" s="2" t="s">
        <v>15518</v>
      </c>
      <c r="F508" s="59"/>
      <c r="G508" s="59"/>
    </row>
    <row r="509" spans="1:7" ht="34.5" customHeight="1">
      <c r="A509" s="46">
        <v>454</v>
      </c>
      <c r="B509" s="1" t="s">
        <v>19536</v>
      </c>
      <c r="C509" s="12" t="s">
        <v>12999</v>
      </c>
      <c r="D509" s="2" t="s">
        <v>15518</v>
      </c>
      <c r="E509" s="2" t="s">
        <v>15518</v>
      </c>
      <c r="F509" s="59"/>
      <c r="G509" s="59"/>
    </row>
    <row r="510" spans="1:7" ht="21.75" customHeight="1">
      <c r="A510" s="46">
        <v>455</v>
      </c>
      <c r="B510" s="1" t="s">
        <v>19537</v>
      </c>
      <c r="C510" s="12" t="s">
        <v>13000</v>
      </c>
      <c r="D510" s="2" t="s">
        <v>15518</v>
      </c>
      <c r="E510" s="2" t="s">
        <v>15518</v>
      </c>
      <c r="F510" s="59"/>
      <c r="G510" s="59"/>
    </row>
    <row r="511" spans="1:7" ht="21.75" customHeight="1">
      <c r="A511" s="46">
        <v>456</v>
      </c>
      <c r="B511" s="1" t="s">
        <v>19538</v>
      </c>
      <c r="C511" s="12" t="s">
        <v>13001</v>
      </c>
      <c r="D511" s="2" t="s">
        <v>15518</v>
      </c>
      <c r="E511" s="2" t="s">
        <v>15518</v>
      </c>
      <c r="F511" s="59"/>
      <c r="G511" s="59"/>
    </row>
    <row r="512" spans="1:7" ht="21.75" customHeight="1">
      <c r="A512" s="46">
        <v>457</v>
      </c>
      <c r="B512" s="1" t="s">
        <v>19539</v>
      </c>
      <c r="C512" s="12" t="s">
        <v>11700</v>
      </c>
      <c r="D512" s="2" t="s">
        <v>15518</v>
      </c>
      <c r="E512" s="2" t="s">
        <v>15518</v>
      </c>
      <c r="F512" s="59"/>
      <c r="G512" s="59"/>
    </row>
    <row r="513" spans="1:7" ht="21.75" customHeight="1">
      <c r="A513" s="46">
        <v>458</v>
      </c>
      <c r="B513" s="1" t="s">
        <v>19540</v>
      </c>
      <c r="C513" s="12" t="s">
        <v>11701</v>
      </c>
      <c r="D513" s="2" t="s">
        <v>15518</v>
      </c>
      <c r="E513" s="2" t="s">
        <v>15518</v>
      </c>
      <c r="F513" s="59"/>
      <c r="G513" s="59"/>
    </row>
    <row r="514" spans="1:7" ht="21.75" customHeight="1">
      <c r="A514" s="46">
        <v>459</v>
      </c>
      <c r="B514" s="1" t="s">
        <v>19541</v>
      </c>
      <c r="C514" s="12" t="s">
        <v>11702</v>
      </c>
      <c r="D514" s="2" t="s">
        <v>15518</v>
      </c>
      <c r="E514" s="2" t="s">
        <v>15518</v>
      </c>
      <c r="F514" s="59"/>
      <c r="G514" s="59"/>
    </row>
    <row r="515" spans="1:7" ht="21.75" customHeight="1">
      <c r="A515" s="46">
        <v>460</v>
      </c>
      <c r="B515" s="1" t="s">
        <v>19542</v>
      </c>
      <c r="C515" s="12" t="s">
        <v>11703</v>
      </c>
      <c r="D515" s="2" t="s">
        <v>15518</v>
      </c>
      <c r="E515" s="2" t="s">
        <v>15518</v>
      </c>
      <c r="F515" s="59"/>
      <c r="G515" s="59"/>
    </row>
    <row r="516" spans="1:7" ht="21.75" customHeight="1">
      <c r="A516" s="46">
        <v>461</v>
      </c>
      <c r="B516" s="1" t="s">
        <v>19543</v>
      </c>
      <c r="C516" s="12" t="s">
        <v>11697</v>
      </c>
      <c r="D516" s="2" t="s">
        <v>15518</v>
      </c>
      <c r="E516" s="2" t="s">
        <v>15518</v>
      </c>
      <c r="F516" s="59"/>
      <c r="G516" s="59"/>
    </row>
    <row r="517" spans="1:7" ht="33.75" customHeight="1">
      <c r="A517" s="46">
        <v>462</v>
      </c>
      <c r="B517" s="1" t="s">
        <v>19544</v>
      </c>
      <c r="C517" s="12" t="s">
        <v>11698</v>
      </c>
      <c r="D517" s="2" t="s">
        <v>15518</v>
      </c>
      <c r="E517" s="2" t="s">
        <v>15518</v>
      </c>
      <c r="F517" s="59"/>
      <c r="G517" s="59"/>
    </row>
    <row r="518" spans="1:7" ht="33.75" customHeight="1">
      <c r="A518" s="46">
        <v>463</v>
      </c>
      <c r="B518" s="1" t="s">
        <v>19545</v>
      </c>
      <c r="C518" s="12" t="s">
        <v>11699</v>
      </c>
      <c r="D518" s="2" t="s">
        <v>15518</v>
      </c>
      <c r="E518" s="2" t="s">
        <v>15518</v>
      </c>
      <c r="F518" s="59"/>
      <c r="G518" s="59"/>
    </row>
    <row r="519" spans="1:7" ht="26.25" customHeight="1">
      <c r="A519" s="46">
        <v>464</v>
      </c>
      <c r="B519" s="1" t="s">
        <v>19546</v>
      </c>
      <c r="C519" s="12" t="s">
        <v>13011</v>
      </c>
      <c r="D519" s="2" t="s">
        <v>15518</v>
      </c>
      <c r="E519" s="2"/>
      <c r="F519" s="59">
        <v>1</v>
      </c>
      <c r="G519" s="59"/>
    </row>
    <row r="520" spans="1:7" ht="21.75" customHeight="1">
      <c r="A520" s="46">
        <v>465</v>
      </c>
      <c r="B520" s="1" t="s">
        <v>19547</v>
      </c>
      <c r="C520" s="12" t="s">
        <v>13012</v>
      </c>
      <c r="D520" s="2" t="s">
        <v>15518</v>
      </c>
      <c r="E520" s="2"/>
      <c r="F520" s="59">
        <v>1</v>
      </c>
      <c r="G520" s="59"/>
    </row>
    <row r="521" spans="1:7" ht="21.75" customHeight="1">
      <c r="A521" s="46">
        <v>466</v>
      </c>
      <c r="B521" s="1" t="s">
        <v>19548</v>
      </c>
      <c r="C521" s="12" t="s">
        <v>13013</v>
      </c>
      <c r="D521" s="2" t="s">
        <v>15518</v>
      </c>
      <c r="E521" s="2"/>
      <c r="F521" s="59">
        <v>1</v>
      </c>
      <c r="G521" s="59"/>
    </row>
    <row r="522" spans="1:7" ht="21.75" customHeight="1">
      <c r="A522" s="46">
        <v>467</v>
      </c>
      <c r="B522" s="1" t="s">
        <v>19549</v>
      </c>
      <c r="C522" s="12" t="s">
        <v>13014</v>
      </c>
      <c r="D522" s="2" t="s">
        <v>15518</v>
      </c>
      <c r="E522" s="2" t="s">
        <v>15518</v>
      </c>
      <c r="F522" s="59"/>
      <c r="G522" s="59"/>
    </row>
    <row r="523" spans="1:7" ht="21.75" customHeight="1">
      <c r="A523" s="46">
        <v>468</v>
      </c>
      <c r="B523" s="1" t="s">
        <v>19550</v>
      </c>
      <c r="C523" s="12" t="s">
        <v>13015</v>
      </c>
      <c r="D523" s="2" t="s">
        <v>15518</v>
      </c>
      <c r="E523" s="2" t="s">
        <v>15518</v>
      </c>
      <c r="F523" s="59"/>
      <c r="G523" s="59"/>
    </row>
    <row r="524" spans="1:7" ht="21.75" customHeight="1">
      <c r="A524" s="46">
        <v>469</v>
      </c>
      <c r="B524" s="1" t="s">
        <v>19551</v>
      </c>
      <c r="C524" s="12" t="s">
        <v>13016</v>
      </c>
      <c r="D524" s="2" t="s">
        <v>15518</v>
      </c>
      <c r="E524" s="2" t="s">
        <v>15518</v>
      </c>
      <c r="F524" s="59"/>
      <c r="G524" s="59"/>
    </row>
    <row r="525" spans="1:7" ht="21.75" customHeight="1">
      <c r="A525" s="46">
        <v>470</v>
      </c>
      <c r="B525" s="1" t="s">
        <v>19552</v>
      </c>
      <c r="C525" s="12" t="s">
        <v>13017</v>
      </c>
      <c r="D525" s="2" t="s">
        <v>15518</v>
      </c>
      <c r="E525" s="2" t="s">
        <v>15518</v>
      </c>
      <c r="F525" s="59"/>
      <c r="G525" s="59"/>
    </row>
    <row r="526" spans="1:7" ht="21.75" customHeight="1">
      <c r="A526" s="46">
        <v>471</v>
      </c>
      <c r="B526" s="1" t="s">
        <v>19553</v>
      </c>
      <c r="C526" s="12" t="s">
        <v>13018</v>
      </c>
      <c r="D526" s="2" t="s">
        <v>15518</v>
      </c>
      <c r="E526" s="2" t="s">
        <v>15518</v>
      </c>
      <c r="F526" s="59"/>
      <c r="G526" s="59"/>
    </row>
    <row r="527" spans="1:7" ht="21.75" customHeight="1">
      <c r="A527" s="46">
        <v>472</v>
      </c>
      <c r="B527" s="1" t="s">
        <v>19554</v>
      </c>
      <c r="C527" s="12" t="s">
        <v>13019</v>
      </c>
      <c r="D527" s="2" t="s">
        <v>15518</v>
      </c>
      <c r="E527" s="2" t="s">
        <v>15518</v>
      </c>
      <c r="F527" s="59"/>
      <c r="G527" s="59"/>
    </row>
    <row r="528" spans="1:7" ht="21.75" customHeight="1">
      <c r="A528" s="46">
        <v>473</v>
      </c>
      <c r="B528" s="1" t="s">
        <v>19555</v>
      </c>
      <c r="C528" s="12" t="s">
        <v>13342</v>
      </c>
      <c r="D528" s="2" t="s">
        <v>15518</v>
      </c>
      <c r="E528" s="2" t="s">
        <v>15518</v>
      </c>
      <c r="F528" s="59"/>
      <c r="G528" s="59"/>
    </row>
    <row r="529" spans="1:7" ht="21.75" customHeight="1">
      <c r="A529" s="46">
        <v>474</v>
      </c>
      <c r="B529" s="1" t="s">
        <v>19556</v>
      </c>
      <c r="C529" s="12" t="s">
        <v>13343</v>
      </c>
      <c r="D529" s="2" t="s">
        <v>15518</v>
      </c>
      <c r="E529" s="2" t="s">
        <v>15518</v>
      </c>
      <c r="F529" s="59"/>
      <c r="G529" s="59"/>
    </row>
    <row r="530" spans="1:7" ht="21.75" customHeight="1">
      <c r="A530" s="46">
        <v>475</v>
      </c>
      <c r="B530" s="1" t="s">
        <v>19557</v>
      </c>
      <c r="C530" s="12" t="s">
        <v>13344</v>
      </c>
      <c r="D530" s="2" t="s">
        <v>15518</v>
      </c>
      <c r="E530" s="2" t="s">
        <v>15518</v>
      </c>
      <c r="F530" s="59"/>
      <c r="G530" s="59"/>
    </row>
    <row r="531" spans="1:7" ht="21.75" customHeight="1">
      <c r="A531" s="46">
        <v>476</v>
      </c>
      <c r="B531" s="1" t="s">
        <v>19558</v>
      </c>
      <c r="C531" s="12" t="s">
        <v>13345</v>
      </c>
      <c r="D531" s="2" t="s">
        <v>15518</v>
      </c>
      <c r="E531" s="2" t="s">
        <v>15518</v>
      </c>
      <c r="F531" s="59"/>
      <c r="G531" s="59"/>
    </row>
    <row r="532" spans="1:7" ht="21.75" customHeight="1">
      <c r="A532" s="46">
        <v>477</v>
      </c>
      <c r="B532" s="1" t="s">
        <v>19559</v>
      </c>
      <c r="C532" s="12" t="s">
        <v>13346</v>
      </c>
      <c r="D532" s="2" t="s">
        <v>15518</v>
      </c>
      <c r="E532" s="2" t="s">
        <v>15518</v>
      </c>
      <c r="F532" s="59"/>
      <c r="G532" s="59"/>
    </row>
    <row r="533" spans="1:7" ht="21.75" customHeight="1">
      <c r="A533" s="46">
        <v>478</v>
      </c>
      <c r="B533" s="1" t="s">
        <v>19560</v>
      </c>
      <c r="C533" s="12" t="s">
        <v>13347</v>
      </c>
      <c r="D533" s="2" t="s">
        <v>15518</v>
      </c>
      <c r="E533" s="2" t="s">
        <v>15518</v>
      </c>
      <c r="F533" s="59"/>
      <c r="G533" s="59"/>
    </row>
    <row r="534" spans="1:7" ht="21.75" customHeight="1">
      <c r="A534" s="46">
        <v>479</v>
      </c>
      <c r="B534" s="1" t="s">
        <v>19561</v>
      </c>
      <c r="C534" s="12" t="s">
        <v>13348</v>
      </c>
      <c r="D534" s="2" t="s">
        <v>15518</v>
      </c>
      <c r="E534" s="2"/>
      <c r="F534" s="59">
        <v>1</v>
      </c>
      <c r="G534" s="59"/>
    </row>
    <row r="535" spans="1:7" ht="21.75" customHeight="1">
      <c r="A535" s="46">
        <v>480</v>
      </c>
      <c r="B535" s="1" t="s">
        <v>19562</v>
      </c>
      <c r="C535" s="12" t="s">
        <v>13349</v>
      </c>
      <c r="D535" s="2" t="s">
        <v>15518</v>
      </c>
      <c r="E535" s="2"/>
      <c r="F535" s="59">
        <v>1</v>
      </c>
      <c r="G535" s="59"/>
    </row>
    <row r="536" spans="1:7" ht="21.75" customHeight="1">
      <c r="A536" s="46">
        <v>481</v>
      </c>
      <c r="B536" s="1" t="s">
        <v>19563</v>
      </c>
      <c r="C536" s="12" t="s">
        <v>13350</v>
      </c>
      <c r="D536" s="2" t="s">
        <v>15518</v>
      </c>
      <c r="E536" s="2"/>
      <c r="F536" s="59">
        <v>1</v>
      </c>
      <c r="G536" s="59"/>
    </row>
    <row r="537" spans="1:7" ht="21.75" customHeight="1">
      <c r="A537" s="46">
        <v>482</v>
      </c>
      <c r="B537" s="1" t="s">
        <v>19564</v>
      </c>
      <c r="C537" s="12" t="s">
        <v>13351</v>
      </c>
      <c r="D537" s="2" t="s">
        <v>15518</v>
      </c>
      <c r="E537" s="2" t="s">
        <v>15518</v>
      </c>
      <c r="F537" s="59"/>
      <c r="G537" s="59"/>
    </row>
    <row r="538" spans="1:7" ht="39.75" customHeight="1">
      <c r="A538" s="46">
        <v>483</v>
      </c>
      <c r="B538" s="1" t="s">
        <v>19565</v>
      </c>
      <c r="C538" s="12" t="s">
        <v>13352</v>
      </c>
      <c r="D538" s="2" t="s">
        <v>15518</v>
      </c>
      <c r="E538" s="2" t="s">
        <v>15518</v>
      </c>
      <c r="F538" s="59"/>
      <c r="G538" s="59"/>
    </row>
    <row r="539" spans="1:7" ht="21.75" customHeight="1">
      <c r="A539" s="46">
        <v>484</v>
      </c>
      <c r="B539" s="1" t="s">
        <v>19566</v>
      </c>
      <c r="C539" s="12" t="s">
        <v>13353</v>
      </c>
      <c r="D539" s="2" t="s">
        <v>15518</v>
      </c>
      <c r="E539" s="2" t="s">
        <v>15518</v>
      </c>
      <c r="F539" s="59"/>
      <c r="G539" s="59"/>
    </row>
    <row r="540" spans="1:7" ht="21.75" customHeight="1">
      <c r="A540" s="46">
        <v>485</v>
      </c>
      <c r="B540" s="1" t="s">
        <v>19567</v>
      </c>
      <c r="C540" s="12" t="s">
        <v>13354</v>
      </c>
      <c r="D540" s="2" t="s">
        <v>15518</v>
      </c>
      <c r="E540" s="2" t="s">
        <v>15518</v>
      </c>
      <c r="F540" s="59"/>
      <c r="G540" s="59"/>
    </row>
    <row r="541" spans="1:7" ht="21.75" customHeight="1">
      <c r="A541" s="46">
        <v>486</v>
      </c>
      <c r="B541" s="1" t="s">
        <v>19568</v>
      </c>
      <c r="C541" s="12" t="s">
        <v>13355</v>
      </c>
      <c r="D541" s="2" t="s">
        <v>15518</v>
      </c>
      <c r="E541" s="2" t="s">
        <v>15518</v>
      </c>
      <c r="F541" s="59"/>
      <c r="G541" s="59"/>
    </row>
    <row r="542" spans="1:7" ht="21.75" customHeight="1">
      <c r="A542" s="46">
        <v>487</v>
      </c>
      <c r="B542" s="1" t="s">
        <v>19569</v>
      </c>
      <c r="C542" s="12" t="s">
        <v>13356</v>
      </c>
      <c r="D542" s="2" t="s">
        <v>15518</v>
      </c>
      <c r="E542" s="2" t="s">
        <v>15518</v>
      </c>
      <c r="F542" s="59"/>
      <c r="G542" s="59"/>
    </row>
    <row r="543" spans="1:7" ht="21.75" customHeight="1">
      <c r="A543" s="46">
        <v>488</v>
      </c>
      <c r="B543" s="1" t="s">
        <v>19570</v>
      </c>
      <c r="C543" s="12" t="s">
        <v>13357</v>
      </c>
      <c r="D543" s="2" t="s">
        <v>15518</v>
      </c>
      <c r="E543" s="2" t="s">
        <v>15518</v>
      </c>
      <c r="F543" s="59"/>
      <c r="G543" s="59"/>
    </row>
    <row r="544" spans="1:7" ht="21.75" customHeight="1">
      <c r="A544" s="46">
        <v>489</v>
      </c>
      <c r="B544" s="1" t="s">
        <v>19571</v>
      </c>
      <c r="C544" s="12" t="s">
        <v>13358</v>
      </c>
      <c r="D544" s="2" t="s">
        <v>15518</v>
      </c>
      <c r="E544" s="2" t="s">
        <v>15518</v>
      </c>
      <c r="F544" s="59"/>
      <c r="G544" s="59"/>
    </row>
    <row r="545" spans="1:7" ht="21.75" customHeight="1">
      <c r="A545" s="46">
        <v>490</v>
      </c>
      <c r="B545" s="1" t="s">
        <v>19572</v>
      </c>
      <c r="C545" s="12" t="s">
        <v>13359</v>
      </c>
      <c r="D545" s="2" t="s">
        <v>15518</v>
      </c>
      <c r="E545" s="2" t="s">
        <v>15518</v>
      </c>
      <c r="F545" s="59"/>
      <c r="G545" s="59"/>
    </row>
    <row r="546" spans="1:7" ht="21.75" customHeight="1">
      <c r="A546" s="46">
        <v>491</v>
      </c>
      <c r="B546" s="1" t="s">
        <v>19573</v>
      </c>
      <c r="C546" s="12" t="s">
        <v>13360</v>
      </c>
      <c r="D546" s="2" t="s">
        <v>15518</v>
      </c>
      <c r="E546" s="2" t="s">
        <v>15518</v>
      </c>
      <c r="F546" s="59"/>
      <c r="G546" s="59"/>
    </row>
    <row r="547" spans="1:7" ht="21.75" customHeight="1">
      <c r="A547" s="46">
        <v>492</v>
      </c>
      <c r="B547" s="1" t="s">
        <v>19574</v>
      </c>
      <c r="C547" s="12" t="s">
        <v>13361</v>
      </c>
      <c r="D547" s="2" t="s">
        <v>15518</v>
      </c>
      <c r="E547" s="2" t="s">
        <v>15518</v>
      </c>
      <c r="F547" s="59"/>
      <c r="G547" s="59"/>
    </row>
    <row r="548" spans="1:7" ht="21.75" customHeight="1">
      <c r="A548" s="46">
        <v>493</v>
      </c>
      <c r="B548" s="1" t="s">
        <v>19575</v>
      </c>
      <c r="C548" s="12" t="s">
        <v>13362</v>
      </c>
      <c r="D548" s="2" t="s">
        <v>15518</v>
      </c>
      <c r="E548" s="2" t="s">
        <v>15518</v>
      </c>
      <c r="F548" s="59"/>
      <c r="G548" s="59"/>
    </row>
    <row r="549" spans="1:7" ht="21.75" customHeight="1">
      <c r="A549" s="46">
        <v>494</v>
      </c>
      <c r="B549" s="1" t="s">
        <v>19576</v>
      </c>
      <c r="C549" s="12" t="s">
        <v>13363</v>
      </c>
      <c r="D549" s="2" t="s">
        <v>15518</v>
      </c>
      <c r="E549" s="2"/>
      <c r="F549" s="59">
        <v>1</v>
      </c>
      <c r="G549" s="59"/>
    </row>
    <row r="550" spans="1:7" ht="21.75" customHeight="1">
      <c r="A550" s="46">
        <v>495</v>
      </c>
      <c r="B550" s="1" t="s">
        <v>19577</v>
      </c>
      <c r="C550" s="12" t="s">
        <v>13364</v>
      </c>
      <c r="D550" s="2" t="s">
        <v>15518</v>
      </c>
      <c r="E550" s="2"/>
      <c r="F550" s="59">
        <v>1</v>
      </c>
      <c r="G550" s="59"/>
    </row>
    <row r="551" spans="1:7" ht="21.75" customHeight="1">
      <c r="A551" s="46">
        <v>496</v>
      </c>
      <c r="B551" s="1" t="s">
        <v>19578</v>
      </c>
      <c r="C551" s="12" t="s">
        <v>13365</v>
      </c>
      <c r="D551" s="2" t="s">
        <v>15518</v>
      </c>
      <c r="E551" s="2"/>
      <c r="F551" s="59">
        <v>1</v>
      </c>
      <c r="G551" s="59"/>
    </row>
    <row r="552" spans="1:7" ht="21.75" customHeight="1">
      <c r="A552" s="46">
        <v>497</v>
      </c>
      <c r="B552" s="1" t="s">
        <v>19579</v>
      </c>
      <c r="C552" s="12" t="s">
        <v>13366</v>
      </c>
      <c r="D552" s="2" t="s">
        <v>15518</v>
      </c>
      <c r="E552" s="2" t="s">
        <v>15518</v>
      </c>
      <c r="F552" s="59"/>
      <c r="G552" s="59"/>
    </row>
    <row r="553" spans="1:7" ht="21.75" customHeight="1">
      <c r="A553" s="46">
        <v>498</v>
      </c>
      <c r="B553" s="1" t="s">
        <v>19580</v>
      </c>
      <c r="C553" s="12" t="s">
        <v>13367</v>
      </c>
      <c r="D553" s="2" t="s">
        <v>15518</v>
      </c>
      <c r="E553" s="2" t="s">
        <v>15518</v>
      </c>
      <c r="F553" s="59"/>
      <c r="G553" s="59"/>
    </row>
    <row r="554" spans="1:7" ht="21.75" customHeight="1">
      <c r="A554" s="46">
        <v>499</v>
      </c>
      <c r="B554" s="1" t="s">
        <v>19581</v>
      </c>
      <c r="C554" s="12" t="s">
        <v>13368</v>
      </c>
      <c r="D554" s="2" t="s">
        <v>15518</v>
      </c>
      <c r="E554" s="2" t="s">
        <v>15518</v>
      </c>
      <c r="F554" s="59"/>
      <c r="G554" s="59"/>
    </row>
    <row r="555" spans="1:7" ht="21.75" customHeight="1">
      <c r="A555" s="46">
        <v>500</v>
      </c>
      <c r="B555" s="1" t="s">
        <v>18035</v>
      </c>
      <c r="C555" s="12" t="s">
        <v>13369</v>
      </c>
      <c r="D555" s="2" t="s">
        <v>15518</v>
      </c>
      <c r="E555" s="2" t="s">
        <v>15518</v>
      </c>
      <c r="F555" s="59"/>
      <c r="G555" s="59"/>
    </row>
    <row r="556" spans="1:7" ht="21.75" customHeight="1">
      <c r="A556" s="46">
        <v>501</v>
      </c>
      <c r="B556" s="1" t="s">
        <v>18036</v>
      </c>
      <c r="C556" s="12" t="s">
        <v>13370</v>
      </c>
      <c r="D556" s="2" t="s">
        <v>15518</v>
      </c>
      <c r="E556" s="2" t="s">
        <v>15518</v>
      </c>
      <c r="F556" s="59"/>
      <c r="G556" s="59"/>
    </row>
    <row r="557" spans="1:7" ht="21.75" customHeight="1">
      <c r="A557" s="46">
        <v>502</v>
      </c>
      <c r="B557" s="1" t="s">
        <v>18037</v>
      </c>
      <c r="C557" s="12" t="s">
        <v>13371</v>
      </c>
      <c r="D557" s="2" t="s">
        <v>15518</v>
      </c>
      <c r="E557" s="2" t="s">
        <v>15518</v>
      </c>
      <c r="F557" s="59"/>
      <c r="G557" s="59"/>
    </row>
    <row r="558" spans="1:7" ht="21.75" customHeight="1">
      <c r="A558" s="46">
        <v>503</v>
      </c>
      <c r="B558" s="1" t="s">
        <v>18038</v>
      </c>
      <c r="C558" s="12" t="s">
        <v>13372</v>
      </c>
      <c r="D558" s="2" t="s">
        <v>15518</v>
      </c>
      <c r="E558" s="2" t="s">
        <v>15518</v>
      </c>
      <c r="F558" s="59"/>
      <c r="G558" s="59"/>
    </row>
    <row r="559" spans="1:7" ht="21.75" customHeight="1">
      <c r="A559" s="46">
        <v>504</v>
      </c>
      <c r="B559" s="1" t="s">
        <v>18039</v>
      </c>
      <c r="C559" s="12" t="s">
        <v>13373</v>
      </c>
      <c r="D559" s="2" t="s">
        <v>15518</v>
      </c>
      <c r="E559" s="2" t="s">
        <v>15518</v>
      </c>
      <c r="F559" s="59"/>
      <c r="G559" s="59"/>
    </row>
    <row r="560" spans="1:7" ht="21.75" customHeight="1">
      <c r="A560" s="46">
        <v>505</v>
      </c>
      <c r="B560" s="1" t="s">
        <v>18040</v>
      </c>
      <c r="C560" s="12" t="s">
        <v>13374</v>
      </c>
      <c r="D560" s="2" t="s">
        <v>15518</v>
      </c>
      <c r="E560" s="2" t="s">
        <v>15518</v>
      </c>
      <c r="F560" s="59"/>
      <c r="G560" s="59"/>
    </row>
    <row r="561" spans="1:7" ht="21.75" customHeight="1">
      <c r="A561" s="46">
        <v>506</v>
      </c>
      <c r="B561" s="1" t="s">
        <v>18041</v>
      </c>
      <c r="C561" s="12" t="s">
        <v>14290</v>
      </c>
      <c r="D561" s="2" t="s">
        <v>15518</v>
      </c>
      <c r="E561" s="2" t="s">
        <v>15518</v>
      </c>
      <c r="F561" s="59"/>
      <c r="G561" s="59"/>
    </row>
    <row r="562" spans="1:7" ht="21.75" customHeight="1">
      <c r="A562" s="46">
        <v>507</v>
      </c>
      <c r="B562" s="1" t="s">
        <v>18042</v>
      </c>
      <c r="C562" s="12" t="s">
        <v>14291</v>
      </c>
      <c r="D562" s="2" t="s">
        <v>15518</v>
      </c>
      <c r="E562" s="2" t="s">
        <v>15518</v>
      </c>
      <c r="F562" s="59"/>
      <c r="G562" s="59"/>
    </row>
    <row r="563" spans="1:7" ht="21.75" customHeight="1">
      <c r="A563" s="46">
        <v>508</v>
      </c>
      <c r="B563" s="1" t="s">
        <v>18043</v>
      </c>
      <c r="C563" s="12" t="s">
        <v>14292</v>
      </c>
      <c r="D563" s="2" t="s">
        <v>15518</v>
      </c>
      <c r="E563" s="2" t="s">
        <v>15518</v>
      </c>
      <c r="F563" s="59"/>
      <c r="G563" s="59"/>
    </row>
    <row r="564" spans="1:7" ht="21.75" customHeight="1">
      <c r="A564" s="46">
        <v>509</v>
      </c>
      <c r="B564" s="1" t="s">
        <v>18044</v>
      </c>
      <c r="C564" s="12" t="s">
        <v>14293</v>
      </c>
      <c r="D564" s="2" t="s">
        <v>15518</v>
      </c>
      <c r="E564" s="2"/>
      <c r="F564" s="59">
        <v>1</v>
      </c>
      <c r="G564" s="59"/>
    </row>
    <row r="565" spans="1:7" ht="33.75" customHeight="1">
      <c r="A565" s="46">
        <v>510</v>
      </c>
      <c r="B565" s="1" t="s">
        <v>18045</v>
      </c>
      <c r="C565" s="12" t="s">
        <v>14294</v>
      </c>
      <c r="D565" s="2" t="s">
        <v>15518</v>
      </c>
      <c r="E565" s="2" t="s">
        <v>15518</v>
      </c>
      <c r="F565" s="59"/>
      <c r="G565" s="59"/>
    </row>
    <row r="566" spans="1:7" ht="38.25" customHeight="1">
      <c r="A566" s="46">
        <v>511</v>
      </c>
      <c r="B566" s="1" t="s">
        <v>18046</v>
      </c>
      <c r="C566" s="12" t="s">
        <v>14295</v>
      </c>
      <c r="D566" s="2" t="s">
        <v>15518</v>
      </c>
      <c r="E566" s="2" t="s">
        <v>15518</v>
      </c>
      <c r="F566" s="59"/>
      <c r="G566" s="59"/>
    </row>
    <row r="567" spans="1:7" ht="21.75" customHeight="1">
      <c r="A567" s="46">
        <v>512</v>
      </c>
      <c r="B567" s="1" t="s">
        <v>18047</v>
      </c>
      <c r="C567" s="12" t="s">
        <v>13380</v>
      </c>
      <c r="D567" s="2" t="s">
        <v>15518</v>
      </c>
      <c r="E567" s="2" t="s">
        <v>15518</v>
      </c>
      <c r="F567" s="59"/>
      <c r="G567" s="59"/>
    </row>
    <row r="568" spans="1:7" ht="21.75" customHeight="1">
      <c r="A568" s="46">
        <v>513</v>
      </c>
      <c r="B568" s="1" t="s">
        <v>18048</v>
      </c>
      <c r="C568" s="12" t="s">
        <v>13381</v>
      </c>
      <c r="D568" s="2" t="s">
        <v>15518</v>
      </c>
      <c r="E568" s="2" t="s">
        <v>15518</v>
      </c>
      <c r="F568" s="59"/>
      <c r="G568" s="59"/>
    </row>
    <row r="569" spans="1:7" ht="34.5" customHeight="1">
      <c r="A569" s="46">
        <v>514</v>
      </c>
      <c r="B569" s="1" t="s">
        <v>18049</v>
      </c>
      <c r="C569" s="12" t="s">
        <v>13391</v>
      </c>
      <c r="D569" s="2" t="s">
        <v>15518</v>
      </c>
      <c r="E569" s="2" t="s">
        <v>15518</v>
      </c>
      <c r="F569" s="59"/>
      <c r="G569" s="59"/>
    </row>
    <row r="570" spans="1:7" ht="35.25" customHeight="1">
      <c r="A570" s="46">
        <v>515</v>
      </c>
      <c r="B570" s="1" t="s">
        <v>18050</v>
      </c>
      <c r="C570" s="12" t="s">
        <v>16423</v>
      </c>
      <c r="D570" s="2" t="s">
        <v>15518</v>
      </c>
      <c r="E570" s="2" t="s">
        <v>15518</v>
      </c>
      <c r="F570" s="59"/>
      <c r="G570" s="59"/>
    </row>
    <row r="571" spans="1:7" ht="35.25" customHeight="1">
      <c r="A571" s="46">
        <v>516</v>
      </c>
      <c r="B571" s="1" t="s">
        <v>18051</v>
      </c>
      <c r="C571" s="12" t="s">
        <v>16424</v>
      </c>
      <c r="D571" s="2" t="s">
        <v>15518</v>
      </c>
      <c r="E571" s="2"/>
      <c r="F571" s="59">
        <v>1</v>
      </c>
      <c r="G571" s="59"/>
    </row>
    <row r="572" spans="1:7" ht="21.75" customHeight="1">
      <c r="A572" s="46">
        <v>517</v>
      </c>
      <c r="B572" s="1" t="s">
        <v>18052</v>
      </c>
      <c r="C572" s="12" t="s">
        <v>16425</v>
      </c>
      <c r="D572" s="2" t="s">
        <v>15518</v>
      </c>
      <c r="E572" s="2" t="s">
        <v>15518</v>
      </c>
      <c r="F572" s="59"/>
      <c r="G572" s="59"/>
    </row>
    <row r="573" spans="1:7" ht="21.75" customHeight="1">
      <c r="A573" s="50"/>
      <c r="B573" s="16"/>
      <c r="C573" s="27"/>
      <c r="D573" s="9"/>
      <c r="E573" s="319"/>
      <c r="F573" s="59"/>
      <c r="G573" s="59"/>
    </row>
    <row r="574" spans="1:7" ht="21.75" customHeight="1">
      <c r="A574" s="50"/>
      <c r="B574" s="16"/>
      <c r="C574" s="27"/>
      <c r="D574" s="9"/>
      <c r="E574" s="319"/>
      <c r="F574" s="59"/>
      <c r="G574" s="59"/>
    </row>
    <row r="575" spans="1:7" ht="21.75" customHeight="1">
      <c r="A575" s="50"/>
      <c r="B575" s="16"/>
      <c r="C575" s="27"/>
      <c r="D575" s="9"/>
      <c r="E575" s="319"/>
      <c r="F575" s="59"/>
      <c r="G575" s="59"/>
    </row>
    <row r="576" spans="1:7" ht="21.75" customHeight="1">
      <c r="A576" s="50"/>
      <c r="B576" s="16"/>
      <c r="C576" s="27"/>
      <c r="D576" s="9"/>
      <c r="E576" s="319"/>
      <c r="F576" s="59"/>
      <c r="G576" s="59"/>
    </row>
    <row r="577" spans="1:7" ht="21.75" customHeight="1">
      <c r="A577" s="50"/>
      <c r="B577" s="16"/>
      <c r="C577" s="27"/>
      <c r="D577" s="9"/>
      <c r="E577" s="319"/>
      <c r="F577" s="59"/>
      <c r="G577" s="59"/>
    </row>
    <row r="578" spans="1:7" ht="21.75" customHeight="1">
      <c r="A578" s="50"/>
      <c r="B578" s="16"/>
      <c r="C578" s="27"/>
      <c r="D578" s="9"/>
      <c r="E578" s="319"/>
      <c r="F578" s="59"/>
      <c r="G578" s="59"/>
    </row>
    <row r="579" spans="1:7" ht="21.75" customHeight="1">
      <c r="A579" s="50"/>
      <c r="B579" s="16"/>
      <c r="C579" s="27"/>
      <c r="D579" s="9"/>
      <c r="E579" s="319"/>
      <c r="F579" s="59"/>
      <c r="G579" s="59"/>
    </row>
    <row r="580" spans="1:7" ht="21.75" customHeight="1">
      <c r="A580" s="50"/>
      <c r="B580" s="16"/>
      <c r="C580" s="27"/>
      <c r="D580" s="9"/>
      <c r="E580" s="319"/>
      <c r="F580" s="59"/>
      <c r="G580" s="59"/>
    </row>
    <row r="581" spans="1:7" ht="21.75" customHeight="1">
      <c r="A581" s="50"/>
      <c r="B581" s="16"/>
      <c r="C581" s="27"/>
      <c r="D581" s="9"/>
      <c r="E581" s="319"/>
      <c r="F581" s="59"/>
      <c r="G581" s="59"/>
    </row>
    <row r="582" spans="1:7" ht="21.75" customHeight="1">
      <c r="A582" s="50"/>
      <c r="B582" s="16"/>
      <c r="C582" s="27"/>
      <c r="D582" s="9"/>
      <c r="E582" s="319"/>
      <c r="F582" s="59"/>
      <c r="G582" s="59"/>
    </row>
    <row r="583" spans="1:7" ht="21.75" customHeight="1">
      <c r="A583" s="50"/>
      <c r="B583" s="16"/>
      <c r="C583" s="27"/>
      <c r="D583" s="9"/>
      <c r="E583" s="319"/>
      <c r="F583" s="59"/>
      <c r="G583" s="59"/>
    </row>
    <row r="584" spans="1:7" ht="21.75" customHeight="1">
      <c r="A584" s="50"/>
      <c r="B584" s="16"/>
      <c r="C584" s="27"/>
      <c r="D584" s="9"/>
      <c r="E584" s="319"/>
      <c r="F584" s="59"/>
      <c r="G584" s="59"/>
    </row>
    <row r="585" spans="1:7" ht="21.75" customHeight="1">
      <c r="A585" s="50"/>
      <c r="B585" s="16"/>
      <c r="C585" s="27"/>
      <c r="D585" s="9"/>
      <c r="E585" s="319"/>
      <c r="F585" s="59"/>
      <c r="G585" s="59"/>
    </row>
    <row r="586" spans="1:7" ht="21.75" customHeight="1">
      <c r="A586" s="25"/>
      <c r="B586" s="25"/>
      <c r="C586" s="24"/>
      <c r="D586" s="24"/>
      <c r="E586" s="316"/>
    </row>
    <row r="587" spans="1:7" ht="21.75" customHeight="1">
      <c r="A587" s="25"/>
      <c r="B587" s="25"/>
      <c r="C587" s="24"/>
      <c r="D587" s="24"/>
      <c r="E587" s="316"/>
    </row>
    <row r="588" spans="1:7" ht="21.75" customHeight="1">
      <c r="A588" s="25"/>
      <c r="B588" s="25"/>
      <c r="C588" s="24"/>
      <c r="D588" s="24"/>
      <c r="E588" s="316"/>
    </row>
    <row r="589" spans="1:7" ht="21.75" customHeight="1">
      <c r="A589" s="25"/>
      <c r="B589" s="25"/>
      <c r="C589" s="24"/>
      <c r="D589" s="24"/>
      <c r="E589" s="316"/>
    </row>
    <row r="590" spans="1:7" ht="21.75" customHeight="1">
      <c r="A590" s="25"/>
      <c r="B590" s="25"/>
      <c r="C590" s="24"/>
      <c r="D590" s="24"/>
      <c r="E590" s="316"/>
    </row>
    <row r="591" spans="1:7" ht="21.75" customHeight="1">
      <c r="A591" s="25"/>
      <c r="B591" s="25"/>
      <c r="C591" s="24"/>
      <c r="D591" s="24"/>
      <c r="E591" s="316"/>
    </row>
    <row r="592" spans="1:7" ht="21.75" customHeight="1">
      <c r="A592" s="25"/>
      <c r="B592" s="25"/>
      <c r="C592" s="24"/>
      <c r="D592" s="24"/>
      <c r="E592" s="316"/>
    </row>
    <row r="593" spans="1:6" ht="21.75" customHeight="1">
      <c r="A593" s="25"/>
      <c r="B593" s="25"/>
      <c r="C593" s="24"/>
      <c r="D593" s="24"/>
      <c r="E593" s="316"/>
    </row>
    <row r="594" spans="1:6" ht="21.75" customHeight="1">
      <c r="A594" s="25"/>
      <c r="B594" s="25"/>
      <c r="C594" s="24"/>
      <c r="D594" s="24"/>
      <c r="E594" s="316"/>
    </row>
    <row r="595" spans="1:6" ht="21.75" customHeight="1">
      <c r="A595" s="25"/>
      <c r="B595" s="25"/>
      <c r="C595" s="24"/>
      <c r="D595" s="24"/>
      <c r="E595" s="316"/>
    </row>
    <row r="596" spans="1:6" ht="21.75" customHeight="1">
      <c r="A596" s="25"/>
      <c r="B596" s="25"/>
      <c r="C596" s="24"/>
      <c r="D596" s="24"/>
      <c r="E596" s="316"/>
    </row>
    <row r="597" spans="1:6" ht="21.75" customHeight="1">
      <c r="A597" s="25"/>
      <c r="B597" s="25"/>
      <c r="C597" s="24"/>
      <c r="D597" s="24"/>
      <c r="E597" s="316"/>
    </row>
    <row r="598" spans="1:6" ht="21.75" customHeight="1">
      <c r="A598" s="40"/>
      <c r="B598" s="24"/>
      <c r="C598" s="21" t="s">
        <v>12823</v>
      </c>
      <c r="D598" s="39"/>
      <c r="E598" s="320"/>
    </row>
    <row r="599" spans="1:6" ht="21.75" customHeight="1">
      <c r="A599" s="24"/>
      <c r="B599" s="40"/>
      <c r="C599" s="21" t="s">
        <v>12824</v>
      </c>
      <c r="D599" s="39"/>
      <c r="E599" s="320"/>
    </row>
    <row r="600" spans="1:6" ht="21.75" customHeight="1">
      <c r="A600" s="447" t="s">
        <v>18295</v>
      </c>
      <c r="B600" s="447" t="s">
        <v>18296</v>
      </c>
      <c r="C600" s="447" t="s">
        <v>16776</v>
      </c>
      <c r="D600" s="447" t="s">
        <v>18297</v>
      </c>
      <c r="E600" s="448"/>
      <c r="F600" s="24">
        <f>518-1664</f>
        <v>-1146</v>
      </c>
    </row>
    <row r="601" spans="1:6" ht="21.75" customHeight="1">
      <c r="A601" s="448"/>
      <c r="B601" s="448"/>
      <c r="C601" s="447"/>
      <c r="D601" s="448"/>
      <c r="E601" s="448"/>
    </row>
    <row r="602" spans="1:6" ht="21.75" customHeight="1">
      <c r="A602" s="448"/>
      <c r="B602" s="448"/>
      <c r="C602" s="447"/>
      <c r="D602" s="44" t="s">
        <v>15513</v>
      </c>
      <c r="E602" s="44" t="s">
        <v>15514</v>
      </c>
    </row>
    <row r="603" spans="1:6" ht="21.75" customHeight="1">
      <c r="A603" s="17"/>
      <c r="B603" s="2"/>
      <c r="C603" s="5" t="s">
        <v>16775</v>
      </c>
      <c r="D603" s="2"/>
      <c r="E603" s="2"/>
    </row>
    <row r="604" spans="1:6" ht="21.75" customHeight="1">
      <c r="A604" s="17"/>
      <c r="B604" s="14"/>
      <c r="C604" s="5" t="s">
        <v>12825</v>
      </c>
      <c r="D604" s="14"/>
      <c r="E604" s="14"/>
    </row>
    <row r="605" spans="1:6" ht="33.75" customHeight="1">
      <c r="A605" s="17">
        <v>518</v>
      </c>
      <c r="B605" s="2">
        <v>1</v>
      </c>
      <c r="C605" s="3" t="s">
        <v>14059</v>
      </c>
      <c r="D605" s="2" t="s">
        <v>15518</v>
      </c>
      <c r="E605" s="2"/>
      <c r="F605" s="24">
        <v>1</v>
      </c>
    </row>
    <row r="606" spans="1:6" ht="21.75" customHeight="1">
      <c r="A606" s="17">
        <v>519</v>
      </c>
      <c r="B606" s="2">
        <v>2</v>
      </c>
      <c r="C606" s="3" t="s">
        <v>14672</v>
      </c>
      <c r="D606" s="17" t="s">
        <v>15518</v>
      </c>
      <c r="E606" s="17"/>
      <c r="F606" s="24">
        <v>1</v>
      </c>
    </row>
    <row r="607" spans="1:6" ht="33.75" customHeight="1">
      <c r="A607" s="17">
        <v>520</v>
      </c>
      <c r="B607" s="2">
        <v>7</v>
      </c>
      <c r="C607" s="3" t="s">
        <v>14677</v>
      </c>
      <c r="D607" s="2" t="s">
        <v>15518</v>
      </c>
      <c r="E607" s="2"/>
      <c r="F607" s="24">
        <v>1</v>
      </c>
    </row>
    <row r="608" spans="1:6" ht="33.75" customHeight="1">
      <c r="A608" s="17">
        <v>521</v>
      </c>
      <c r="B608" s="2">
        <v>8</v>
      </c>
      <c r="C608" s="3" t="s">
        <v>14678</v>
      </c>
      <c r="D608" s="2" t="s">
        <v>15518</v>
      </c>
      <c r="E608" s="2"/>
      <c r="F608" s="24">
        <v>1</v>
      </c>
    </row>
    <row r="609" spans="1:6" ht="21.75" customHeight="1">
      <c r="A609" s="17">
        <v>522</v>
      </c>
      <c r="B609" s="2">
        <v>9</v>
      </c>
      <c r="C609" s="3" t="s">
        <v>14679</v>
      </c>
      <c r="D609" s="2" t="s">
        <v>15518</v>
      </c>
      <c r="E609" s="2"/>
      <c r="F609" s="24">
        <v>1</v>
      </c>
    </row>
    <row r="610" spans="1:6" ht="21.75" customHeight="1">
      <c r="A610" s="17">
        <v>523</v>
      </c>
      <c r="B610" s="2">
        <v>10</v>
      </c>
      <c r="C610" s="3" t="s">
        <v>14680</v>
      </c>
      <c r="D610" s="2" t="s">
        <v>15518</v>
      </c>
      <c r="E610" s="2"/>
      <c r="F610" s="24">
        <v>1</v>
      </c>
    </row>
    <row r="611" spans="1:6" ht="33" customHeight="1">
      <c r="A611" s="17">
        <v>524</v>
      </c>
      <c r="B611" s="2">
        <v>11</v>
      </c>
      <c r="C611" s="3" t="s">
        <v>14681</v>
      </c>
      <c r="D611" s="2" t="s">
        <v>15518</v>
      </c>
      <c r="E611" s="2" t="s">
        <v>15518</v>
      </c>
    </row>
    <row r="612" spans="1:6" ht="21.75" customHeight="1">
      <c r="A612" s="17">
        <v>525</v>
      </c>
      <c r="B612" s="2">
        <v>12</v>
      </c>
      <c r="C612" s="3" t="s">
        <v>14682</v>
      </c>
      <c r="D612" s="2" t="s">
        <v>15518</v>
      </c>
      <c r="E612" s="2" t="s">
        <v>15518</v>
      </c>
    </row>
    <row r="613" spans="1:6" ht="21.75" customHeight="1">
      <c r="A613" s="17">
        <v>526</v>
      </c>
      <c r="B613" s="2">
        <v>13</v>
      </c>
      <c r="C613" s="3" t="s">
        <v>17711</v>
      </c>
      <c r="D613" s="17" t="s">
        <v>15518</v>
      </c>
      <c r="E613" s="17" t="s">
        <v>15518</v>
      </c>
    </row>
    <row r="614" spans="1:6" ht="21.75" customHeight="1">
      <c r="A614" s="17">
        <v>527</v>
      </c>
      <c r="B614" s="2">
        <v>14</v>
      </c>
      <c r="C614" s="3" t="s">
        <v>15657</v>
      </c>
      <c r="D614" s="17" t="s">
        <v>15518</v>
      </c>
      <c r="E614" s="17" t="s">
        <v>15518</v>
      </c>
    </row>
    <row r="615" spans="1:6" ht="21.75" customHeight="1">
      <c r="A615" s="17">
        <v>528</v>
      </c>
      <c r="B615" s="2">
        <v>15</v>
      </c>
      <c r="C615" s="3" t="s">
        <v>14082</v>
      </c>
      <c r="D615" s="17" t="s">
        <v>15518</v>
      </c>
      <c r="E615" s="17" t="s">
        <v>15518</v>
      </c>
    </row>
    <row r="616" spans="1:6" ht="21.75" customHeight="1">
      <c r="A616" s="17">
        <v>529</v>
      </c>
      <c r="B616" s="2">
        <v>16</v>
      </c>
      <c r="C616" s="3" t="s">
        <v>15519</v>
      </c>
      <c r="D616" s="17" t="s">
        <v>15518</v>
      </c>
      <c r="E616" s="17" t="s">
        <v>15518</v>
      </c>
    </row>
    <row r="617" spans="1:6" ht="21.75" customHeight="1">
      <c r="A617" s="17">
        <v>530</v>
      </c>
      <c r="B617" s="2">
        <v>17</v>
      </c>
      <c r="C617" s="3" t="s">
        <v>14083</v>
      </c>
      <c r="D617" s="17" t="s">
        <v>15518</v>
      </c>
      <c r="E617" s="17" t="s">
        <v>15518</v>
      </c>
    </row>
    <row r="618" spans="1:6" ht="21.75" customHeight="1">
      <c r="A618" s="17">
        <v>531</v>
      </c>
      <c r="B618" s="2">
        <v>18</v>
      </c>
      <c r="C618" s="3" t="s">
        <v>17712</v>
      </c>
      <c r="D618" s="17" t="s">
        <v>15518</v>
      </c>
      <c r="E618" s="17" t="s">
        <v>15518</v>
      </c>
    </row>
    <row r="619" spans="1:6" ht="21.75" customHeight="1">
      <c r="A619" s="17">
        <v>532</v>
      </c>
      <c r="B619" s="2">
        <v>19</v>
      </c>
      <c r="C619" s="3" t="s">
        <v>9114</v>
      </c>
      <c r="D619" s="17" t="s">
        <v>15518</v>
      </c>
      <c r="E619" s="17" t="s">
        <v>15518</v>
      </c>
    </row>
    <row r="620" spans="1:6" ht="21.75" customHeight="1">
      <c r="A620" s="17">
        <v>533</v>
      </c>
      <c r="B620" s="2">
        <v>20</v>
      </c>
      <c r="C620" s="3" t="s">
        <v>12853</v>
      </c>
      <c r="D620" s="17" t="s">
        <v>15518</v>
      </c>
      <c r="E620" s="17" t="s">
        <v>15518</v>
      </c>
    </row>
    <row r="621" spans="1:6" ht="21.75" customHeight="1">
      <c r="A621" s="17">
        <v>534</v>
      </c>
      <c r="B621" s="2">
        <v>21</v>
      </c>
      <c r="C621" s="3" t="s">
        <v>15654</v>
      </c>
      <c r="D621" s="17" t="s">
        <v>15518</v>
      </c>
      <c r="E621" s="17" t="s">
        <v>15518</v>
      </c>
    </row>
    <row r="622" spans="1:6" ht="21.75" customHeight="1">
      <c r="A622" s="17">
        <v>535</v>
      </c>
      <c r="B622" s="2">
        <v>22</v>
      </c>
      <c r="C622" s="3" t="s">
        <v>15655</v>
      </c>
      <c r="D622" s="17" t="s">
        <v>15518</v>
      </c>
      <c r="E622" s="17" t="s">
        <v>15518</v>
      </c>
    </row>
    <row r="623" spans="1:6" ht="21.75" customHeight="1">
      <c r="A623" s="17">
        <v>536</v>
      </c>
      <c r="B623" s="2">
        <v>23</v>
      </c>
      <c r="C623" s="3" t="s">
        <v>15656</v>
      </c>
      <c r="D623" s="2" t="s">
        <v>15518</v>
      </c>
      <c r="E623" s="2" t="s">
        <v>15518</v>
      </c>
    </row>
    <row r="624" spans="1:6" ht="21.75" customHeight="1">
      <c r="A624" s="17">
        <v>537</v>
      </c>
      <c r="B624" s="2">
        <v>24</v>
      </c>
      <c r="C624" s="3" t="s">
        <v>14349</v>
      </c>
      <c r="D624" s="2" t="s">
        <v>15518</v>
      </c>
      <c r="E624" s="2" t="s">
        <v>15518</v>
      </c>
    </row>
    <row r="625" spans="1:5" ht="21.75" customHeight="1">
      <c r="A625" s="17">
        <v>538</v>
      </c>
      <c r="B625" s="2">
        <v>25</v>
      </c>
      <c r="C625" s="3" t="s">
        <v>14350</v>
      </c>
      <c r="D625" s="2" t="s">
        <v>15518</v>
      </c>
      <c r="E625" s="2" t="s">
        <v>15518</v>
      </c>
    </row>
    <row r="626" spans="1:5" ht="21.75" customHeight="1">
      <c r="A626" s="17">
        <v>539</v>
      </c>
      <c r="B626" s="2">
        <v>26</v>
      </c>
      <c r="C626" s="3" t="s">
        <v>14351</v>
      </c>
      <c r="D626" s="2" t="s">
        <v>15518</v>
      </c>
      <c r="E626" s="2" t="s">
        <v>15518</v>
      </c>
    </row>
    <row r="627" spans="1:5" ht="21.75" customHeight="1">
      <c r="A627" s="17">
        <v>540</v>
      </c>
      <c r="B627" s="2">
        <v>29</v>
      </c>
      <c r="C627" s="3" t="s">
        <v>15527</v>
      </c>
      <c r="D627" s="17" t="s">
        <v>15518</v>
      </c>
      <c r="E627" s="17" t="s">
        <v>15518</v>
      </c>
    </row>
    <row r="628" spans="1:5" ht="21.75" customHeight="1">
      <c r="A628" s="17">
        <v>541</v>
      </c>
      <c r="B628" s="2">
        <v>30</v>
      </c>
      <c r="C628" s="3" t="s">
        <v>14079</v>
      </c>
      <c r="D628" s="17" t="s">
        <v>15518</v>
      </c>
      <c r="E628" s="17" t="s">
        <v>15518</v>
      </c>
    </row>
    <row r="629" spans="1:5" ht="21.75" customHeight="1">
      <c r="A629" s="17">
        <v>542</v>
      </c>
      <c r="B629" s="2">
        <v>31</v>
      </c>
      <c r="C629" s="3" t="s">
        <v>15524</v>
      </c>
      <c r="D629" s="17" t="s">
        <v>15518</v>
      </c>
      <c r="E629" s="17" t="s">
        <v>15518</v>
      </c>
    </row>
    <row r="630" spans="1:5" ht="21.75" customHeight="1">
      <c r="A630" s="17">
        <v>543</v>
      </c>
      <c r="B630" s="2">
        <v>32</v>
      </c>
      <c r="C630" s="3" t="s">
        <v>14080</v>
      </c>
      <c r="D630" s="17" t="s">
        <v>15518</v>
      </c>
      <c r="E630" s="17" t="s">
        <v>15518</v>
      </c>
    </row>
    <row r="631" spans="1:5" ht="21.75" customHeight="1">
      <c r="A631" s="17">
        <v>544</v>
      </c>
      <c r="B631" s="2">
        <v>35</v>
      </c>
      <c r="C631" s="3" t="s">
        <v>14081</v>
      </c>
      <c r="D631" s="17" t="s">
        <v>15518</v>
      </c>
      <c r="E631" s="17" t="s">
        <v>15518</v>
      </c>
    </row>
    <row r="632" spans="1:5" ht="21.75" customHeight="1">
      <c r="A632" s="17">
        <v>545</v>
      </c>
      <c r="B632" s="2">
        <v>36</v>
      </c>
      <c r="C632" s="3" t="s">
        <v>12855</v>
      </c>
      <c r="D632" s="17" t="s">
        <v>15518</v>
      </c>
      <c r="E632" s="17" t="s">
        <v>15518</v>
      </c>
    </row>
    <row r="633" spans="1:5" ht="21.75" customHeight="1">
      <c r="A633" s="17">
        <v>546</v>
      </c>
      <c r="B633" s="2">
        <v>37</v>
      </c>
      <c r="C633" s="3" t="s">
        <v>12856</v>
      </c>
      <c r="D633" s="17" t="s">
        <v>15518</v>
      </c>
      <c r="E633" s="17" t="s">
        <v>15518</v>
      </c>
    </row>
    <row r="634" spans="1:5" ht="21.75" customHeight="1">
      <c r="A634" s="17">
        <v>547</v>
      </c>
      <c r="B634" s="2">
        <v>38</v>
      </c>
      <c r="C634" s="3" t="s">
        <v>12857</v>
      </c>
      <c r="D634" s="17" t="s">
        <v>15518</v>
      </c>
      <c r="E634" s="17" t="s">
        <v>15518</v>
      </c>
    </row>
    <row r="635" spans="1:5" ht="21.75" customHeight="1">
      <c r="A635" s="17">
        <v>548</v>
      </c>
      <c r="B635" s="2">
        <v>39</v>
      </c>
      <c r="C635" s="3" t="s">
        <v>12858</v>
      </c>
      <c r="D635" s="17" t="s">
        <v>15518</v>
      </c>
      <c r="E635" s="17" t="s">
        <v>15518</v>
      </c>
    </row>
    <row r="636" spans="1:5" ht="21.75" customHeight="1">
      <c r="A636" s="17">
        <v>549</v>
      </c>
      <c r="B636" s="2">
        <v>40</v>
      </c>
      <c r="C636" s="3" t="s">
        <v>12859</v>
      </c>
      <c r="D636" s="17" t="s">
        <v>15518</v>
      </c>
      <c r="E636" s="17" t="s">
        <v>15518</v>
      </c>
    </row>
    <row r="637" spans="1:5" ht="21.75" customHeight="1">
      <c r="A637" s="17">
        <v>550</v>
      </c>
      <c r="B637" s="2">
        <v>42</v>
      </c>
      <c r="C637" s="3" t="s">
        <v>12860</v>
      </c>
      <c r="D637" s="17" t="s">
        <v>15518</v>
      </c>
      <c r="E637" s="17" t="s">
        <v>15518</v>
      </c>
    </row>
    <row r="638" spans="1:5" ht="21.75" customHeight="1">
      <c r="A638" s="17">
        <v>551</v>
      </c>
      <c r="B638" s="2">
        <v>44</v>
      </c>
      <c r="C638" s="3" t="s">
        <v>12886</v>
      </c>
      <c r="D638" s="17" t="s">
        <v>15518</v>
      </c>
      <c r="E638" s="17" t="s">
        <v>15518</v>
      </c>
    </row>
    <row r="639" spans="1:5" ht="21.75" customHeight="1">
      <c r="A639" s="17">
        <v>552</v>
      </c>
      <c r="B639" s="2">
        <v>45</v>
      </c>
      <c r="C639" s="3" t="s">
        <v>12861</v>
      </c>
      <c r="D639" s="17" t="s">
        <v>15518</v>
      </c>
      <c r="E639" s="17" t="s">
        <v>15518</v>
      </c>
    </row>
    <row r="640" spans="1:5" ht="21.75" customHeight="1">
      <c r="A640" s="17">
        <v>553</v>
      </c>
      <c r="B640" s="2">
        <v>46</v>
      </c>
      <c r="C640" s="3" t="s">
        <v>12862</v>
      </c>
      <c r="D640" s="17" t="s">
        <v>15518</v>
      </c>
      <c r="E640" s="17" t="s">
        <v>15518</v>
      </c>
    </row>
    <row r="641" spans="1:5" ht="21.75" customHeight="1">
      <c r="A641" s="17">
        <v>554</v>
      </c>
      <c r="B641" s="2">
        <v>47</v>
      </c>
      <c r="C641" s="3" t="s">
        <v>12863</v>
      </c>
      <c r="D641" s="17" t="s">
        <v>15518</v>
      </c>
      <c r="E641" s="17" t="s">
        <v>15518</v>
      </c>
    </row>
    <row r="642" spans="1:5" ht="21.75" customHeight="1">
      <c r="A642" s="17">
        <v>555</v>
      </c>
      <c r="B642" s="2">
        <v>48</v>
      </c>
      <c r="C642" s="3" t="s">
        <v>12864</v>
      </c>
      <c r="D642" s="17" t="s">
        <v>15518</v>
      </c>
      <c r="E642" s="17" t="s">
        <v>15518</v>
      </c>
    </row>
    <row r="643" spans="1:5" ht="21.75" customHeight="1">
      <c r="A643" s="17">
        <v>556</v>
      </c>
      <c r="B643" s="2">
        <v>51</v>
      </c>
      <c r="C643" s="3" t="s">
        <v>12865</v>
      </c>
      <c r="D643" s="2" t="s">
        <v>15518</v>
      </c>
      <c r="E643" s="2" t="s">
        <v>15518</v>
      </c>
    </row>
    <row r="644" spans="1:5" ht="21.75" customHeight="1">
      <c r="A644" s="17"/>
      <c r="B644" s="2"/>
      <c r="C644" s="5" t="s">
        <v>13717</v>
      </c>
      <c r="D644" s="17"/>
      <c r="E644" s="17"/>
    </row>
    <row r="645" spans="1:5" ht="32.25" customHeight="1">
      <c r="A645" s="17">
        <v>557</v>
      </c>
      <c r="B645" s="2" t="s">
        <v>18066</v>
      </c>
      <c r="C645" s="3" t="s">
        <v>12866</v>
      </c>
      <c r="D645" s="2" t="s">
        <v>15518</v>
      </c>
      <c r="E645" s="2" t="s">
        <v>15518</v>
      </c>
    </row>
    <row r="646" spans="1:5" ht="22.5" customHeight="1">
      <c r="A646" s="17">
        <v>558</v>
      </c>
      <c r="B646" s="11" t="s">
        <v>18067</v>
      </c>
      <c r="C646" s="3" t="s">
        <v>12867</v>
      </c>
      <c r="D646" s="2" t="s">
        <v>15518</v>
      </c>
      <c r="E646" s="2" t="s">
        <v>15518</v>
      </c>
    </row>
    <row r="647" spans="1:5" ht="22.5" customHeight="1">
      <c r="A647" s="17">
        <v>559</v>
      </c>
      <c r="B647" s="11" t="s">
        <v>17713</v>
      </c>
      <c r="C647" s="3" t="s">
        <v>12869</v>
      </c>
      <c r="D647" s="2" t="s">
        <v>15518</v>
      </c>
      <c r="E647" s="2" t="s">
        <v>15518</v>
      </c>
    </row>
    <row r="648" spans="1:5" ht="21.75" customHeight="1">
      <c r="A648" s="17">
        <v>560</v>
      </c>
      <c r="B648" s="11" t="s">
        <v>19460</v>
      </c>
      <c r="C648" s="3" t="s">
        <v>12870</v>
      </c>
      <c r="D648" s="17" t="s">
        <v>15518</v>
      </c>
      <c r="E648" s="17" t="s">
        <v>15518</v>
      </c>
    </row>
    <row r="649" spans="1:5" ht="21.75" customHeight="1">
      <c r="A649" s="17">
        <v>561</v>
      </c>
      <c r="B649" s="11" t="s">
        <v>19461</v>
      </c>
      <c r="C649" s="3" t="s">
        <v>12871</v>
      </c>
      <c r="D649" s="2" t="s">
        <v>15518</v>
      </c>
      <c r="E649" s="2" t="s">
        <v>15518</v>
      </c>
    </row>
    <row r="650" spans="1:5" ht="21.75" customHeight="1">
      <c r="A650" s="17">
        <v>562</v>
      </c>
      <c r="B650" s="11" t="s">
        <v>19462</v>
      </c>
      <c r="C650" s="3" t="s">
        <v>12872</v>
      </c>
      <c r="D650" s="2" t="s">
        <v>15518</v>
      </c>
      <c r="E650" s="2" t="s">
        <v>15518</v>
      </c>
    </row>
    <row r="651" spans="1:5" ht="21.75" customHeight="1">
      <c r="A651" s="17">
        <v>563</v>
      </c>
      <c r="B651" s="11" t="s">
        <v>18069</v>
      </c>
      <c r="C651" s="3" t="s">
        <v>15468</v>
      </c>
      <c r="D651" s="17" t="s">
        <v>15518</v>
      </c>
      <c r="E651" s="17" t="s">
        <v>15518</v>
      </c>
    </row>
    <row r="652" spans="1:5" ht="21.75" customHeight="1">
      <c r="A652" s="17">
        <v>564</v>
      </c>
      <c r="B652" s="11" t="s">
        <v>18070</v>
      </c>
      <c r="C652" s="3" t="s">
        <v>12873</v>
      </c>
      <c r="D652" s="17" t="s">
        <v>15518</v>
      </c>
      <c r="E652" s="17" t="s">
        <v>15518</v>
      </c>
    </row>
    <row r="653" spans="1:5" ht="21.75" customHeight="1">
      <c r="A653" s="17">
        <v>565</v>
      </c>
      <c r="B653" s="11" t="s">
        <v>18071</v>
      </c>
      <c r="C653" s="3" t="s">
        <v>15137</v>
      </c>
      <c r="D653" s="17" t="s">
        <v>15518</v>
      </c>
      <c r="E653" s="17" t="s">
        <v>15518</v>
      </c>
    </row>
    <row r="654" spans="1:5" ht="21.75" customHeight="1">
      <c r="A654" s="17">
        <v>566</v>
      </c>
      <c r="B654" s="11" t="s">
        <v>19463</v>
      </c>
      <c r="C654" s="3" t="s">
        <v>12874</v>
      </c>
      <c r="D654" s="17" t="s">
        <v>15518</v>
      </c>
      <c r="E654" s="17" t="s">
        <v>15518</v>
      </c>
    </row>
    <row r="655" spans="1:5" ht="21.75" customHeight="1">
      <c r="A655" s="17">
        <v>567</v>
      </c>
      <c r="B655" s="11" t="s">
        <v>19464</v>
      </c>
      <c r="C655" s="3" t="s">
        <v>12875</v>
      </c>
      <c r="D655" s="17" t="s">
        <v>15518</v>
      </c>
      <c r="E655" s="17" t="s">
        <v>15518</v>
      </c>
    </row>
    <row r="656" spans="1:5" ht="21.75" customHeight="1">
      <c r="A656" s="17">
        <v>568</v>
      </c>
      <c r="B656" s="11" t="s">
        <v>19465</v>
      </c>
      <c r="C656" s="3" t="s">
        <v>12876</v>
      </c>
      <c r="D656" s="17" t="s">
        <v>15518</v>
      </c>
      <c r="E656" s="17" t="s">
        <v>15518</v>
      </c>
    </row>
    <row r="657" spans="1:5" ht="21.75" customHeight="1">
      <c r="A657" s="17">
        <v>569</v>
      </c>
      <c r="B657" s="11" t="s">
        <v>18072</v>
      </c>
      <c r="C657" s="3" t="s">
        <v>12877</v>
      </c>
      <c r="D657" s="17" t="s">
        <v>15518</v>
      </c>
      <c r="E657" s="17" t="s">
        <v>15518</v>
      </c>
    </row>
    <row r="658" spans="1:5" ht="21.75" customHeight="1">
      <c r="A658" s="17">
        <v>570</v>
      </c>
      <c r="B658" s="11" t="s">
        <v>18073</v>
      </c>
      <c r="C658" s="3" t="s">
        <v>12878</v>
      </c>
      <c r="D658" s="17" t="s">
        <v>15518</v>
      </c>
      <c r="E658" s="17" t="s">
        <v>15518</v>
      </c>
    </row>
    <row r="659" spans="1:5" ht="21.75" customHeight="1">
      <c r="A659" s="17">
        <v>571</v>
      </c>
      <c r="B659" s="11" t="s">
        <v>19466</v>
      </c>
      <c r="C659" s="3" t="s">
        <v>15138</v>
      </c>
      <c r="D659" s="17" t="s">
        <v>15518</v>
      </c>
      <c r="E659" s="17" t="s">
        <v>15518</v>
      </c>
    </row>
    <row r="660" spans="1:5" ht="21.75" customHeight="1">
      <c r="A660" s="17">
        <v>572</v>
      </c>
      <c r="B660" s="11" t="s">
        <v>19467</v>
      </c>
      <c r="C660" s="3" t="s">
        <v>14098</v>
      </c>
      <c r="D660" s="17" t="s">
        <v>15518</v>
      </c>
      <c r="E660" s="17" t="s">
        <v>15518</v>
      </c>
    </row>
    <row r="661" spans="1:5" ht="21.75" customHeight="1">
      <c r="A661" s="17">
        <v>573</v>
      </c>
      <c r="B661" s="11" t="s">
        <v>18074</v>
      </c>
      <c r="C661" s="3" t="s">
        <v>14099</v>
      </c>
      <c r="D661" s="17" t="s">
        <v>15518</v>
      </c>
      <c r="E661" s="17" t="s">
        <v>15518</v>
      </c>
    </row>
    <row r="662" spans="1:5" ht="21.75" customHeight="1">
      <c r="A662" s="17">
        <v>574</v>
      </c>
      <c r="B662" s="11" t="s">
        <v>19468</v>
      </c>
      <c r="C662" s="3" t="s">
        <v>10793</v>
      </c>
      <c r="D662" s="17" t="s">
        <v>15518</v>
      </c>
      <c r="E662" s="17" t="s">
        <v>15518</v>
      </c>
    </row>
    <row r="663" spans="1:5" ht="21.75" customHeight="1">
      <c r="A663" s="17">
        <v>575</v>
      </c>
      <c r="B663" s="11" t="s">
        <v>18075</v>
      </c>
      <c r="C663" s="3" t="s">
        <v>14100</v>
      </c>
      <c r="D663" s="17" t="s">
        <v>15518</v>
      </c>
      <c r="E663" s="17" t="s">
        <v>15518</v>
      </c>
    </row>
    <row r="664" spans="1:5" ht="21.75" customHeight="1">
      <c r="A664" s="17">
        <v>576</v>
      </c>
      <c r="B664" s="11" t="s">
        <v>18076</v>
      </c>
      <c r="C664" s="3" t="s">
        <v>14101</v>
      </c>
      <c r="D664" s="17" t="s">
        <v>15518</v>
      </c>
      <c r="E664" s="17" t="s">
        <v>15518</v>
      </c>
    </row>
    <row r="665" spans="1:5" ht="21.75" customHeight="1">
      <c r="A665" s="17">
        <v>577</v>
      </c>
      <c r="B665" s="11" t="s">
        <v>18077</v>
      </c>
      <c r="C665" s="3" t="s">
        <v>13804</v>
      </c>
      <c r="D665" s="2" t="s">
        <v>15518</v>
      </c>
      <c r="E665" s="2" t="s">
        <v>15518</v>
      </c>
    </row>
    <row r="666" spans="1:5" ht="21.75" customHeight="1">
      <c r="A666" s="17">
        <v>578</v>
      </c>
      <c r="B666" s="11" t="s">
        <v>18078</v>
      </c>
      <c r="C666" s="3" t="s">
        <v>13259</v>
      </c>
      <c r="D666" s="2" t="s">
        <v>15518</v>
      </c>
      <c r="E666" s="2" t="s">
        <v>15518</v>
      </c>
    </row>
    <row r="667" spans="1:5" ht="21.75" customHeight="1">
      <c r="A667" s="17">
        <v>579</v>
      </c>
      <c r="B667" s="11" t="s">
        <v>19469</v>
      </c>
      <c r="C667" s="3" t="s">
        <v>13805</v>
      </c>
      <c r="D667" s="17" t="s">
        <v>15518</v>
      </c>
      <c r="E667" s="17" t="s">
        <v>15518</v>
      </c>
    </row>
    <row r="668" spans="1:5" ht="21.75" customHeight="1">
      <c r="A668" s="17">
        <v>580</v>
      </c>
      <c r="B668" s="11" t="s">
        <v>17488</v>
      </c>
      <c r="C668" s="3" t="s">
        <v>15172</v>
      </c>
      <c r="D668" s="17" t="s">
        <v>15518</v>
      </c>
      <c r="E668" s="17" t="s">
        <v>15518</v>
      </c>
    </row>
    <row r="669" spans="1:5" ht="21.75" customHeight="1">
      <c r="A669" s="17">
        <v>581</v>
      </c>
      <c r="B669" s="11" t="s">
        <v>17489</v>
      </c>
      <c r="C669" s="3" t="s">
        <v>15442</v>
      </c>
      <c r="D669" s="17" t="s">
        <v>15518</v>
      </c>
      <c r="E669" s="17" t="s">
        <v>15518</v>
      </c>
    </row>
    <row r="670" spans="1:5" ht="21.75" customHeight="1">
      <c r="A670" s="17">
        <v>582</v>
      </c>
      <c r="B670" s="11" t="s">
        <v>17490</v>
      </c>
      <c r="C670" s="3" t="s">
        <v>15443</v>
      </c>
      <c r="D670" s="17" t="s">
        <v>15518</v>
      </c>
      <c r="E670" s="17" t="s">
        <v>15518</v>
      </c>
    </row>
    <row r="671" spans="1:5" ht="21.75" customHeight="1">
      <c r="A671" s="17">
        <v>583</v>
      </c>
      <c r="B671" s="11" t="s">
        <v>17493</v>
      </c>
      <c r="C671" s="3" t="s">
        <v>15444</v>
      </c>
      <c r="D671" s="17" t="s">
        <v>15518</v>
      </c>
      <c r="E671" s="17" t="s">
        <v>15518</v>
      </c>
    </row>
    <row r="672" spans="1:5" ht="21.75" customHeight="1">
      <c r="A672" s="17">
        <v>584</v>
      </c>
      <c r="B672" s="11" t="s">
        <v>18079</v>
      </c>
      <c r="C672" s="3" t="s">
        <v>15445</v>
      </c>
      <c r="D672" s="17" t="s">
        <v>15518</v>
      </c>
      <c r="E672" s="17" t="s">
        <v>15518</v>
      </c>
    </row>
    <row r="673" spans="1:5" ht="21.75" customHeight="1">
      <c r="A673" s="17">
        <v>585</v>
      </c>
      <c r="B673" s="11" t="s">
        <v>18080</v>
      </c>
      <c r="C673" s="3" t="s">
        <v>15446</v>
      </c>
      <c r="D673" s="17" t="s">
        <v>15518</v>
      </c>
      <c r="E673" s="17" t="s">
        <v>15518</v>
      </c>
    </row>
    <row r="674" spans="1:5" ht="21.75" customHeight="1">
      <c r="A674" s="17">
        <v>586</v>
      </c>
      <c r="B674" s="11" t="s">
        <v>18081</v>
      </c>
      <c r="C674" s="3" t="s">
        <v>15447</v>
      </c>
      <c r="D674" s="17" t="s">
        <v>15518</v>
      </c>
      <c r="E674" s="17" t="s">
        <v>15518</v>
      </c>
    </row>
    <row r="675" spans="1:5" ht="21.75" customHeight="1">
      <c r="A675" s="17">
        <v>587</v>
      </c>
      <c r="B675" s="11" t="s">
        <v>18082</v>
      </c>
      <c r="C675" s="3" t="s">
        <v>13748</v>
      </c>
      <c r="D675" s="17" t="s">
        <v>15518</v>
      </c>
      <c r="E675" s="17" t="s">
        <v>15518</v>
      </c>
    </row>
    <row r="676" spans="1:5" ht="21.75" customHeight="1">
      <c r="A676" s="17">
        <v>588</v>
      </c>
      <c r="B676" s="11" t="s">
        <v>18083</v>
      </c>
      <c r="C676" s="3" t="s">
        <v>13262</v>
      </c>
      <c r="D676" s="17" t="s">
        <v>15518</v>
      </c>
      <c r="E676" s="17" t="s">
        <v>15518</v>
      </c>
    </row>
    <row r="677" spans="1:5" ht="21.75" customHeight="1">
      <c r="A677" s="17">
        <v>589</v>
      </c>
      <c r="B677" s="11" t="s">
        <v>18084</v>
      </c>
      <c r="C677" s="3" t="s">
        <v>15448</v>
      </c>
      <c r="D677" s="17" t="s">
        <v>15518</v>
      </c>
      <c r="E677" s="17" t="s">
        <v>15518</v>
      </c>
    </row>
    <row r="678" spans="1:5" ht="21.75" customHeight="1">
      <c r="A678" s="17">
        <v>590</v>
      </c>
      <c r="B678" s="11" t="s">
        <v>18085</v>
      </c>
      <c r="C678" s="3" t="s">
        <v>15449</v>
      </c>
      <c r="D678" s="17" t="s">
        <v>15518</v>
      </c>
      <c r="E678" s="17" t="s">
        <v>15518</v>
      </c>
    </row>
    <row r="679" spans="1:5" ht="21.75" customHeight="1">
      <c r="A679" s="17">
        <v>591</v>
      </c>
      <c r="B679" s="11" t="s">
        <v>18086</v>
      </c>
      <c r="C679" s="3" t="s">
        <v>15450</v>
      </c>
      <c r="D679" s="17" t="s">
        <v>15518</v>
      </c>
      <c r="E679" s="17" t="s">
        <v>15518</v>
      </c>
    </row>
    <row r="680" spans="1:5" ht="21.75" customHeight="1">
      <c r="A680" s="17">
        <v>592</v>
      </c>
      <c r="B680" s="11" t="s">
        <v>18087</v>
      </c>
      <c r="C680" s="3" t="s">
        <v>13753</v>
      </c>
      <c r="D680" s="17" t="s">
        <v>15518</v>
      </c>
      <c r="E680" s="17" t="s">
        <v>15518</v>
      </c>
    </row>
    <row r="681" spans="1:5" ht="21.75" customHeight="1">
      <c r="A681" s="17">
        <v>593</v>
      </c>
      <c r="B681" s="11" t="s">
        <v>17495</v>
      </c>
      <c r="C681" s="3" t="s">
        <v>13260</v>
      </c>
      <c r="D681" s="17" t="s">
        <v>15518</v>
      </c>
      <c r="E681" s="17" t="s">
        <v>15518</v>
      </c>
    </row>
    <row r="682" spans="1:5" ht="21.75" customHeight="1">
      <c r="A682" s="17">
        <v>594</v>
      </c>
      <c r="B682" s="11" t="s">
        <v>18088</v>
      </c>
      <c r="C682" s="3" t="s">
        <v>15451</v>
      </c>
      <c r="D682" s="17" t="s">
        <v>15518</v>
      </c>
      <c r="E682" s="17" t="s">
        <v>15518</v>
      </c>
    </row>
    <row r="683" spans="1:5" ht="21.75" customHeight="1">
      <c r="A683" s="17">
        <v>595</v>
      </c>
      <c r="B683" s="11" t="s">
        <v>18089</v>
      </c>
      <c r="C683" s="3" t="s">
        <v>15452</v>
      </c>
      <c r="D683" s="17" t="s">
        <v>15518</v>
      </c>
      <c r="E683" s="17" t="s">
        <v>15518</v>
      </c>
    </row>
    <row r="684" spans="1:5" ht="21.75" customHeight="1">
      <c r="A684" s="17">
        <v>596</v>
      </c>
      <c r="B684" s="11" t="s">
        <v>18090</v>
      </c>
      <c r="C684" s="3" t="s">
        <v>14764</v>
      </c>
      <c r="D684" s="17" t="s">
        <v>15518</v>
      </c>
      <c r="E684" s="17" t="s">
        <v>15518</v>
      </c>
    </row>
    <row r="685" spans="1:5" ht="21.75" customHeight="1">
      <c r="A685" s="17">
        <v>597</v>
      </c>
      <c r="B685" s="11" t="s">
        <v>18091</v>
      </c>
      <c r="C685" s="3" t="s">
        <v>9115</v>
      </c>
      <c r="D685" s="17" t="s">
        <v>15518</v>
      </c>
      <c r="E685" s="17" t="s">
        <v>15518</v>
      </c>
    </row>
    <row r="686" spans="1:5" ht="21.75" customHeight="1">
      <c r="A686" s="17">
        <v>598</v>
      </c>
      <c r="B686" s="11" t="s">
        <v>17496</v>
      </c>
      <c r="C686" s="3" t="s">
        <v>14765</v>
      </c>
      <c r="D686" s="2" t="s">
        <v>15518</v>
      </c>
      <c r="E686" s="2" t="s">
        <v>15518</v>
      </c>
    </row>
    <row r="687" spans="1:5" ht="21.75" customHeight="1">
      <c r="A687" s="17">
        <v>599</v>
      </c>
      <c r="B687" s="11" t="s">
        <v>17497</v>
      </c>
      <c r="C687" s="3" t="s">
        <v>14766</v>
      </c>
      <c r="D687" s="2" t="s">
        <v>15518</v>
      </c>
      <c r="E687" s="2" t="s">
        <v>15518</v>
      </c>
    </row>
    <row r="688" spans="1:5" ht="21.75" customHeight="1">
      <c r="A688" s="17">
        <v>600</v>
      </c>
      <c r="B688" s="11" t="s">
        <v>18092</v>
      </c>
      <c r="C688" s="3" t="s">
        <v>13258</v>
      </c>
      <c r="D688" s="2" t="s">
        <v>15518</v>
      </c>
      <c r="E688" s="2" t="s">
        <v>15518</v>
      </c>
    </row>
    <row r="689" spans="1:5" ht="21.75" customHeight="1">
      <c r="A689" s="17">
        <v>601</v>
      </c>
      <c r="B689" s="11" t="s">
        <v>18093</v>
      </c>
      <c r="C689" s="3" t="s">
        <v>14767</v>
      </c>
      <c r="D689" s="2" t="s">
        <v>15518</v>
      </c>
      <c r="E689" s="2" t="s">
        <v>15518</v>
      </c>
    </row>
    <row r="690" spans="1:5" ht="21.75" customHeight="1">
      <c r="A690" s="17">
        <v>602</v>
      </c>
      <c r="B690" s="11" t="s">
        <v>18094</v>
      </c>
      <c r="C690" s="3" t="s">
        <v>13286</v>
      </c>
      <c r="D690" s="18" t="s">
        <v>15518</v>
      </c>
      <c r="E690" s="18" t="s">
        <v>15518</v>
      </c>
    </row>
    <row r="691" spans="1:5" ht="21.75" customHeight="1">
      <c r="A691" s="17">
        <v>603</v>
      </c>
      <c r="B691" s="11" t="s">
        <v>18095</v>
      </c>
      <c r="C691" s="3" t="s">
        <v>15876</v>
      </c>
      <c r="D691" s="17" t="s">
        <v>15518</v>
      </c>
      <c r="E691" s="17" t="s">
        <v>15518</v>
      </c>
    </row>
    <row r="692" spans="1:5" ht="21.75" customHeight="1">
      <c r="A692" s="17"/>
      <c r="B692" s="11"/>
      <c r="C692" s="5" t="s">
        <v>15877</v>
      </c>
      <c r="D692" s="17"/>
      <c r="E692" s="17"/>
    </row>
    <row r="693" spans="1:5" ht="21.75" customHeight="1">
      <c r="A693" s="17">
        <v>604</v>
      </c>
      <c r="B693" s="11" t="s">
        <v>18100</v>
      </c>
      <c r="C693" s="3" t="s">
        <v>15042</v>
      </c>
      <c r="D693" s="17" t="s">
        <v>15518</v>
      </c>
      <c r="E693" s="17" t="s">
        <v>15518</v>
      </c>
    </row>
    <row r="694" spans="1:5" ht="21.75" customHeight="1">
      <c r="A694" s="17">
        <v>605</v>
      </c>
      <c r="B694" s="11" t="s">
        <v>18101</v>
      </c>
      <c r="C694" s="3" t="s">
        <v>15043</v>
      </c>
      <c r="D694" s="17" t="s">
        <v>15518</v>
      </c>
      <c r="E694" s="17" t="s">
        <v>15518</v>
      </c>
    </row>
    <row r="695" spans="1:5" ht="21.75" customHeight="1">
      <c r="A695" s="17">
        <v>606</v>
      </c>
      <c r="B695" s="11" t="s">
        <v>18102</v>
      </c>
      <c r="C695" s="3" t="s">
        <v>15044</v>
      </c>
      <c r="D695" s="17" t="s">
        <v>15518</v>
      </c>
      <c r="E695" s="17" t="s">
        <v>15518</v>
      </c>
    </row>
    <row r="696" spans="1:5" ht="33" customHeight="1">
      <c r="A696" s="17">
        <v>607</v>
      </c>
      <c r="B696" s="11" t="s">
        <v>18103</v>
      </c>
      <c r="C696" s="3" t="s">
        <v>15045</v>
      </c>
      <c r="D696" s="17" t="s">
        <v>15518</v>
      </c>
      <c r="E696" s="17" t="s">
        <v>15518</v>
      </c>
    </row>
    <row r="697" spans="1:5" ht="21.75" customHeight="1">
      <c r="A697" s="17">
        <v>608</v>
      </c>
      <c r="B697" s="11" t="s">
        <v>17499</v>
      </c>
      <c r="C697" s="3" t="s">
        <v>9116</v>
      </c>
      <c r="D697" s="17" t="s">
        <v>15518</v>
      </c>
      <c r="E697" s="17" t="s">
        <v>15518</v>
      </c>
    </row>
    <row r="698" spans="1:5" ht="21.75" customHeight="1">
      <c r="A698" s="17">
        <v>609</v>
      </c>
      <c r="B698" s="11" t="s">
        <v>18104</v>
      </c>
      <c r="C698" s="3" t="s">
        <v>11543</v>
      </c>
      <c r="D698" s="17" t="s">
        <v>15518</v>
      </c>
      <c r="E698" s="17" t="s">
        <v>15518</v>
      </c>
    </row>
    <row r="699" spans="1:5" ht="21.75" customHeight="1">
      <c r="A699" s="17">
        <v>610</v>
      </c>
      <c r="B699" s="11" t="s">
        <v>18105</v>
      </c>
      <c r="C699" s="3" t="s">
        <v>9043</v>
      </c>
      <c r="D699" s="17" t="s">
        <v>15518</v>
      </c>
      <c r="E699" s="17" t="s">
        <v>15518</v>
      </c>
    </row>
    <row r="700" spans="1:5" ht="21.75" customHeight="1">
      <c r="A700" s="17">
        <v>611</v>
      </c>
      <c r="B700" s="11" t="s">
        <v>18106</v>
      </c>
      <c r="C700" s="3" t="s">
        <v>11541</v>
      </c>
      <c r="D700" s="17" t="s">
        <v>15518</v>
      </c>
      <c r="E700" s="17" t="s">
        <v>15518</v>
      </c>
    </row>
    <row r="701" spans="1:5" ht="21.75" customHeight="1">
      <c r="A701" s="17">
        <v>612</v>
      </c>
      <c r="B701" s="11" t="s">
        <v>18107</v>
      </c>
      <c r="C701" s="3" t="s">
        <v>15046</v>
      </c>
      <c r="D701" s="17" t="s">
        <v>15518</v>
      </c>
      <c r="E701" s="17" t="s">
        <v>15518</v>
      </c>
    </row>
    <row r="702" spans="1:5" ht="21.75" customHeight="1">
      <c r="A702" s="17">
        <v>613</v>
      </c>
      <c r="B702" s="11" t="s">
        <v>17500</v>
      </c>
      <c r="C702" s="3" t="s">
        <v>15047</v>
      </c>
      <c r="D702" s="17" t="s">
        <v>15518</v>
      </c>
      <c r="E702" s="17" t="s">
        <v>15518</v>
      </c>
    </row>
    <row r="703" spans="1:5" ht="21.75" customHeight="1">
      <c r="A703" s="17">
        <v>614</v>
      </c>
      <c r="B703" s="11" t="s">
        <v>17501</v>
      </c>
      <c r="C703" s="3" t="s">
        <v>9044</v>
      </c>
      <c r="D703" s="17" t="s">
        <v>15518</v>
      </c>
      <c r="E703" s="17" t="s">
        <v>15518</v>
      </c>
    </row>
    <row r="704" spans="1:5" ht="21.75" customHeight="1">
      <c r="A704" s="17">
        <v>615</v>
      </c>
      <c r="B704" s="11" t="s">
        <v>17502</v>
      </c>
      <c r="C704" s="3" t="s">
        <v>13291</v>
      </c>
      <c r="D704" s="17" t="s">
        <v>15518</v>
      </c>
      <c r="E704" s="17" t="s">
        <v>15518</v>
      </c>
    </row>
    <row r="705" spans="1:6" ht="21.75" customHeight="1">
      <c r="A705" s="17">
        <v>616</v>
      </c>
      <c r="B705" s="11" t="s">
        <v>17503</v>
      </c>
      <c r="C705" s="3" t="s">
        <v>15048</v>
      </c>
      <c r="D705" s="17" t="s">
        <v>15518</v>
      </c>
      <c r="E705" s="17" t="s">
        <v>15518</v>
      </c>
    </row>
    <row r="706" spans="1:6" ht="21.75" customHeight="1">
      <c r="A706" s="17">
        <v>617</v>
      </c>
      <c r="B706" s="11" t="s">
        <v>17504</v>
      </c>
      <c r="C706" s="3" t="s">
        <v>11934</v>
      </c>
      <c r="D706" s="17" t="s">
        <v>15518</v>
      </c>
      <c r="E706" s="17" t="s">
        <v>15518</v>
      </c>
    </row>
    <row r="707" spans="1:6" ht="21.75" customHeight="1">
      <c r="A707" s="17">
        <v>618</v>
      </c>
      <c r="B707" s="11" t="s">
        <v>18108</v>
      </c>
      <c r="C707" s="3" t="s">
        <v>13289</v>
      </c>
      <c r="D707" s="17" t="s">
        <v>15518</v>
      </c>
      <c r="E707" s="17" t="s">
        <v>15518</v>
      </c>
    </row>
    <row r="708" spans="1:6" ht="21.75" customHeight="1">
      <c r="A708" s="17"/>
      <c r="B708" s="11"/>
      <c r="C708" s="5" t="s">
        <v>15484</v>
      </c>
      <c r="D708" s="17"/>
      <c r="E708" s="17"/>
    </row>
    <row r="709" spans="1:6" ht="21.75" customHeight="1">
      <c r="A709" s="17">
        <v>619</v>
      </c>
      <c r="B709" s="11" t="s">
        <v>18109</v>
      </c>
      <c r="C709" s="3" t="s">
        <v>15049</v>
      </c>
      <c r="D709" s="17" t="s">
        <v>15518</v>
      </c>
      <c r="E709" s="17" t="s">
        <v>15518</v>
      </c>
    </row>
    <row r="710" spans="1:6" ht="21.75" customHeight="1">
      <c r="A710" s="17">
        <v>620</v>
      </c>
      <c r="B710" s="11" t="s">
        <v>18110</v>
      </c>
      <c r="C710" s="3" t="s">
        <v>15050</v>
      </c>
      <c r="D710" s="17" t="s">
        <v>15518</v>
      </c>
      <c r="E710" s="17" t="s">
        <v>15518</v>
      </c>
    </row>
    <row r="711" spans="1:6" ht="21.75" customHeight="1">
      <c r="A711" s="17">
        <v>621</v>
      </c>
      <c r="B711" s="11" t="s">
        <v>18111</v>
      </c>
      <c r="C711" s="3" t="s">
        <v>15051</v>
      </c>
      <c r="D711" s="17" t="s">
        <v>15518</v>
      </c>
      <c r="E711" s="17" t="s">
        <v>15518</v>
      </c>
    </row>
    <row r="712" spans="1:6" ht="21.75" customHeight="1">
      <c r="A712" s="17">
        <v>622</v>
      </c>
      <c r="B712" s="11" t="s">
        <v>17505</v>
      </c>
      <c r="C712" s="3" t="s">
        <v>15052</v>
      </c>
      <c r="D712" s="17" t="s">
        <v>15518</v>
      </c>
      <c r="E712" s="17" t="s">
        <v>15518</v>
      </c>
    </row>
    <row r="713" spans="1:6" ht="21.75" customHeight="1">
      <c r="A713" s="17">
        <v>623</v>
      </c>
      <c r="B713" s="11" t="s">
        <v>18112</v>
      </c>
      <c r="C713" s="3" t="s">
        <v>15053</v>
      </c>
      <c r="D713" s="17" t="s">
        <v>15518</v>
      </c>
      <c r="E713" s="17"/>
      <c r="F713" s="24">
        <v>1</v>
      </c>
    </row>
    <row r="714" spans="1:6" ht="30.75" customHeight="1">
      <c r="A714" s="17">
        <v>624</v>
      </c>
      <c r="B714" s="11" t="s">
        <v>18113</v>
      </c>
      <c r="C714" s="3" t="s">
        <v>9045</v>
      </c>
      <c r="D714" s="17" t="s">
        <v>15518</v>
      </c>
      <c r="E714" s="17" t="s">
        <v>15518</v>
      </c>
    </row>
    <row r="715" spans="1:6" ht="21.75" customHeight="1">
      <c r="A715" s="17">
        <v>625</v>
      </c>
      <c r="B715" s="11" t="s">
        <v>18114</v>
      </c>
      <c r="C715" s="3" t="s">
        <v>12810</v>
      </c>
      <c r="D715" s="17" t="s">
        <v>15518</v>
      </c>
      <c r="E715" s="17" t="s">
        <v>15518</v>
      </c>
    </row>
    <row r="716" spans="1:6" ht="21.75" customHeight="1">
      <c r="A716" s="17">
        <v>626</v>
      </c>
      <c r="B716" s="11" t="s">
        <v>17506</v>
      </c>
      <c r="C716" s="3" t="s">
        <v>15054</v>
      </c>
      <c r="D716" s="17" t="s">
        <v>15518</v>
      </c>
      <c r="E716" s="17" t="s">
        <v>15518</v>
      </c>
    </row>
    <row r="717" spans="1:6" ht="21.75" customHeight="1">
      <c r="A717" s="17">
        <v>627</v>
      </c>
      <c r="B717" s="11" t="s">
        <v>17507</v>
      </c>
      <c r="C717" s="3" t="s">
        <v>15055</v>
      </c>
      <c r="D717" s="17" t="s">
        <v>15518</v>
      </c>
      <c r="E717" s="17" t="s">
        <v>15518</v>
      </c>
    </row>
    <row r="718" spans="1:6" ht="21.75" customHeight="1">
      <c r="A718" s="17">
        <v>628</v>
      </c>
      <c r="B718" s="11" t="s">
        <v>18115</v>
      </c>
      <c r="C718" s="3" t="s">
        <v>15056</v>
      </c>
      <c r="D718" s="17" t="s">
        <v>15518</v>
      </c>
      <c r="E718" s="17" t="s">
        <v>15518</v>
      </c>
    </row>
    <row r="719" spans="1:6" ht="21.75" customHeight="1">
      <c r="A719" s="17">
        <v>629</v>
      </c>
      <c r="B719" s="11" t="s">
        <v>17508</v>
      </c>
      <c r="C719" s="3" t="s">
        <v>15486</v>
      </c>
      <c r="D719" s="17" t="s">
        <v>15518</v>
      </c>
      <c r="E719" s="17" t="s">
        <v>15518</v>
      </c>
    </row>
    <row r="720" spans="1:6" ht="21.75" customHeight="1">
      <c r="A720" s="17">
        <v>630</v>
      </c>
      <c r="B720" s="11" t="s">
        <v>17510</v>
      </c>
      <c r="C720" s="3" t="s">
        <v>15118</v>
      </c>
      <c r="D720" s="18" t="s">
        <v>15518</v>
      </c>
      <c r="E720" s="18" t="s">
        <v>15518</v>
      </c>
    </row>
    <row r="721" spans="1:5" ht="21.75" customHeight="1">
      <c r="A721" s="17">
        <v>631</v>
      </c>
      <c r="B721" s="11" t="s">
        <v>17511</v>
      </c>
      <c r="C721" s="3" t="s">
        <v>15057</v>
      </c>
      <c r="D721" s="17" t="s">
        <v>15518</v>
      </c>
      <c r="E721" s="17" t="s">
        <v>15518</v>
      </c>
    </row>
    <row r="722" spans="1:5" ht="21.75" customHeight="1">
      <c r="A722" s="17">
        <v>632</v>
      </c>
      <c r="B722" s="11" t="s">
        <v>17512</v>
      </c>
      <c r="C722" s="3" t="s">
        <v>15485</v>
      </c>
      <c r="D722" s="17" t="s">
        <v>15518</v>
      </c>
      <c r="E722" s="17" t="s">
        <v>15518</v>
      </c>
    </row>
    <row r="723" spans="1:5" ht="21.75" customHeight="1">
      <c r="A723" s="17"/>
      <c r="B723" s="11"/>
      <c r="C723" s="5" t="s">
        <v>12834</v>
      </c>
      <c r="D723" s="17"/>
      <c r="E723" s="17"/>
    </row>
    <row r="724" spans="1:5" ht="33.75" customHeight="1">
      <c r="A724" s="17">
        <v>633</v>
      </c>
      <c r="B724" s="11" t="s">
        <v>17513</v>
      </c>
      <c r="C724" s="3" t="s">
        <v>15770</v>
      </c>
      <c r="D724" s="17" t="s">
        <v>15518</v>
      </c>
      <c r="E724" s="17" t="s">
        <v>15518</v>
      </c>
    </row>
    <row r="725" spans="1:5" ht="21.75" customHeight="1">
      <c r="A725" s="17">
        <v>634</v>
      </c>
      <c r="B725" s="11" t="s">
        <v>17514</v>
      </c>
      <c r="C725" s="3" t="s">
        <v>15767</v>
      </c>
      <c r="D725" s="17" t="s">
        <v>15518</v>
      </c>
      <c r="E725" s="17" t="s">
        <v>15518</v>
      </c>
    </row>
    <row r="726" spans="1:5" ht="21.75" customHeight="1">
      <c r="A726" s="17">
        <v>635</v>
      </c>
      <c r="B726" s="11" t="s">
        <v>17515</v>
      </c>
      <c r="C726" s="3" t="s">
        <v>15058</v>
      </c>
      <c r="D726" s="17" t="s">
        <v>15518</v>
      </c>
      <c r="E726" s="17" t="s">
        <v>15518</v>
      </c>
    </row>
    <row r="727" spans="1:5" ht="21.75" customHeight="1">
      <c r="A727" s="17">
        <v>636</v>
      </c>
      <c r="B727" s="11" t="s">
        <v>18116</v>
      </c>
      <c r="C727" s="3" t="s">
        <v>12425</v>
      </c>
      <c r="D727" s="17" t="s">
        <v>15518</v>
      </c>
      <c r="E727" s="17" t="s">
        <v>15518</v>
      </c>
    </row>
    <row r="728" spans="1:5" ht="21.75" customHeight="1">
      <c r="A728" s="17">
        <v>637</v>
      </c>
      <c r="B728" s="11" t="s">
        <v>17516</v>
      </c>
      <c r="C728" s="3" t="s">
        <v>15059</v>
      </c>
      <c r="D728" s="17" t="s">
        <v>15518</v>
      </c>
      <c r="E728" s="17" t="s">
        <v>15518</v>
      </c>
    </row>
    <row r="729" spans="1:5" ht="21.75" customHeight="1">
      <c r="A729" s="17">
        <v>638</v>
      </c>
      <c r="B729" s="11" t="s">
        <v>17517</v>
      </c>
      <c r="C729" s="3" t="s">
        <v>15060</v>
      </c>
      <c r="D729" s="17" t="s">
        <v>15518</v>
      </c>
      <c r="E729" s="17" t="s">
        <v>15518</v>
      </c>
    </row>
    <row r="730" spans="1:5" ht="21.75" customHeight="1">
      <c r="A730" s="17">
        <v>639</v>
      </c>
      <c r="B730" s="11" t="s">
        <v>17518</v>
      </c>
      <c r="C730" s="3" t="s">
        <v>15061</v>
      </c>
      <c r="D730" s="17" t="s">
        <v>15518</v>
      </c>
      <c r="E730" s="17" t="s">
        <v>15518</v>
      </c>
    </row>
    <row r="731" spans="1:5" ht="21.75" customHeight="1">
      <c r="A731" s="17">
        <v>640</v>
      </c>
      <c r="B731" s="11" t="s">
        <v>17519</v>
      </c>
      <c r="C731" s="3" t="s">
        <v>15062</v>
      </c>
      <c r="D731" s="17" t="s">
        <v>15518</v>
      </c>
      <c r="E731" s="17" t="s">
        <v>15518</v>
      </c>
    </row>
    <row r="732" spans="1:5" ht="21.75" customHeight="1">
      <c r="A732" s="17">
        <v>641</v>
      </c>
      <c r="B732" s="11" t="s">
        <v>18117</v>
      </c>
      <c r="C732" s="3" t="s">
        <v>15063</v>
      </c>
      <c r="D732" s="17" t="s">
        <v>15518</v>
      </c>
      <c r="E732" s="17" t="s">
        <v>15518</v>
      </c>
    </row>
    <row r="733" spans="1:5" ht="21.75" customHeight="1">
      <c r="A733" s="17">
        <v>642</v>
      </c>
      <c r="B733" s="11" t="s">
        <v>18118</v>
      </c>
      <c r="C733" s="3" t="s">
        <v>11392</v>
      </c>
      <c r="D733" s="17" t="s">
        <v>15518</v>
      </c>
      <c r="E733" s="17" t="s">
        <v>15518</v>
      </c>
    </row>
    <row r="734" spans="1:5" ht="21.75" customHeight="1">
      <c r="A734" s="17">
        <v>643</v>
      </c>
      <c r="B734" s="11" t="s">
        <v>17520</v>
      </c>
      <c r="C734" s="3" t="s">
        <v>6712</v>
      </c>
      <c r="D734" s="17" t="s">
        <v>15518</v>
      </c>
      <c r="E734" s="17" t="s">
        <v>15518</v>
      </c>
    </row>
    <row r="735" spans="1:5" ht="21.75" customHeight="1">
      <c r="A735" s="17">
        <v>644</v>
      </c>
      <c r="B735" s="11" t="s">
        <v>17521</v>
      </c>
      <c r="C735" s="3" t="s">
        <v>6713</v>
      </c>
      <c r="D735" s="17" t="s">
        <v>15518</v>
      </c>
      <c r="E735" s="17" t="s">
        <v>15518</v>
      </c>
    </row>
    <row r="736" spans="1:5" ht="21.75" customHeight="1">
      <c r="A736" s="17">
        <v>645</v>
      </c>
      <c r="B736" s="11" t="s">
        <v>17522</v>
      </c>
      <c r="C736" s="3" t="s">
        <v>12413</v>
      </c>
      <c r="D736" s="17" t="s">
        <v>15518</v>
      </c>
      <c r="E736" s="17" t="s">
        <v>15518</v>
      </c>
    </row>
    <row r="737" spans="1:5" ht="21.75" customHeight="1">
      <c r="A737" s="17">
        <v>646</v>
      </c>
      <c r="B737" s="11" t="s">
        <v>17523</v>
      </c>
      <c r="C737" s="3" t="s">
        <v>12162</v>
      </c>
      <c r="D737" s="17" t="s">
        <v>15518</v>
      </c>
      <c r="E737" s="17" t="s">
        <v>15518</v>
      </c>
    </row>
    <row r="738" spans="1:5" ht="21.75" customHeight="1">
      <c r="A738" s="17">
        <v>647</v>
      </c>
      <c r="B738" s="11" t="s">
        <v>17524</v>
      </c>
      <c r="C738" s="3" t="s">
        <v>15766</v>
      </c>
      <c r="D738" s="17" t="s">
        <v>15518</v>
      </c>
      <c r="E738" s="17" t="s">
        <v>15518</v>
      </c>
    </row>
    <row r="739" spans="1:5" ht="21.75" customHeight="1">
      <c r="A739" s="17">
        <v>648</v>
      </c>
      <c r="B739" s="11" t="s">
        <v>17525</v>
      </c>
      <c r="C739" s="3" t="s">
        <v>15768</v>
      </c>
      <c r="D739" s="17" t="s">
        <v>15518</v>
      </c>
      <c r="E739" s="17" t="s">
        <v>15518</v>
      </c>
    </row>
    <row r="740" spans="1:5" ht="21.75" customHeight="1">
      <c r="A740" s="17">
        <v>649</v>
      </c>
      <c r="B740" s="11" t="s">
        <v>18119</v>
      </c>
      <c r="C740" s="3" t="s">
        <v>15769</v>
      </c>
      <c r="D740" s="17" t="s">
        <v>15518</v>
      </c>
      <c r="E740" s="17" t="s">
        <v>15518</v>
      </c>
    </row>
    <row r="741" spans="1:5" ht="21.75" customHeight="1">
      <c r="A741" s="17">
        <v>650</v>
      </c>
      <c r="B741" s="11" t="s">
        <v>18120</v>
      </c>
      <c r="C741" s="3" t="s">
        <v>11396</v>
      </c>
      <c r="D741" s="17" t="s">
        <v>15518</v>
      </c>
      <c r="E741" s="17" t="s">
        <v>15518</v>
      </c>
    </row>
    <row r="742" spans="1:5" ht="21.75" customHeight="1">
      <c r="A742" s="17">
        <v>651</v>
      </c>
      <c r="B742" s="11" t="s">
        <v>18121</v>
      </c>
      <c r="C742" s="3" t="s">
        <v>12412</v>
      </c>
      <c r="D742" s="17" t="s">
        <v>15518</v>
      </c>
      <c r="E742" s="17" t="s">
        <v>15518</v>
      </c>
    </row>
    <row r="743" spans="1:5" ht="21.75" customHeight="1">
      <c r="A743" s="17">
        <v>652</v>
      </c>
      <c r="B743" s="11" t="s">
        <v>17526</v>
      </c>
      <c r="C743" s="3" t="s">
        <v>15930</v>
      </c>
      <c r="D743" s="17" t="s">
        <v>15518</v>
      </c>
      <c r="E743" s="17" t="s">
        <v>15518</v>
      </c>
    </row>
    <row r="744" spans="1:5" ht="21.75" customHeight="1">
      <c r="A744" s="17">
        <v>653</v>
      </c>
      <c r="B744" s="11" t="s">
        <v>17527</v>
      </c>
      <c r="C744" s="3" t="s">
        <v>15931</v>
      </c>
      <c r="D744" s="17" t="s">
        <v>15518</v>
      </c>
      <c r="E744" s="17" t="s">
        <v>15518</v>
      </c>
    </row>
    <row r="745" spans="1:5" ht="21.75" customHeight="1">
      <c r="A745" s="17">
        <v>654</v>
      </c>
      <c r="B745" s="11" t="s">
        <v>17529</v>
      </c>
      <c r="C745" s="3" t="s">
        <v>6715</v>
      </c>
      <c r="D745" s="17" t="s">
        <v>15518</v>
      </c>
      <c r="E745" s="17" t="s">
        <v>15518</v>
      </c>
    </row>
    <row r="746" spans="1:5" ht="21.75" customHeight="1">
      <c r="A746" s="17">
        <v>655</v>
      </c>
      <c r="B746" s="11" t="s">
        <v>17530</v>
      </c>
      <c r="C746" s="3" t="s">
        <v>6716</v>
      </c>
      <c r="D746" s="17" t="s">
        <v>15518</v>
      </c>
      <c r="E746" s="17" t="s">
        <v>15518</v>
      </c>
    </row>
    <row r="747" spans="1:5" ht="34.5" customHeight="1">
      <c r="A747" s="17">
        <v>656</v>
      </c>
      <c r="B747" s="11" t="s">
        <v>17531</v>
      </c>
      <c r="C747" s="3" t="s">
        <v>14591</v>
      </c>
      <c r="D747" s="17" t="s">
        <v>15518</v>
      </c>
      <c r="E747" s="17" t="s">
        <v>15518</v>
      </c>
    </row>
    <row r="748" spans="1:5" ht="21.75" customHeight="1">
      <c r="A748" s="17">
        <v>657</v>
      </c>
      <c r="B748" s="11" t="s">
        <v>17532</v>
      </c>
      <c r="C748" s="3" t="s">
        <v>15932</v>
      </c>
      <c r="D748" s="17" t="s">
        <v>15518</v>
      </c>
      <c r="E748" s="17" t="s">
        <v>15518</v>
      </c>
    </row>
    <row r="749" spans="1:5" ht="21.75" customHeight="1">
      <c r="A749" s="17">
        <v>658</v>
      </c>
      <c r="B749" s="11" t="s">
        <v>17533</v>
      </c>
      <c r="C749" s="3" t="s">
        <v>15078</v>
      </c>
      <c r="D749" s="17" t="s">
        <v>15518</v>
      </c>
      <c r="E749" s="17" t="s">
        <v>15518</v>
      </c>
    </row>
    <row r="750" spans="1:5" ht="30" customHeight="1">
      <c r="A750" s="17">
        <v>659</v>
      </c>
      <c r="B750" s="11" t="s">
        <v>17535</v>
      </c>
      <c r="C750" s="3" t="s">
        <v>6714</v>
      </c>
      <c r="D750" s="17" t="s">
        <v>15518</v>
      </c>
      <c r="E750" s="17" t="s">
        <v>15518</v>
      </c>
    </row>
    <row r="751" spans="1:5" ht="21.75" customHeight="1">
      <c r="A751" s="17"/>
      <c r="B751" s="11"/>
      <c r="C751" s="5" t="s">
        <v>18881</v>
      </c>
      <c r="D751" s="17"/>
      <c r="E751" s="17"/>
    </row>
    <row r="752" spans="1:5" ht="21.75" customHeight="1">
      <c r="A752" s="17">
        <v>660</v>
      </c>
      <c r="B752" s="11" t="s">
        <v>17536</v>
      </c>
      <c r="C752" s="3" t="s">
        <v>18882</v>
      </c>
      <c r="D752" s="17" t="s">
        <v>15518</v>
      </c>
      <c r="E752" s="17" t="s">
        <v>15518</v>
      </c>
    </row>
    <row r="753" spans="1:5" ht="21.75" customHeight="1">
      <c r="A753" s="17">
        <v>661</v>
      </c>
      <c r="B753" s="11" t="s">
        <v>18122</v>
      </c>
      <c r="C753" s="3" t="s">
        <v>18883</v>
      </c>
      <c r="D753" s="17" t="s">
        <v>15518</v>
      </c>
      <c r="E753" s="17" t="s">
        <v>15518</v>
      </c>
    </row>
    <row r="754" spans="1:5" ht="21.75" customHeight="1">
      <c r="A754" s="17">
        <v>662</v>
      </c>
      <c r="B754" s="11" t="s">
        <v>17537</v>
      </c>
      <c r="C754" s="3" t="s">
        <v>18884</v>
      </c>
      <c r="D754" s="17" t="s">
        <v>15518</v>
      </c>
      <c r="E754" s="17" t="s">
        <v>15518</v>
      </c>
    </row>
    <row r="755" spans="1:5" ht="21.75" customHeight="1">
      <c r="A755" s="17">
        <v>663</v>
      </c>
      <c r="B755" s="11" t="s">
        <v>18123</v>
      </c>
      <c r="C755" s="3" t="s">
        <v>11158</v>
      </c>
      <c r="D755" s="17" t="s">
        <v>15518</v>
      </c>
      <c r="E755" s="17" t="s">
        <v>15518</v>
      </c>
    </row>
    <row r="756" spans="1:5" ht="36" customHeight="1">
      <c r="A756" s="17">
        <v>664</v>
      </c>
      <c r="B756" s="11" t="s">
        <v>17538</v>
      </c>
      <c r="C756" s="3" t="s">
        <v>16130</v>
      </c>
      <c r="D756" s="18" t="s">
        <v>15518</v>
      </c>
      <c r="E756" s="18" t="s">
        <v>15518</v>
      </c>
    </row>
    <row r="757" spans="1:5" ht="21.75" customHeight="1">
      <c r="A757" s="17">
        <v>665</v>
      </c>
      <c r="B757" s="11" t="s">
        <v>17539</v>
      </c>
      <c r="C757" s="3" t="s">
        <v>8227</v>
      </c>
      <c r="D757" s="17" t="s">
        <v>15518</v>
      </c>
      <c r="E757" s="17" t="s">
        <v>15518</v>
      </c>
    </row>
    <row r="758" spans="1:5" ht="21.75" customHeight="1">
      <c r="A758" s="17">
        <v>666</v>
      </c>
      <c r="B758" s="11" t="s">
        <v>17541</v>
      </c>
      <c r="C758" s="3" t="s">
        <v>16131</v>
      </c>
      <c r="D758" s="17" t="s">
        <v>15518</v>
      </c>
      <c r="E758" s="17" t="s">
        <v>15518</v>
      </c>
    </row>
    <row r="759" spans="1:5" ht="21.75" customHeight="1">
      <c r="A759" s="17">
        <v>667</v>
      </c>
      <c r="B759" s="11" t="s">
        <v>18124</v>
      </c>
      <c r="C759" s="3" t="s">
        <v>9046</v>
      </c>
      <c r="D759" s="17" t="s">
        <v>15518</v>
      </c>
      <c r="E759" s="17" t="s">
        <v>15518</v>
      </c>
    </row>
    <row r="760" spans="1:5" ht="21.75" customHeight="1">
      <c r="A760" s="17">
        <v>668</v>
      </c>
      <c r="B760" s="11" t="s">
        <v>18125</v>
      </c>
      <c r="C760" s="3" t="s">
        <v>11162</v>
      </c>
      <c r="D760" s="17" t="s">
        <v>15518</v>
      </c>
      <c r="E760" s="17" t="s">
        <v>15518</v>
      </c>
    </row>
    <row r="761" spans="1:5" ht="21.75" customHeight="1">
      <c r="A761" s="17">
        <v>669</v>
      </c>
      <c r="B761" s="11" t="s">
        <v>18126</v>
      </c>
      <c r="C761" s="3" t="s">
        <v>18885</v>
      </c>
      <c r="D761" s="17" t="s">
        <v>15518</v>
      </c>
      <c r="E761" s="17" t="s">
        <v>15518</v>
      </c>
    </row>
    <row r="762" spans="1:5" ht="21.75" customHeight="1">
      <c r="A762" s="17">
        <v>670</v>
      </c>
      <c r="B762" s="11" t="s">
        <v>17542</v>
      </c>
      <c r="C762" s="3" t="s">
        <v>11171</v>
      </c>
      <c r="D762" s="17" t="s">
        <v>15518</v>
      </c>
      <c r="E762" s="17" t="s">
        <v>15518</v>
      </c>
    </row>
    <row r="763" spans="1:5" ht="21.75" customHeight="1">
      <c r="A763" s="17">
        <v>671</v>
      </c>
      <c r="B763" s="11" t="s">
        <v>17543</v>
      </c>
      <c r="C763" s="3" t="s">
        <v>9047</v>
      </c>
      <c r="D763" s="17" t="s">
        <v>15518</v>
      </c>
      <c r="E763" s="17" t="s">
        <v>15518</v>
      </c>
    </row>
    <row r="764" spans="1:5" ht="21.75" customHeight="1">
      <c r="A764" s="17">
        <v>672</v>
      </c>
      <c r="B764" s="11" t="s">
        <v>17544</v>
      </c>
      <c r="C764" s="3" t="s">
        <v>11169</v>
      </c>
      <c r="D764" s="17" t="s">
        <v>15518</v>
      </c>
      <c r="E764" s="17" t="s">
        <v>15518</v>
      </c>
    </row>
    <row r="765" spans="1:5" ht="21.75" customHeight="1">
      <c r="A765" s="17">
        <v>673</v>
      </c>
      <c r="B765" s="11" t="s">
        <v>17545</v>
      </c>
      <c r="C765" s="3" t="s">
        <v>18886</v>
      </c>
      <c r="D765" s="17" t="s">
        <v>15518</v>
      </c>
      <c r="E765" s="17" t="s">
        <v>15518</v>
      </c>
    </row>
    <row r="766" spans="1:5" ht="21.75" customHeight="1">
      <c r="A766" s="17">
        <v>674</v>
      </c>
      <c r="B766" s="11" t="s">
        <v>17546</v>
      </c>
      <c r="C766" s="3" t="s">
        <v>11172</v>
      </c>
      <c r="D766" s="17" t="s">
        <v>15518</v>
      </c>
      <c r="E766" s="17" t="s">
        <v>15518</v>
      </c>
    </row>
    <row r="767" spans="1:5" ht="21.75" customHeight="1">
      <c r="A767" s="17">
        <v>675</v>
      </c>
      <c r="B767" s="11" t="s">
        <v>17547</v>
      </c>
      <c r="C767" s="3" t="s">
        <v>11443</v>
      </c>
      <c r="D767" s="17" t="s">
        <v>15518</v>
      </c>
      <c r="E767" s="17" t="s">
        <v>15518</v>
      </c>
    </row>
    <row r="768" spans="1:5" ht="21.75" customHeight="1">
      <c r="A768" s="17">
        <v>676</v>
      </c>
      <c r="B768" s="11" t="s">
        <v>17548</v>
      </c>
      <c r="C768" s="3" t="s">
        <v>11442</v>
      </c>
      <c r="D768" s="17" t="s">
        <v>15518</v>
      </c>
      <c r="E768" s="17" t="s">
        <v>15518</v>
      </c>
    </row>
    <row r="769" spans="1:6" ht="21.75" customHeight="1">
      <c r="A769" s="17">
        <v>677</v>
      </c>
      <c r="B769" s="11" t="s">
        <v>17549</v>
      </c>
      <c r="C769" s="3" t="s">
        <v>9113</v>
      </c>
      <c r="D769" s="17" t="s">
        <v>15518</v>
      </c>
      <c r="E769" s="17" t="s">
        <v>15518</v>
      </c>
    </row>
    <row r="770" spans="1:6" ht="21.75" customHeight="1">
      <c r="A770" s="17">
        <v>678</v>
      </c>
      <c r="B770" s="11" t="s">
        <v>17550</v>
      </c>
      <c r="C770" s="3" t="s">
        <v>18887</v>
      </c>
      <c r="D770" s="17" t="s">
        <v>15518</v>
      </c>
      <c r="E770" s="17" t="s">
        <v>15518</v>
      </c>
    </row>
    <row r="771" spans="1:6" ht="21.75" customHeight="1">
      <c r="A771" s="17">
        <v>679</v>
      </c>
      <c r="B771" s="11" t="s">
        <v>17553</v>
      </c>
      <c r="C771" s="3" t="s">
        <v>9048</v>
      </c>
      <c r="D771" s="17" t="s">
        <v>15518</v>
      </c>
      <c r="E771" s="17" t="s">
        <v>15518</v>
      </c>
    </row>
    <row r="772" spans="1:6" ht="21.75" customHeight="1">
      <c r="A772" s="17">
        <v>680</v>
      </c>
      <c r="B772" s="11" t="s">
        <v>17554</v>
      </c>
      <c r="C772" s="3" t="s">
        <v>18888</v>
      </c>
      <c r="D772" s="17" t="s">
        <v>15518</v>
      </c>
      <c r="E772" s="17" t="s">
        <v>15518</v>
      </c>
    </row>
    <row r="773" spans="1:6" ht="21.75" customHeight="1">
      <c r="A773" s="17">
        <v>681</v>
      </c>
      <c r="B773" s="11" t="s">
        <v>17556</v>
      </c>
      <c r="C773" s="3" t="s">
        <v>16872</v>
      </c>
      <c r="D773" s="17" t="s">
        <v>15518</v>
      </c>
      <c r="E773" s="17" t="s">
        <v>15518</v>
      </c>
    </row>
    <row r="774" spans="1:6" ht="21.75" customHeight="1">
      <c r="A774" s="17">
        <v>682</v>
      </c>
      <c r="B774" s="11" t="s">
        <v>18127</v>
      </c>
      <c r="C774" s="3" t="s">
        <v>18889</v>
      </c>
      <c r="D774" s="17" t="s">
        <v>15518</v>
      </c>
      <c r="E774" s="17" t="s">
        <v>15518</v>
      </c>
    </row>
    <row r="775" spans="1:6" ht="21.75" customHeight="1">
      <c r="A775" s="17"/>
      <c r="B775" s="10"/>
      <c r="C775" s="13" t="s">
        <v>18890</v>
      </c>
      <c r="D775" s="7"/>
      <c r="E775" s="7"/>
    </row>
    <row r="776" spans="1:6" ht="21.75" customHeight="1">
      <c r="A776" s="17">
        <v>683</v>
      </c>
      <c r="B776" s="11" t="s">
        <v>18128</v>
      </c>
      <c r="C776" s="3" t="s">
        <v>18891</v>
      </c>
      <c r="D776" s="2" t="s">
        <v>15518</v>
      </c>
      <c r="E776" s="2" t="s">
        <v>15518</v>
      </c>
    </row>
    <row r="777" spans="1:6" ht="21.75" customHeight="1">
      <c r="A777" s="17">
        <v>684</v>
      </c>
      <c r="B777" s="11" t="s">
        <v>18129</v>
      </c>
      <c r="C777" s="3" t="s">
        <v>18892</v>
      </c>
      <c r="D777" s="2" t="s">
        <v>15518</v>
      </c>
      <c r="E777" s="2"/>
      <c r="F777" s="24">
        <v>1</v>
      </c>
    </row>
    <row r="778" spans="1:6" ht="21.75" customHeight="1">
      <c r="A778" s="17">
        <v>685</v>
      </c>
      <c r="B778" s="11" t="s">
        <v>18130</v>
      </c>
      <c r="C778" s="3" t="s">
        <v>18893</v>
      </c>
      <c r="D778" s="2" t="s">
        <v>15518</v>
      </c>
      <c r="E778" s="2"/>
      <c r="F778" s="24">
        <v>1</v>
      </c>
    </row>
    <row r="779" spans="1:6" ht="21.75" customHeight="1">
      <c r="A779" s="17">
        <v>686</v>
      </c>
      <c r="B779" s="11" t="s">
        <v>18131</v>
      </c>
      <c r="C779" s="3" t="s">
        <v>12588</v>
      </c>
      <c r="D779" s="2" t="s">
        <v>15518</v>
      </c>
      <c r="E779" s="2"/>
      <c r="F779" s="24">
        <v>1</v>
      </c>
    </row>
    <row r="780" spans="1:6" ht="21.75" customHeight="1">
      <c r="A780" s="17">
        <v>687</v>
      </c>
      <c r="B780" s="11" t="s">
        <v>18132</v>
      </c>
      <c r="C780" s="3" t="s">
        <v>12814</v>
      </c>
      <c r="D780" s="2" t="s">
        <v>15518</v>
      </c>
      <c r="E780" s="2" t="s">
        <v>15518</v>
      </c>
    </row>
    <row r="781" spans="1:6" ht="21.75" customHeight="1">
      <c r="A781" s="17">
        <v>688</v>
      </c>
      <c r="B781" s="11" t="s">
        <v>18133</v>
      </c>
      <c r="C781" s="3" t="s">
        <v>18894</v>
      </c>
      <c r="D781" s="2" t="s">
        <v>15518</v>
      </c>
      <c r="E781" s="2" t="s">
        <v>15518</v>
      </c>
    </row>
    <row r="782" spans="1:6" ht="21.75" customHeight="1">
      <c r="A782" s="17">
        <v>689</v>
      </c>
      <c r="B782" s="11" t="s">
        <v>18134</v>
      </c>
      <c r="C782" s="3" t="s">
        <v>18895</v>
      </c>
      <c r="D782" s="2" t="s">
        <v>15518</v>
      </c>
      <c r="E782" s="2" t="s">
        <v>15518</v>
      </c>
    </row>
    <row r="783" spans="1:6" ht="21.75" customHeight="1">
      <c r="A783" s="17">
        <v>690</v>
      </c>
      <c r="B783" s="11" t="s">
        <v>18135</v>
      </c>
      <c r="C783" s="3" t="s">
        <v>18896</v>
      </c>
      <c r="D783" s="2" t="s">
        <v>15518</v>
      </c>
      <c r="E783" s="2" t="s">
        <v>15518</v>
      </c>
    </row>
    <row r="784" spans="1:6" ht="21.75" customHeight="1">
      <c r="A784" s="17">
        <v>691</v>
      </c>
      <c r="B784" s="11" t="s">
        <v>18136</v>
      </c>
      <c r="C784" s="3" t="s">
        <v>18897</v>
      </c>
      <c r="D784" s="2" t="s">
        <v>15518</v>
      </c>
      <c r="E784" s="2" t="s">
        <v>15518</v>
      </c>
    </row>
    <row r="785" spans="1:5" ht="21.75" customHeight="1">
      <c r="A785" s="17">
        <v>692</v>
      </c>
      <c r="B785" s="11" t="s">
        <v>18137</v>
      </c>
      <c r="C785" s="3" t="s">
        <v>12574</v>
      </c>
      <c r="D785" s="2" t="s">
        <v>15518</v>
      </c>
      <c r="E785" s="2" t="s">
        <v>15518</v>
      </c>
    </row>
    <row r="786" spans="1:5" ht="21.75" customHeight="1">
      <c r="A786" s="17">
        <v>693</v>
      </c>
      <c r="B786" s="11" t="s">
        <v>18138</v>
      </c>
      <c r="C786" s="3" t="s">
        <v>12816</v>
      </c>
      <c r="D786" s="2" t="s">
        <v>15518</v>
      </c>
      <c r="E786" s="2" t="s">
        <v>15518</v>
      </c>
    </row>
    <row r="787" spans="1:5" ht="21.75" customHeight="1">
      <c r="A787" s="17">
        <v>694</v>
      </c>
      <c r="B787" s="11" t="s">
        <v>18139</v>
      </c>
      <c r="C787" s="3" t="s">
        <v>12575</v>
      </c>
      <c r="D787" s="2" t="s">
        <v>15518</v>
      </c>
      <c r="E787" s="2" t="s">
        <v>15518</v>
      </c>
    </row>
    <row r="788" spans="1:5" ht="21.75" customHeight="1">
      <c r="A788" s="17">
        <v>695</v>
      </c>
      <c r="B788" s="11" t="s">
        <v>18140</v>
      </c>
      <c r="C788" s="3" t="s">
        <v>12576</v>
      </c>
      <c r="D788" s="2" t="s">
        <v>15518</v>
      </c>
      <c r="E788" s="2" t="s">
        <v>15518</v>
      </c>
    </row>
    <row r="789" spans="1:5" ht="36" customHeight="1">
      <c r="A789" s="17">
        <v>696</v>
      </c>
      <c r="B789" s="11" t="s">
        <v>18141</v>
      </c>
      <c r="C789" s="3" t="s">
        <v>18898</v>
      </c>
      <c r="D789" s="2" t="s">
        <v>15518</v>
      </c>
      <c r="E789" s="2" t="s">
        <v>15518</v>
      </c>
    </row>
    <row r="790" spans="1:5" ht="36" customHeight="1">
      <c r="A790" s="17">
        <v>697</v>
      </c>
      <c r="B790" s="11" t="s">
        <v>18142</v>
      </c>
      <c r="C790" s="3" t="s">
        <v>12590</v>
      </c>
      <c r="D790" s="2" t="s">
        <v>15518</v>
      </c>
      <c r="E790" s="2" t="s">
        <v>15518</v>
      </c>
    </row>
    <row r="791" spans="1:5" ht="36" customHeight="1">
      <c r="A791" s="17">
        <v>698</v>
      </c>
      <c r="B791" s="11" t="s">
        <v>18143</v>
      </c>
      <c r="C791" s="3" t="s">
        <v>12589</v>
      </c>
      <c r="D791" s="2" t="s">
        <v>15518</v>
      </c>
      <c r="E791" s="2" t="s">
        <v>15518</v>
      </c>
    </row>
    <row r="792" spans="1:5" ht="36" customHeight="1">
      <c r="A792" s="17">
        <v>699</v>
      </c>
      <c r="B792" s="11" t="s">
        <v>18144</v>
      </c>
      <c r="C792" s="3" t="s">
        <v>12822</v>
      </c>
      <c r="D792" s="2" t="s">
        <v>15518</v>
      </c>
      <c r="E792" s="2" t="s">
        <v>15518</v>
      </c>
    </row>
    <row r="793" spans="1:5" ht="21.75" customHeight="1">
      <c r="A793" s="17">
        <v>700</v>
      </c>
      <c r="B793" s="11" t="s">
        <v>18145</v>
      </c>
      <c r="C793" s="3" t="s">
        <v>18899</v>
      </c>
      <c r="D793" s="2" t="s">
        <v>15518</v>
      </c>
      <c r="E793" s="2" t="s">
        <v>15518</v>
      </c>
    </row>
    <row r="794" spans="1:5" ht="21.75" customHeight="1">
      <c r="A794" s="17">
        <v>701</v>
      </c>
      <c r="B794" s="11" t="s">
        <v>18146</v>
      </c>
      <c r="C794" s="3" t="s">
        <v>18900</v>
      </c>
      <c r="D794" s="2" t="s">
        <v>15518</v>
      </c>
      <c r="E794" s="2" t="s">
        <v>15518</v>
      </c>
    </row>
    <row r="795" spans="1:5" ht="21.75" customHeight="1">
      <c r="A795" s="17">
        <v>702</v>
      </c>
      <c r="B795" s="11" t="s">
        <v>18147</v>
      </c>
      <c r="C795" s="3" t="s">
        <v>12788</v>
      </c>
      <c r="D795" s="2" t="s">
        <v>15518</v>
      </c>
      <c r="E795" s="2" t="s">
        <v>15518</v>
      </c>
    </row>
    <row r="796" spans="1:5" ht="30.75" customHeight="1">
      <c r="A796" s="17">
        <v>703</v>
      </c>
      <c r="B796" s="11" t="s">
        <v>18148</v>
      </c>
      <c r="C796" s="3" t="s">
        <v>18901</v>
      </c>
      <c r="D796" s="2" t="s">
        <v>15518</v>
      </c>
      <c r="E796" s="2" t="s">
        <v>15518</v>
      </c>
    </row>
    <row r="797" spans="1:5" ht="21.75" customHeight="1">
      <c r="A797" s="17">
        <v>704</v>
      </c>
      <c r="B797" s="11" t="s">
        <v>18149</v>
      </c>
      <c r="C797" s="3" t="s">
        <v>18902</v>
      </c>
      <c r="D797" s="2" t="s">
        <v>15518</v>
      </c>
      <c r="E797" s="2" t="s">
        <v>15518</v>
      </c>
    </row>
    <row r="798" spans="1:5" ht="21.75" customHeight="1">
      <c r="A798" s="17">
        <v>705</v>
      </c>
      <c r="B798" s="11" t="s">
        <v>18150</v>
      </c>
      <c r="C798" s="3" t="s">
        <v>12580</v>
      </c>
      <c r="D798" s="2" t="s">
        <v>15518</v>
      </c>
      <c r="E798" s="2" t="s">
        <v>15518</v>
      </c>
    </row>
    <row r="799" spans="1:5" ht="21.75" customHeight="1">
      <c r="A799" s="17">
        <v>706</v>
      </c>
      <c r="B799" s="11" t="s">
        <v>18151</v>
      </c>
      <c r="C799" s="3" t="s">
        <v>12813</v>
      </c>
      <c r="D799" s="2" t="s">
        <v>15518</v>
      </c>
      <c r="E799" s="2" t="s">
        <v>15518</v>
      </c>
    </row>
    <row r="800" spans="1:5" ht="21.75" customHeight="1">
      <c r="A800" s="17">
        <v>707</v>
      </c>
      <c r="B800" s="11" t="s">
        <v>18152</v>
      </c>
      <c r="C800" s="3" t="s">
        <v>15102</v>
      </c>
      <c r="D800" s="2" t="s">
        <v>15518</v>
      </c>
      <c r="E800" s="2" t="s">
        <v>15518</v>
      </c>
    </row>
    <row r="801" spans="1:5" ht="21.75" customHeight="1">
      <c r="A801" s="17">
        <v>708</v>
      </c>
      <c r="B801" s="11" t="s">
        <v>18153</v>
      </c>
      <c r="C801" s="3" t="s">
        <v>12582</v>
      </c>
      <c r="D801" s="2" t="s">
        <v>15518</v>
      </c>
      <c r="E801" s="2" t="s">
        <v>15518</v>
      </c>
    </row>
    <row r="802" spans="1:5" ht="21.75" customHeight="1">
      <c r="A802" s="17">
        <v>709</v>
      </c>
      <c r="B802" s="11" t="s">
        <v>18154</v>
      </c>
      <c r="C802" s="3" t="s">
        <v>15103</v>
      </c>
      <c r="D802" s="2" t="s">
        <v>15518</v>
      </c>
      <c r="E802" s="2" t="s">
        <v>15518</v>
      </c>
    </row>
    <row r="803" spans="1:5" ht="21.75" customHeight="1">
      <c r="A803" s="17">
        <v>710</v>
      </c>
      <c r="B803" s="11" t="s">
        <v>18155</v>
      </c>
      <c r="C803" s="3" t="s">
        <v>12584</v>
      </c>
      <c r="D803" s="2" t="s">
        <v>15518</v>
      </c>
      <c r="E803" s="2" t="s">
        <v>15518</v>
      </c>
    </row>
    <row r="804" spans="1:5" ht="21.75" customHeight="1">
      <c r="A804" s="17">
        <v>711</v>
      </c>
      <c r="B804" s="11" t="s">
        <v>18156</v>
      </c>
      <c r="C804" s="3" t="s">
        <v>15104</v>
      </c>
      <c r="D804" s="2" t="s">
        <v>15518</v>
      </c>
      <c r="E804" s="2" t="s">
        <v>15518</v>
      </c>
    </row>
    <row r="805" spans="1:5" ht="21.75" customHeight="1">
      <c r="A805" s="17">
        <v>712</v>
      </c>
      <c r="B805" s="11" t="s">
        <v>18157</v>
      </c>
      <c r="C805" s="3" t="s">
        <v>12817</v>
      </c>
      <c r="D805" s="2" t="s">
        <v>15518</v>
      </c>
      <c r="E805" s="2" t="s">
        <v>15518</v>
      </c>
    </row>
    <row r="806" spans="1:5" ht="21.75" customHeight="1">
      <c r="A806" s="17">
        <v>713</v>
      </c>
      <c r="B806" s="11" t="s">
        <v>18158</v>
      </c>
      <c r="C806" s="3" t="s">
        <v>12577</v>
      </c>
      <c r="D806" s="2" t="s">
        <v>15518</v>
      </c>
      <c r="E806" s="2" t="s">
        <v>15518</v>
      </c>
    </row>
    <row r="807" spans="1:5" ht="21.75" customHeight="1">
      <c r="A807" s="17">
        <v>714</v>
      </c>
      <c r="B807" s="11" t="s">
        <v>18159</v>
      </c>
      <c r="C807" s="3" t="s">
        <v>12818</v>
      </c>
      <c r="D807" s="2" t="s">
        <v>15518</v>
      </c>
      <c r="E807" s="2" t="s">
        <v>15518</v>
      </c>
    </row>
    <row r="808" spans="1:5" ht="32.25" customHeight="1">
      <c r="A808" s="17">
        <v>715</v>
      </c>
      <c r="B808" s="11" t="s">
        <v>18160</v>
      </c>
      <c r="C808" s="3" t="s">
        <v>15105</v>
      </c>
      <c r="D808" s="2" t="s">
        <v>15518</v>
      </c>
      <c r="E808" s="2" t="s">
        <v>15518</v>
      </c>
    </row>
    <row r="809" spans="1:5" ht="21.75" customHeight="1">
      <c r="A809" s="17">
        <v>716</v>
      </c>
      <c r="B809" s="11" t="s">
        <v>18161</v>
      </c>
      <c r="C809" s="3" t="s">
        <v>12573</v>
      </c>
      <c r="D809" s="2" t="s">
        <v>15518</v>
      </c>
      <c r="E809" s="2" t="s">
        <v>15518</v>
      </c>
    </row>
    <row r="810" spans="1:5" ht="21.75" customHeight="1">
      <c r="A810" s="17">
        <v>717</v>
      </c>
      <c r="B810" s="11" t="s">
        <v>18162</v>
      </c>
      <c r="C810" s="3" t="s">
        <v>12578</v>
      </c>
      <c r="D810" s="2" t="s">
        <v>15518</v>
      </c>
      <c r="E810" s="2" t="s">
        <v>15518</v>
      </c>
    </row>
    <row r="811" spans="1:5" ht="21.75" customHeight="1">
      <c r="A811" s="17">
        <v>718</v>
      </c>
      <c r="B811" s="11" t="s">
        <v>18163</v>
      </c>
      <c r="C811" s="3" t="s">
        <v>15106</v>
      </c>
      <c r="D811" s="2" t="s">
        <v>15518</v>
      </c>
      <c r="E811" s="2" t="s">
        <v>15518</v>
      </c>
    </row>
    <row r="812" spans="1:5" ht="21.75" customHeight="1">
      <c r="A812" s="17">
        <v>719</v>
      </c>
      <c r="B812" s="11" t="s">
        <v>18164</v>
      </c>
      <c r="C812" s="3" t="s">
        <v>12585</v>
      </c>
      <c r="D812" s="2" t="s">
        <v>15518</v>
      </c>
      <c r="E812" s="2" t="s">
        <v>15518</v>
      </c>
    </row>
    <row r="813" spans="1:5" ht="21.75" customHeight="1">
      <c r="A813" s="17">
        <v>720</v>
      </c>
      <c r="B813" s="11" t="s">
        <v>18165</v>
      </c>
      <c r="C813" s="3" t="s">
        <v>12587</v>
      </c>
      <c r="D813" s="2" t="s">
        <v>15518</v>
      </c>
      <c r="E813" s="2" t="s">
        <v>15518</v>
      </c>
    </row>
    <row r="814" spans="1:5" ht="21.75" customHeight="1">
      <c r="A814" s="17"/>
      <c r="B814" s="10"/>
      <c r="C814" s="5" t="s">
        <v>15107</v>
      </c>
      <c r="D814" s="14"/>
      <c r="E814" s="7"/>
    </row>
    <row r="815" spans="1:5" ht="21.75" customHeight="1">
      <c r="A815" s="17"/>
      <c r="B815" s="11"/>
      <c r="C815" s="13" t="s">
        <v>15108</v>
      </c>
      <c r="D815" s="1"/>
      <c r="E815" s="1"/>
    </row>
    <row r="816" spans="1:5" ht="21.75" customHeight="1">
      <c r="A816" s="17">
        <v>721</v>
      </c>
      <c r="B816" s="11" t="s">
        <v>18166</v>
      </c>
      <c r="C816" s="12" t="s">
        <v>17484</v>
      </c>
      <c r="D816" s="1" t="s">
        <v>15518</v>
      </c>
      <c r="E816" s="1" t="s">
        <v>15518</v>
      </c>
    </row>
    <row r="817" spans="1:5" ht="21.75" customHeight="1">
      <c r="A817" s="17">
        <v>722</v>
      </c>
      <c r="B817" s="11" t="s">
        <v>18167</v>
      </c>
      <c r="C817" s="12" t="s">
        <v>17485</v>
      </c>
      <c r="D817" s="1" t="s">
        <v>15518</v>
      </c>
      <c r="E817" s="1" t="s">
        <v>15518</v>
      </c>
    </row>
    <row r="818" spans="1:5" ht="21.75" customHeight="1">
      <c r="A818" s="17">
        <v>723</v>
      </c>
      <c r="B818" s="11" t="s">
        <v>18168</v>
      </c>
      <c r="C818" s="12" t="s">
        <v>17486</v>
      </c>
      <c r="D818" s="1" t="s">
        <v>15518</v>
      </c>
      <c r="E818" s="1" t="s">
        <v>15518</v>
      </c>
    </row>
    <row r="819" spans="1:5" ht="21.75" customHeight="1">
      <c r="A819" s="17">
        <v>724</v>
      </c>
      <c r="B819" s="11" t="s">
        <v>18169</v>
      </c>
      <c r="C819" s="12" t="s">
        <v>17487</v>
      </c>
      <c r="D819" s="1" t="s">
        <v>15518</v>
      </c>
      <c r="E819" s="1" t="s">
        <v>15518</v>
      </c>
    </row>
    <row r="820" spans="1:5" ht="21.75" customHeight="1">
      <c r="A820" s="17">
        <v>725</v>
      </c>
      <c r="B820" s="11" t="s">
        <v>18170</v>
      </c>
      <c r="C820" s="12" t="s">
        <v>15992</v>
      </c>
      <c r="D820" s="1" t="s">
        <v>15518</v>
      </c>
      <c r="E820" s="1" t="s">
        <v>15518</v>
      </c>
    </row>
    <row r="821" spans="1:5" ht="21.75" customHeight="1">
      <c r="A821" s="17">
        <v>726</v>
      </c>
      <c r="B821" s="11" t="s">
        <v>18171</v>
      </c>
      <c r="C821" s="12" t="s">
        <v>15993</v>
      </c>
      <c r="D821" s="1" t="s">
        <v>15518</v>
      </c>
      <c r="E821" s="1" t="s">
        <v>15518</v>
      </c>
    </row>
    <row r="822" spans="1:5" ht="21.75" customHeight="1">
      <c r="A822" s="17">
        <v>727</v>
      </c>
      <c r="B822" s="11" t="s">
        <v>18172</v>
      </c>
      <c r="C822" s="12" t="s">
        <v>15994</v>
      </c>
      <c r="D822" s="1" t="s">
        <v>15518</v>
      </c>
      <c r="E822" s="1" t="s">
        <v>15518</v>
      </c>
    </row>
    <row r="823" spans="1:5" ht="21.75" customHeight="1">
      <c r="A823" s="17">
        <v>728</v>
      </c>
      <c r="B823" s="11" t="s">
        <v>18173</v>
      </c>
      <c r="C823" s="12" t="s">
        <v>15995</v>
      </c>
      <c r="D823" s="1" t="s">
        <v>15518</v>
      </c>
      <c r="E823" s="1" t="s">
        <v>15518</v>
      </c>
    </row>
    <row r="824" spans="1:5" ht="21.75" customHeight="1">
      <c r="A824" s="17">
        <v>729</v>
      </c>
      <c r="B824" s="11" t="s">
        <v>18174</v>
      </c>
      <c r="C824" s="3" t="s">
        <v>15996</v>
      </c>
      <c r="D824" s="1" t="s">
        <v>15518</v>
      </c>
      <c r="E824" s="1" t="s">
        <v>15518</v>
      </c>
    </row>
    <row r="825" spans="1:5" ht="21.75" customHeight="1">
      <c r="A825" s="17">
        <v>730</v>
      </c>
      <c r="B825" s="11" t="s">
        <v>18175</v>
      </c>
      <c r="C825" s="12" t="s">
        <v>15997</v>
      </c>
      <c r="D825" s="1" t="s">
        <v>15518</v>
      </c>
      <c r="E825" s="1" t="s">
        <v>15518</v>
      </c>
    </row>
    <row r="826" spans="1:5" ht="21.75" customHeight="1">
      <c r="A826" s="17">
        <v>731</v>
      </c>
      <c r="B826" s="11" t="s">
        <v>18176</v>
      </c>
      <c r="C826" s="12" t="s">
        <v>13980</v>
      </c>
      <c r="D826" s="1" t="s">
        <v>15518</v>
      </c>
      <c r="E826" s="1" t="s">
        <v>15518</v>
      </c>
    </row>
    <row r="827" spans="1:5" ht="21.75" customHeight="1">
      <c r="A827" s="17">
        <v>732</v>
      </c>
      <c r="B827" s="11" t="s">
        <v>18177</v>
      </c>
      <c r="C827" s="3" t="s">
        <v>13981</v>
      </c>
      <c r="D827" s="1" t="s">
        <v>15518</v>
      </c>
      <c r="E827" s="1" t="s">
        <v>15518</v>
      </c>
    </row>
    <row r="828" spans="1:5" ht="21.75" customHeight="1">
      <c r="A828" s="17">
        <v>733</v>
      </c>
      <c r="B828" s="11" t="s">
        <v>18178</v>
      </c>
      <c r="C828" s="3" t="s">
        <v>13982</v>
      </c>
      <c r="D828" s="1" t="s">
        <v>15518</v>
      </c>
      <c r="E828" s="1" t="s">
        <v>15518</v>
      </c>
    </row>
    <row r="829" spans="1:5" ht="21.75" customHeight="1">
      <c r="A829" s="17">
        <v>734</v>
      </c>
      <c r="B829" s="11" t="s">
        <v>18179</v>
      </c>
      <c r="C829" s="3" t="s">
        <v>13984</v>
      </c>
      <c r="D829" s="1" t="s">
        <v>15518</v>
      </c>
      <c r="E829" s="1" t="s">
        <v>15518</v>
      </c>
    </row>
    <row r="830" spans="1:5" ht="21.75" customHeight="1">
      <c r="A830" s="17">
        <v>735</v>
      </c>
      <c r="B830" s="11" t="s">
        <v>18180</v>
      </c>
      <c r="C830" s="3" t="s">
        <v>14951</v>
      </c>
      <c r="D830" s="1" t="s">
        <v>15518</v>
      </c>
      <c r="E830" s="1" t="s">
        <v>15518</v>
      </c>
    </row>
    <row r="831" spans="1:5" ht="21.75" customHeight="1">
      <c r="A831" s="17">
        <v>736</v>
      </c>
      <c r="B831" s="11" t="s">
        <v>18181</v>
      </c>
      <c r="C831" s="3" t="s">
        <v>14952</v>
      </c>
      <c r="D831" s="1" t="s">
        <v>15518</v>
      </c>
      <c r="E831" s="1" t="s">
        <v>15518</v>
      </c>
    </row>
    <row r="832" spans="1:5" ht="21.75" customHeight="1">
      <c r="A832" s="17">
        <v>737</v>
      </c>
      <c r="B832" s="11" t="s">
        <v>18182</v>
      </c>
      <c r="C832" s="3" t="s">
        <v>14953</v>
      </c>
      <c r="D832" s="1" t="s">
        <v>15518</v>
      </c>
      <c r="E832" s="1" t="s">
        <v>15518</v>
      </c>
    </row>
    <row r="833" spans="1:5" ht="21.75" customHeight="1">
      <c r="A833" s="17">
        <v>738</v>
      </c>
      <c r="B833" s="11" t="s">
        <v>18183</v>
      </c>
      <c r="C833" s="12" t="s">
        <v>14954</v>
      </c>
      <c r="D833" s="1" t="s">
        <v>15518</v>
      </c>
      <c r="E833" s="1" t="s">
        <v>15518</v>
      </c>
    </row>
    <row r="834" spans="1:5" ht="21.75" customHeight="1">
      <c r="A834" s="17">
        <v>739</v>
      </c>
      <c r="B834" s="11" t="s">
        <v>18184</v>
      </c>
      <c r="C834" s="12" t="s">
        <v>14955</v>
      </c>
      <c r="D834" s="1" t="s">
        <v>15518</v>
      </c>
      <c r="E834" s="1" t="s">
        <v>15518</v>
      </c>
    </row>
    <row r="835" spans="1:5" ht="21.75" customHeight="1">
      <c r="A835" s="17">
        <v>740</v>
      </c>
      <c r="B835" s="11" t="s">
        <v>18185</v>
      </c>
      <c r="C835" s="12" t="s">
        <v>14956</v>
      </c>
      <c r="D835" s="1" t="s">
        <v>15518</v>
      </c>
      <c r="E835" s="1" t="s">
        <v>15518</v>
      </c>
    </row>
    <row r="836" spans="1:5" ht="21.75" customHeight="1">
      <c r="A836" s="17"/>
      <c r="B836" s="37"/>
      <c r="C836" s="13" t="s">
        <v>14957</v>
      </c>
      <c r="D836" s="1"/>
      <c r="E836" s="1"/>
    </row>
    <row r="837" spans="1:5" ht="21.75" customHeight="1">
      <c r="A837" s="17">
        <v>741</v>
      </c>
      <c r="B837" s="11" t="s">
        <v>18186</v>
      </c>
      <c r="C837" s="12" t="s">
        <v>14958</v>
      </c>
      <c r="D837" s="1" t="s">
        <v>15518</v>
      </c>
      <c r="E837" s="1" t="s">
        <v>15518</v>
      </c>
    </row>
    <row r="838" spans="1:5" ht="21.75" customHeight="1">
      <c r="A838" s="17">
        <v>742</v>
      </c>
      <c r="B838" s="11" t="s">
        <v>18187</v>
      </c>
      <c r="C838" s="12" t="s">
        <v>14959</v>
      </c>
      <c r="D838" s="1" t="s">
        <v>15518</v>
      </c>
      <c r="E838" s="1" t="s">
        <v>15518</v>
      </c>
    </row>
    <row r="839" spans="1:5" ht="21.75" customHeight="1">
      <c r="A839" s="17">
        <v>743</v>
      </c>
      <c r="B839" s="11" t="s">
        <v>18188</v>
      </c>
      <c r="C839" s="12" t="s">
        <v>14960</v>
      </c>
      <c r="D839" s="1" t="s">
        <v>15518</v>
      </c>
      <c r="E839" s="1" t="s">
        <v>15518</v>
      </c>
    </row>
    <row r="840" spans="1:5" ht="21.75" customHeight="1">
      <c r="A840" s="17">
        <v>744</v>
      </c>
      <c r="B840" s="11" t="s">
        <v>18189</v>
      </c>
      <c r="C840" s="12" t="s">
        <v>14961</v>
      </c>
      <c r="D840" s="1" t="s">
        <v>15518</v>
      </c>
      <c r="E840" s="1" t="s">
        <v>15518</v>
      </c>
    </row>
    <row r="841" spans="1:5" ht="21.75" customHeight="1">
      <c r="A841" s="17">
        <v>745</v>
      </c>
      <c r="B841" s="11" t="s">
        <v>18190</v>
      </c>
      <c r="C841" s="12" t="s">
        <v>14962</v>
      </c>
      <c r="D841" s="1" t="s">
        <v>15518</v>
      </c>
      <c r="E841" s="1" t="s">
        <v>15518</v>
      </c>
    </row>
    <row r="842" spans="1:5" ht="21.75" customHeight="1">
      <c r="A842" s="17">
        <v>746</v>
      </c>
      <c r="B842" s="11" t="s">
        <v>18191</v>
      </c>
      <c r="C842" s="12" t="s">
        <v>14963</v>
      </c>
      <c r="D842" s="1" t="s">
        <v>15518</v>
      </c>
      <c r="E842" s="1" t="s">
        <v>15518</v>
      </c>
    </row>
    <row r="843" spans="1:5" ht="21.75" customHeight="1">
      <c r="A843" s="17">
        <v>747</v>
      </c>
      <c r="B843" s="11" t="s">
        <v>18192</v>
      </c>
      <c r="C843" s="12" t="s">
        <v>14964</v>
      </c>
      <c r="D843" s="1" t="s">
        <v>15518</v>
      </c>
      <c r="E843" s="1" t="s">
        <v>15518</v>
      </c>
    </row>
    <row r="844" spans="1:5" ht="21.75" customHeight="1">
      <c r="A844" s="17">
        <v>748</v>
      </c>
      <c r="B844" s="11" t="s">
        <v>18193</v>
      </c>
      <c r="C844" s="12" t="s">
        <v>14965</v>
      </c>
      <c r="D844" s="1" t="s">
        <v>15518</v>
      </c>
      <c r="E844" s="1" t="s">
        <v>15518</v>
      </c>
    </row>
    <row r="845" spans="1:5" ht="21.75" customHeight="1">
      <c r="A845" s="17">
        <v>749</v>
      </c>
      <c r="B845" s="11" t="s">
        <v>18194</v>
      </c>
      <c r="C845" s="12" t="s">
        <v>14966</v>
      </c>
      <c r="D845" s="1" t="s">
        <v>15518</v>
      </c>
      <c r="E845" s="1" t="s">
        <v>15518</v>
      </c>
    </row>
    <row r="846" spans="1:5" ht="21.75" customHeight="1">
      <c r="A846" s="17">
        <v>750</v>
      </c>
      <c r="B846" s="11" t="s">
        <v>18195</v>
      </c>
      <c r="C846" s="12" t="s">
        <v>14967</v>
      </c>
      <c r="D846" s="1" t="s">
        <v>15518</v>
      </c>
      <c r="E846" s="1" t="s">
        <v>15518</v>
      </c>
    </row>
    <row r="847" spans="1:5" ht="21.75" customHeight="1">
      <c r="A847" s="17">
        <v>751</v>
      </c>
      <c r="B847" s="11" t="s">
        <v>18196</v>
      </c>
      <c r="C847" s="12" t="s">
        <v>14969</v>
      </c>
      <c r="D847" s="1" t="s">
        <v>15518</v>
      </c>
      <c r="E847" s="1" t="s">
        <v>15518</v>
      </c>
    </row>
    <row r="848" spans="1:5" ht="21.75" customHeight="1">
      <c r="A848" s="17">
        <v>752</v>
      </c>
      <c r="B848" s="11" t="s">
        <v>18197</v>
      </c>
      <c r="C848" s="12" t="s">
        <v>13985</v>
      </c>
      <c r="D848" s="1" t="s">
        <v>15518</v>
      </c>
      <c r="E848" s="1" t="s">
        <v>15518</v>
      </c>
    </row>
    <row r="849" spans="1:5" ht="21.75" customHeight="1">
      <c r="A849" s="17">
        <v>753</v>
      </c>
      <c r="B849" s="11" t="s">
        <v>18198</v>
      </c>
      <c r="C849" s="12" t="s">
        <v>13986</v>
      </c>
      <c r="D849" s="1" t="s">
        <v>15518</v>
      </c>
      <c r="E849" s="1" t="s">
        <v>15518</v>
      </c>
    </row>
    <row r="850" spans="1:5" ht="21.75" customHeight="1">
      <c r="A850" s="17">
        <v>754</v>
      </c>
      <c r="B850" s="11" t="s">
        <v>18199</v>
      </c>
      <c r="C850" s="12" t="s">
        <v>13987</v>
      </c>
      <c r="D850" s="1" t="s">
        <v>15518</v>
      </c>
      <c r="E850" s="1" t="s">
        <v>15518</v>
      </c>
    </row>
    <row r="851" spans="1:5" ht="21.75" customHeight="1">
      <c r="A851" s="17">
        <v>755</v>
      </c>
      <c r="B851" s="11" t="s">
        <v>18200</v>
      </c>
      <c r="C851" s="12" t="s">
        <v>13988</v>
      </c>
      <c r="D851" s="1" t="s">
        <v>15518</v>
      </c>
      <c r="E851" s="1" t="s">
        <v>15518</v>
      </c>
    </row>
    <row r="852" spans="1:5" ht="39" customHeight="1">
      <c r="A852" s="17">
        <v>756</v>
      </c>
      <c r="B852" s="11" t="s">
        <v>18201</v>
      </c>
      <c r="C852" s="12" t="s">
        <v>13989</v>
      </c>
      <c r="D852" s="1" t="s">
        <v>15518</v>
      </c>
      <c r="E852" s="1" t="s">
        <v>15518</v>
      </c>
    </row>
    <row r="853" spans="1:5" ht="21.75" customHeight="1">
      <c r="A853" s="17">
        <v>757</v>
      </c>
      <c r="B853" s="11" t="s">
        <v>18202</v>
      </c>
      <c r="C853" s="12" t="s">
        <v>13990</v>
      </c>
      <c r="D853" s="1" t="s">
        <v>15518</v>
      </c>
      <c r="E853" s="1" t="s">
        <v>15518</v>
      </c>
    </row>
    <row r="854" spans="1:5" ht="21.75" customHeight="1">
      <c r="A854" s="17">
        <v>758</v>
      </c>
      <c r="B854" s="11" t="s">
        <v>18203</v>
      </c>
      <c r="C854" s="12" t="s">
        <v>13991</v>
      </c>
      <c r="D854" s="1" t="s">
        <v>15518</v>
      </c>
      <c r="E854" s="1" t="s">
        <v>15518</v>
      </c>
    </row>
    <row r="855" spans="1:5" ht="21.75" customHeight="1">
      <c r="A855" s="17">
        <v>759</v>
      </c>
      <c r="B855" s="11" t="s">
        <v>18204</v>
      </c>
      <c r="C855" s="12" t="s">
        <v>19584</v>
      </c>
      <c r="D855" s="1" t="s">
        <v>15518</v>
      </c>
      <c r="E855" s="1" t="s">
        <v>15518</v>
      </c>
    </row>
    <row r="856" spans="1:5" ht="21.75" customHeight="1">
      <c r="A856" s="17">
        <v>760</v>
      </c>
      <c r="B856" s="11" t="s">
        <v>18205</v>
      </c>
      <c r="C856" s="12" t="s">
        <v>19585</v>
      </c>
      <c r="D856" s="1" t="s">
        <v>15518</v>
      </c>
      <c r="E856" s="1" t="s">
        <v>15518</v>
      </c>
    </row>
    <row r="857" spans="1:5" ht="21.75" customHeight="1">
      <c r="A857" s="17">
        <v>761</v>
      </c>
      <c r="B857" s="11" t="s">
        <v>18206</v>
      </c>
      <c r="C857" s="12" t="s">
        <v>19586</v>
      </c>
      <c r="D857" s="1" t="s">
        <v>15518</v>
      </c>
      <c r="E857" s="1" t="s">
        <v>15518</v>
      </c>
    </row>
    <row r="858" spans="1:5" ht="21.75" customHeight="1">
      <c r="A858" s="17">
        <v>762</v>
      </c>
      <c r="B858" s="11" t="s">
        <v>18207</v>
      </c>
      <c r="C858" s="12" t="s">
        <v>19587</v>
      </c>
      <c r="D858" s="1" t="s">
        <v>15518</v>
      </c>
      <c r="E858" s="1" t="s">
        <v>15518</v>
      </c>
    </row>
    <row r="859" spans="1:5" ht="21.75" customHeight="1">
      <c r="A859" s="17">
        <v>763</v>
      </c>
      <c r="B859" s="11" t="s">
        <v>18208</v>
      </c>
      <c r="C859" s="12" t="s">
        <v>15683</v>
      </c>
      <c r="D859" s="1" t="s">
        <v>15518</v>
      </c>
      <c r="E859" s="1" t="s">
        <v>15518</v>
      </c>
    </row>
    <row r="860" spans="1:5" ht="21.75" customHeight="1">
      <c r="A860" s="17">
        <v>764</v>
      </c>
      <c r="B860" s="11" t="s">
        <v>18209</v>
      </c>
      <c r="C860" s="12" t="s">
        <v>15684</v>
      </c>
      <c r="D860" s="1" t="s">
        <v>15518</v>
      </c>
      <c r="E860" s="1" t="s">
        <v>15518</v>
      </c>
    </row>
    <row r="861" spans="1:5" ht="21.75" customHeight="1">
      <c r="A861" s="17">
        <v>765</v>
      </c>
      <c r="B861" s="11" t="s">
        <v>18210</v>
      </c>
      <c r="C861" s="12" t="s">
        <v>15686</v>
      </c>
      <c r="D861" s="1" t="s">
        <v>15518</v>
      </c>
      <c r="E861" s="1" t="s">
        <v>15518</v>
      </c>
    </row>
    <row r="862" spans="1:5" ht="21.75" customHeight="1">
      <c r="A862" s="17">
        <v>766</v>
      </c>
      <c r="B862" s="11" t="s">
        <v>18211</v>
      </c>
      <c r="C862" s="12" t="s">
        <v>15687</v>
      </c>
      <c r="D862" s="1" t="s">
        <v>15518</v>
      </c>
      <c r="E862" s="1" t="s">
        <v>15518</v>
      </c>
    </row>
    <row r="863" spans="1:5" ht="21.75" customHeight="1">
      <c r="A863" s="17">
        <v>767</v>
      </c>
      <c r="B863" s="11" t="s">
        <v>18212</v>
      </c>
      <c r="C863" s="12" t="s">
        <v>15688</v>
      </c>
      <c r="D863" s="1" t="s">
        <v>15518</v>
      </c>
      <c r="E863" s="1" t="s">
        <v>15518</v>
      </c>
    </row>
    <row r="864" spans="1:5" ht="21.75" customHeight="1">
      <c r="A864" s="17">
        <v>768</v>
      </c>
      <c r="B864" s="11" t="s">
        <v>18213</v>
      </c>
      <c r="C864" s="12" t="s">
        <v>15690</v>
      </c>
      <c r="D864" s="1" t="s">
        <v>15518</v>
      </c>
      <c r="E864" s="1" t="s">
        <v>15518</v>
      </c>
    </row>
    <row r="865" spans="1:5" ht="21.75" customHeight="1">
      <c r="A865" s="17">
        <v>769</v>
      </c>
      <c r="B865" s="11" t="s">
        <v>18214</v>
      </c>
      <c r="C865" s="12" t="s">
        <v>15691</v>
      </c>
      <c r="D865" s="1" t="s">
        <v>15518</v>
      </c>
      <c r="E865" s="1" t="s">
        <v>15518</v>
      </c>
    </row>
    <row r="866" spans="1:5" ht="21.75" customHeight="1">
      <c r="A866" s="17">
        <v>770</v>
      </c>
      <c r="B866" s="11" t="s">
        <v>18215</v>
      </c>
      <c r="C866" s="12" t="s">
        <v>15692</v>
      </c>
      <c r="D866" s="1" t="s">
        <v>15518</v>
      </c>
      <c r="E866" s="1" t="s">
        <v>15518</v>
      </c>
    </row>
    <row r="867" spans="1:5" ht="21.75" customHeight="1">
      <c r="A867" s="17">
        <v>771</v>
      </c>
      <c r="B867" s="11" t="s">
        <v>18216</v>
      </c>
      <c r="C867" s="12" t="s">
        <v>15693</v>
      </c>
      <c r="D867" s="1" t="s">
        <v>15518</v>
      </c>
      <c r="E867" s="1" t="s">
        <v>15518</v>
      </c>
    </row>
    <row r="868" spans="1:5" ht="21.75" customHeight="1">
      <c r="A868" s="17">
        <v>772</v>
      </c>
      <c r="B868" s="11" t="s">
        <v>18217</v>
      </c>
      <c r="C868" s="12" t="s">
        <v>16307</v>
      </c>
      <c r="D868" s="1" t="s">
        <v>15518</v>
      </c>
      <c r="E868" s="1" t="s">
        <v>15518</v>
      </c>
    </row>
    <row r="869" spans="1:5" ht="21.75" customHeight="1">
      <c r="A869" s="17">
        <v>773</v>
      </c>
      <c r="B869" s="11" t="s">
        <v>18218</v>
      </c>
      <c r="C869" s="12" t="s">
        <v>16308</v>
      </c>
      <c r="D869" s="1" t="s">
        <v>15518</v>
      </c>
      <c r="E869" s="1" t="s">
        <v>15518</v>
      </c>
    </row>
    <row r="870" spans="1:5" ht="21.75" customHeight="1">
      <c r="A870" s="17">
        <v>774</v>
      </c>
      <c r="B870" s="11" t="s">
        <v>18219</v>
      </c>
      <c r="C870" s="12" t="s">
        <v>17664</v>
      </c>
      <c r="D870" s="1" t="s">
        <v>15518</v>
      </c>
      <c r="E870" s="1" t="s">
        <v>15518</v>
      </c>
    </row>
    <row r="871" spans="1:5" ht="21.75" customHeight="1">
      <c r="A871" s="17">
        <v>775</v>
      </c>
      <c r="B871" s="11" t="s">
        <v>18220</v>
      </c>
      <c r="C871" s="12" t="s">
        <v>15310</v>
      </c>
      <c r="D871" s="1" t="s">
        <v>15518</v>
      </c>
      <c r="E871" s="1" t="s">
        <v>15518</v>
      </c>
    </row>
    <row r="872" spans="1:5" ht="21.75" customHeight="1">
      <c r="A872" s="17">
        <v>776</v>
      </c>
      <c r="B872" s="11" t="s">
        <v>18221</v>
      </c>
      <c r="C872" s="12" t="s">
        <v>15311</v>
      </c>
      <c r="D872" s="1" t="s">
        <v>15518</v>
      </c>
      <c r="E872" s="1" t="s">
        <v>15518</v>
      </c>
    </row>
    <row r="873" spans="1:5" ht="21.75" customHeight="1">
      <c r="A873" s="17">
        <v>777</v>
      </c>
      <c r="B873" s="11" t="s">
        <v>18222</v>
      </c>
      <c r="C873" s="12" t="s">
        <v>15312</v>
      </c>
      <c r="D873" s="1" t="s">
        <v>15518</v>
      </c>
      <c r="E873" s="1" t="s">
        <v>15518</v>
      </c>
    </row>
    <row r="874" spans="1:5" ht="21.75" customHeight="1">
      <c r="A874" s="17">
        <v>778</v>
      </c>
      <c r="B874" s="11" t="s">
        <v>18223</v>
      </c>
      <c r="C874" s="12" t="s">
        <v>15313</v>
      </c>
      <c r="D874" s="1" t="s">
        <v>15518</v>
      </c>
      <c r="E874" s="1" t="s">
        <v>15518</v>
      </c>
    </row>
    <row r="875" spans="1:5" ht="21.75" customHeight="1">
      <c r="A875" s="17">
        <v>779</v>
      </c>
      <c r="B875" s="11" t="s">
        <v>18224</v>
      </c>
      <c r="C875" s="12" t="s">
        <v>17667</v>
      </c>
      <c r="D875" s="1" t="s">
        <v>15518</v>
      </c>
      <c r="E875" s="1" t="s">
        <v>15518</v>
      </c>
    </row>
    <row r="876" spans="1:5" ht="21.75" customHeight="1">
      <c r="A876" s="17">
        <v>780</v>
      </c>
      <c r="B876" s="11" t="s">
        <v>18225</v>
      </c>
      <c r="C876" s="12" t="s">
        <v>17668</v>
      </c>
      <c r="D876" s="1" t="s">
        <v>15518</v>
      </c>
      <c r="E876" s="1" t="s">
        <v>15518</v>
      </c>
    </row>
    <row r="877" spans="1:5" ht="21.75" customHeight="1">
      <c r="A877" s="17">
        <v>781</v>
      </c>
      <c r="B877" s="11" t="s">
        <v>18226</v>
      </c>
      <c r="C877" s="12" t="s">
        <v>17669</v>
      </c>
      <c r="D877" s="1" t="s">
        <v>15518</v>
      </c>
      <c r="E877" s="1" t="s">
        <v>15518</v>
      </c>
    </row>
    <row r="878" spans="1:5" ht="33" customHeight="1">
      <c r="A878" s="17">
        <v>782</v>
      </c>
      <c r="B878" s="11" t="s">
        <v>18227</v>
      </c>
      <c r="C878" s="12" t="s">
        <v>17670</v>
      </c>
      <c r="D878" s="1" t="s">
        <v>15518</v>
      </c>
      <c r="E878" s="1" t="s">
        <v>15518</v>
      </c>
    </row>
    <row r="879" spans="1:5" ht="33" customHeight="1">
      <c r="A879" s="17">
        <v>783</v>
      </c>
      <c r="B879" s="11" t="s">
        <v>18228</v>
      </c>
      <c r="C879" s="12" t="s">
        <v>16126</v>
      </c>
      <c r="D879" s="1" t="s">
        <v>15518</v>
      </c>
      <c r="E879" s="1" t="s">
        <v>15518</v>
      </c>
    </row>
    <row r="880" spans="1:5" ht="21.75" customHeight="1">
      <c r="A880" s="17">
        <v>784</v>
      </c>
      <c r="B880" s="11" t="s">
        <v>18229</v>
      </c>
      <c r="C880" s="12" t="s">
        <v>16127</v>
      </c>
      <c r="D880" s="1" t="s">
        <v>15518</v>
      </c>
      <c r="E880" s="1" t="s">
        <v>15518</v>
      </c>
    </row>
    <row r="881" spans="1:5" ht="21.75" customHeight="1">
      <c r="A881" s="17"/>
      <c r="B881" s="11"/>
      <c r="C881" s="13" t="s">
        <v>16128</v>
      </c>
      <c r="D881" s="1"/>
      <c r="E881" s="1"/>
    </row>
    <row r="882" spans="1:5" ht="21.75" customHeight="1">
      <c r="A882" s="17">
        <v>785</v>
      </c>
      <c r="B882" s="11" t="s">
        <v>18230</v>
      </c>
      <c r="C882" s="12" t="s">
        <v>15314</v>
      </c>
      <c r="D882" s="1" t="s">
        <v>15518</v>
      </c>
      <c r="E882" s="1" t="s">
        <v>15518</v>
      </c>
    </row>
    <row r="883" spans="1:5" ht="21.75" customHeight="1">
      <c r="A883" s="17">
        <v>786</v>
      </c>
      <c r="B883" s="11" t="s">
        <v>18231</v>
      </c>
      <c r="C883" s="12" t="s">
        <v>15315</v>
      </c>
      <c r="D883" s="1" t="s">
        <v>15518</v>
      </c>
      <c r="E883" s="1" t="s">
        <v>15518</v>
      </c>
    </row>
    <row r="884" spans="1:5" ht="21.75" customHeight="1">
      <c r="A884" s="17">
        <v>787</v>
      </c>
      <c r="B884" s="11" t="s">
        <v>18232</v>
      </c>
      <c r="C884" s="12" t="s">
        <v>15316</v>
      </c>
      <c r="D884" s="1" t="s">
        <v>15518</v>
      </c>
      <c r="E884" s="1" t="s">
        <v>15518</v>
      </c>
    </row>
    <row r="885" spans="1:5" ht="21.75" customHeight="1">
      <c r="A885" s="17">
        <v>788</v>
      </c>
      <c r="B885" s="11" t="s">
        <v>18233</v>
      </c>
      <c r="C885" s="12" t="s">
        <v>15317</v>
      </c>
      <c r="D885" s="1" t="s">
        <v>15518</v>
      </c>
      <c r="E885" s="1" t="s">
        <v>15518</v>
      </c>
    </row>
    <row r="886" spans="1:5" ht="21.75" customHeight="1">
      <c r="A886" s="17">
        <v>789</v>
      </c>
      <c r="B886" s="11" t="s">
        <v>18234</v>
      </c>
      <c r="C886" s="12" t="s">
        <v>15318</v>
      </c>
      <c r="D886" s="1" t="s">
        <v>15518</v>
      </c>
      <c r="E886" s="1" t="s">
        <v>15518</v>
      </c>
    </row>
    <row r="887" spans="1:5" ht="21.75" customHeight="1">
      <c r="A887" s="17">
        <v>790</v>
      </c>
      <c r="B887" s="11" t="s">
        <v>18235</v>
      </c>
      <c r="C887" s="12" t="s">
        <v>15319</v>
      </c>
      <c r="D887" s="1" t="s">
        <v>15518</v>
      </c>
      <c r="E887" s="1" t="s">
        <v>15518</v>
      </c>
    </row>
    <row r="888" spans="1:5" ht="21.75" customHeight="1">
      <c r="A888" s="17">
        <v>791</v>
      </c>
      <c r="B888" s="11" t="s">
        <v>18236</v>
      </c>
      <c r="C888" s="12" t="s">
        <v>15320</v>
      </c>
      <c r="D888" s="1" t="s">
        <v>15518</v>
      </c>
      <c r="E888" s="1" t="s">
        <v>15518</v>
      </c>
    </row>
    <row r="889" spans="1:5" ht="21.75" customHeight="1">
      <c r="A889" s="17">
        <v>792</v>
      </c>
      <c r="B889" s="11" t="s">
        <v>18237</v>
      </c>
      <c r="C889" s="12" t="s">
        <v>15327</v>
      </c>
      <c r="D889" s="1" t="s">
        <v>15518</v>
      </c>
      <c r="E889" s="1" t="s">
        <v>15518</v>
      </c>
    </row>
    <row r="890" spans="1:5" ht="21.75" customHeight="1">
      <c r="A890" s="17">
        <v>793</v>
      </c>
      <c r="B890" s="11" t="s">
        <v>18238</v>
      </c>
      <c r="C890" s="12" t="s">
        <v>15328</v>
      </c>
      <c r="D890" s="1" t="s">
        <v>15518</v>
      </c>
      <c r="E890" s="1" t="s">
        <v>15518</v>
      </c>
    </row>
    <row r="891" spans="1:5" ht="21.75" customHeight="1">
      <c r="A891" s="17">
        <v>794</v>
      </c>
      <c r="B891" s="11" t="s">
        <v>18239</v>
      </c>
      <c r="C891" s="12" t="s">
        <v>15329</v>
      </c>
      <c r="D891" s="1" t="s">
        <v>15518</v>
      </c>
      <c r="E891" s="1" t="s">
        <v>15518</v>
      </c>
    </row>
    <row r="892" spans="1:5" ht="21.75" customHeight="1">
      <c r="A892" s="17">
        <v>795</v>
      </c>
      <c r="B892" s="11" t="s">
        <v>18240</v>
      </c>
      <c r="C892" s="12" t="s">
        <v>15182</v>
      </c>
      <c r="D892" s="1" t="s">
        <v>15518</v>
      </c>
      <c r="E892" s="1" t="s">
        <v>15518</v>
      </c>
    </row>
    <row r="893" spans="1:5" ht="21.75" customHeight="1">
      <c r="A893" s="17">
        <v>796</v>
      </c>
      <c r="B893" s="11" t="s">
        <v>18241</v>
      </c>
      <c r="C893" s="12" t="s">
        <v>15183</v>
      </c>
      <c r="D893" s="1" t="s">
        <v>15518</v>
      </c>
      <c r="E893" s="1" t="s">
        <v>15518</v>
      </c>
    </row>
    <row r="894" spans="1:5" ht="39.75" customHeight="1">
      <c r="A894" s="17">
        <v>797</v>
      </c>
      <c r="B894" s="11" t="s">
        <v>18242</v>
      </c>
      <c r="C894" s="12" t="s">
        <v>15326</v>
      </c>
      <c r="D894" s="1" t="s">
        <v>15518</v>
      </c>
      <c r="E894" s="1" t="s">
        <v>15518</v>
      </c>
    </row>
    <row r="895" spans="1:5" ht="21.75" customHeight="1">
      <c r="A895" s="17">
        <v>798</v>
      </c>
      <c r="B895" s="11" t="s">
        <v>18243</v>
      </c>
      <c r="C895" s="12" t="s">
        <v>16056</v>
      </c>
      <c r="D895" s="1" t="s">
        <v>15518</v>
      </c>
      <c r="E895" s="1" t="s">
        <v>15518</v>
      </c>
    </row>
    <row r="896" spans="1:5" ht="21.75" customHeight="1">
      <c r="A896" s="17">
        <v>799</v>
      </c>
      <c r="B896" s="11" t="s">
        <v>18244</v>
      </c>
      <c r="C896" s="12" t="s">
        <v>16057</v>
      </c>
      <c r="D896" s="1" t="s">
        <v>15518</v>
      </c>
      <c r="E896" s="1" t="s">
        <v>15518</v>
      </c>
    </row>
    <row r="897" spans="1:5" ht="21.75" customHeight="1">
      <c r="A897" s="17">
        <v>800</v>
      </c>
      <c r="B897" s="11" t="s">
        <v>18245</v>
      </c>
      <c r="C897" s="12" t="s">
        <v>15184</v>
      </c>
      <c r="D897" s="1" t="s">
        <v>15518</v>
      </c>
      <c r="E897" s="1" t="s">
        <v>15518</v>
      </c>
    </row>
    <row r="898" spans="1:5" ht="21.75" customHeight="1">
      <c r="A898" s="17">
        <v>801</v>
      </c>
      <c r="B898" s="11" t="s">
        <v>18246</v>
      </c>
      <c r="C898" s="12" t="s">
        <v>15185</v>
      </c>
      <c r="D898" s="1" t="s">
        <v>15518</v>
      </c>
      <c r="E898" s="1" t="s">
        <v>15518</v>
      </c>
    </row>
    <row r="899" spans="1:5" ht="21.75" customHeight="1">
      <c r="A899" s="17">
        <v>802</v>
      </c>
      <c r="B899" s="11" t="s">
        <v>18247</v>
      </c>
      <c r="C899" s="12" t="s">
        <v>15191</v>
      </c>
      <c r="D899" s="1" t="s">
        <v>15518</v>
      </c>
      <c r="E899" s="1" t="s">
        <v>15518</v>
      </c>
    </row>
    <row r="900" spans="1:5" ht="21.75" customHeight="1">
      <c r="A900" s="17">
        <v>803</v>
      </c>
      <c r="B900" s="11" t="s">
        <v>18248</v>
      </c>
      <c r="C900" s="12" t="s">
        <v>15192</v>
      </c>
      <c r="D900" s="1" t="s">
        <v>15518</v>
      </c>
      <c r="E900" s="1" t="s">
        <v>15518</v>
      </c>
    </row>
    <row r="901" spans="1:5" ht="21.75" customHeight="1">
      <c r="A901" s="17">
        <v>804</v>
      </c>
      <c r="B901" s="11" t="s">
        <v>18249</v>
      </c>
      <c r="C901" s="12" t="s">
        <v>15193</v>
      </c>
      <c r="D901" s="1" t="s">
        <v>15518</v>
      </c>
      <c r="E901" s="1" t="s">
        <v>15518</v>
      </c>
    </row>
    <row r="902" spans="1:5" ht="21.75" customHeight="1">
      <c r="A902" s="17">
        <v>805</v>
      </c>
      <c r="B902" s="11" t="s">
        <v>18250</v>
      </c>
      <c r="C902" s="12" t="s">
        <v>15194</v>
      </c>
      <c r="D902" s="1" t="s">
        <v>15518</v>
      </c>
      <c r="E902" s="1" t="s">
        <v>15518</v>
      </c>
    </row>
    <row r="903" spans="1:5" ht="21.75" customHeight="1">
      <c r="A903" s="17">
        <v>806</v>
      </c>
      <c r="B903" s="11" t="s">
        <v>18251</v>
      </c>
      <c r="C903" s="12" t="s">
        <v>15195</v>
      </c>
      <c r="D903" s="1" t="s">
        <v>15518</v>
      </c>
      <c r="E903" s="1" t="s">
        <v>15518</v>
      </c>
    </row>
    <row r="904" spans="1:5" ht="21.75" customHeight="1">
      <c r="A904" s="17">
        <v>807</v>
      </c>
      <c r="B904" s="11" t="s">
        <v>18252</v>
      </c>
      <c r="C904" s="12" t="s">
        <v>14836</v>
      </c>
      <c r="D904" s="1" t="s">
        <v>15518</v>
      </c>
      <c r="E904" s="1" t="s">
        <v>15518</v>
      </c>
    </row>
    <row r="905" spans="1:5" ht="21.75" customHeight="1">
      <c r="A905" s="17">
        <v>808</v>
      </c>
      <c r="B905" s="11" t="s">
        <v>18370</v>
      </c>
      <c r="C905" s="12" t="s">
        <v>14837</v>
      </c>
      <c r="D905" s="1" t="s">
        <v>15518</v>
      </c>
      <c r="E905" s="1" t="s">
        <v>15518</v>
      </c>
    </row>
    <row r="906" spans="1:5" ht="21.75" customHeight="1">
      <c r="A906" s="17">
        <v>809</v>
      </c>
      <c r="B906" s="11" t="s">
        <v>18371</v>
      </c>
      <c r="C906" s="12" t="s">
        <v>14840</v>
      </c>
      <c r="D906" s="1" t="s">
        <v>15518</v>
      </c>
      <c r="E906" s="1" t="s">
        <v>15518</v>
      </c>
    </row>
    <row r="907" spans="1:5" ht="21.75" customHeight="1">
      <c r="A907" s="17">
        <v>810</v>
      </c>
      <c r="B907" s="11" t="s">
        <v>18372</v>
      </c>
      <c r="C907" s="12" t="s">
        <v>14841</v>
      </c>
      <c r="D907" s="1" t="s">
        <v>15518</v>
      </c>
      <c r="E907" s="1" t="s">
        <v>15518</v>
      </c>
    </row>
    <row r="908" spans="1:5" ht="21.75" customHeight="1">
      <c r="A908" s="17">
        <v>811</v>
      </c>
      <c r="B908" s="11" t="s">
        <v>18373</v>
      </c>
      <c r="C908" s="12" t="s">
        <v>14842</v>
      </c>
      <c r="D908" s="1" t="s">
        <v>15518</v>
      </c>
      <c r="E908" s="1" t="s">
        <v>15518</v>
      </c>
    </row>
    <row r="909" spans="1:5" ht="21.75" customHeight="1">
      <c r="A909" s="17">
        <v>812</v>
      </c>
      <c r="B909" s="11" t="s">
        <v>18374</v>
      </c>
      <c r="C909" s="12" t="s">
        <v>14474</v>
      </c>
      <c r="D909" s="1" t="s">
        <v>15518</v>
      </c>
      <c r="E909" s="1" t="s">
        <v>15518</v>
      </c>
    </row>
    <row r="910" spans="1:5" ht="21.75" customHeight="1">
      <c r="A910" s="17">
        <v>813</v>
      </c>
      <c r="B910" s="11" t="s">
        <v>18375</v>
      </c>
      <c r="C910" s="12" t="s">
        <v>14475</v>
      </c>
      <c r="D910" s="1" t="s">
        <v>15518</v>
      </c>
      <c r="E910" s="1" t="s">
        <v>15518</v>
      </c>
    </row>
    <row r="911" spans="1:5" ht="21.75" customHeight="1">
      <c r="A911" s="17">
        <v>814</v>
      </c>
      <c r="B911" s="11" t="s">
        <v>18376</v>
      </c>
      <c r="C911" s="12" t="s">
        <v>14476</v>
      </c>
      <c r="D911" s="1" t="s">
        <v>15518</v>
      </c>
      <c r="E911" s="1" t="s">
        <v>15518</v>
      </c>
    </row>
    <row r="912" spans="1:5" ht="21.75" customHeight="1">
      <c r="A912" s="17">
        <v>815</v>
      </c>
      <c r="B912" s="11" t="s">
        <v>18377</v>
      </c>
      <c r="C912" s="12" t="s">
        <v>14477</v>
      </c>
      <c r="D912" s="1" t="s">
        <v>15518</v>
      </c>
      <c r="E912" s="1" t="s">
        <v>15518</v>
      </c>
    </row>
    <row r="913" spans="1:5" ht="21.75" customHeight="1">
      <c r="A913" s="17">
        <v>816</v>
      </c>
      <c r="B913" s="11" t="s">
        <v>18378</v>
      </c>
      <c r="C913" s="12" t="s">
        <v>14478</v>
      </c>
      <c r="D913" s="1" t="s">
        <v>15518</v>
      </c>
      <c r="E913" s="1" t="s">
        <v>15518</v>
      </c>
    </row>
    <row r="914" spans="1:5" ht="21.75" customHeight="1">
      <c r="A914" s="17">
        <v>817</v>
      </c>
      <c r="B914" s="11" t="s">
        <v>18379</v>
      </c>
      <c r="C914" s="12" t="s">
        <v>14479</v>
      </c>
      <c r="D914" s="1" t="s">
        <v>15518</v>
      </c>
      <c r="E914" s="1" t="s">
        <v>15518</v>
      </c>
    </row>
    <row r="915" spans="1:5" ht="21.75" customHeight="1">
      <c r="A915" s="17">
        <v>818</v>
      </c>
      <c r="B915" s="11" t="s">
        <v>18380</v>
      </c>
      <c r="C915" s="12" t="s">
        <v>14480</v>
      </c>
      <c r="D915" s="1" t="s">
        <v>15518</v>
      </c>
      <c r="E915" s="1" t="s">
        <v>15518</v>
      </c>
    </row>
    <row r="916" spans="1:5" ht="21.75" customHeight="1">
      <c r="A916" s="17"/>
      <c r="B916" s="11"/>
      <c r="C916" s="13" t="s">
        <v>14482</v>
      </c>
      <c r="D916" s="1"/>
      <c r="E916" s="1"/>
    </row>
    <row r="917" spans="1:5" ht="21.75" customHeight="1">
      <c r="A917" s="17">
        <v>819</v>
      </c>
      <c r="B917" s="11" t="s">
        <v>18381</v>
      </c>
      <c r="C917" s="12" t="s">
        <v>14483</v>
      </c>
      <c r="D917" s="1" t="s">
        <v>15518</v>
      </c>
      <c r="E917" s="1" t="s">
        <v>15518</v>
      </c>
    </row>
    <row r="918" spans="1:5" ht="21.75" customHeight="1">
      <c r="A918" s="17">
        <v>820</v>
      </c>
      <c r="B918" s="11" t="s">
        <v>18382</v>
      </c>
      <c r="C918" s="12" t="s">
        <v>14484</v>
      </c>
      <c r="D918" s="1" t="s">
        <v>15518</v>
      </c>
      <c r="E918" s="1" t="s">
        <v>15518</v>
      </c>
    </row>
    <row r="919" spans="1:5" ht="21.75" customHeight="1">
      <c r="A919" s="17">
        <v>821</v>
      </c>
      <c r="B919" s="11" t="s">
        <v>18383</v>
      </c>
      <c r="C919" s="12" t="s">
        <v>14485</v>
      </c>
      <c r="D919" s="1" t="s">
        <v>15518</v>
      </c>
      <c r="E919" s="1" t="s">
        <v>15518</v>
      </c>
    </row>
    <row r="920" spans="1:5" ht="21.75" customHeight="1">
      <c r="A920" s="17">
        <v>822</v>
      </c>
      <c r="B920" s="11" t="s">
        <v>18384</v>
      </c>
      <c r="C920" s="12" t="s">
        <v>14486</v>
      </c>
      <c r="D920" s="1" t="s">
        <v>15518</v>
      </c>
      <c r="E920" s="1" t="s">
        <v>15518</v>
      </c>
    </row>
    <row r="921" spans="1:5" ht="21.75" customHeight="1">
      <c r="A921" s="17">
        <v>823</v>
      </c>
      <c r="B921" s="11" t="s">
        <v>18385</v>
      </c>
      <c r="C921" s="12" t="s">
        <v>15739</v>
      </c>
      <c r="D921" s="1" t="s">
        <v>15518</v>
      </c>
      <c r="E921" s="1" t="s">
        <v>15518</v>
      </c>
    </row>
    <row r="922" spans="1:5" ht="21.75" customHeight="1">
      <c r="A922" s="17">
        <v>824</v>
      </c>
      <c r="B922" s="11" t="s">
        <v>18422</v>
      </c>
      <c r="C922" s="12" t="s">
        <v>15740</v>
      </c>
      <c r="D922" s="1" t="s">
        <v>15518</v>
      </c>
      <c r="E922" s="1" t="s">
        <v>15518</v>
      </c>
    </row>
    <row r="923" spans="1:5" ht="21.75" customHeight="1">
      <c r="A923" s="17">
        <v>825</v>
      </c>
      <c r="B923" s="11" t="s">
        <v>18423</v>
      </c>
      <c r="C923" s="12" t="s">
        <v>15741</v>
      </c>
      <c r="D923" s="1" t="s">
        <v>15518</v>
      </c>
      <c r="E923" s="1" t="s">
        <v>15518</v>
      </c>
    </row>
    <row r="924" spans="1:5" ht="21.75" customHeight="1">
      <c r="A924" s="17">
        <v>826</v>
      </c>
      <c r="B924" s="11" t="s">
        <v>18424</v>
      </c>
      <c r="C924" s="12" t="s">
        <v>15742</v>
      </c>
      <c r="D924" s="1" t="s">
        <v>15518</v>
      </c>
      <c r="E924" s="1" t="s">
        <v>15518</v>
      </c>
    </row>
    <row r="925" spans="1:5" ht="21.75" customHeight="1">
      <c r="A925" s="17">
        <v>827</v>
      </c>
      <c r="B925" s="11" t="s">
        <v>18425</v>
      </c>
      <c r="C925" s="12" t="s">
        <v>14865</v>
      </c>
      <c r="D925" s="1" t="s">
        <v>15518</v>
      </c>
      <c r="E925" s="1" t="s">
        <v>15518</v>
      </c>
    </row>
    <row r="926" spans="1:5" ht="21.75" customHeight="1">
      <c r="A926" s="17">
        <v>828</v>
      </c>
      <c r="B926" s="11" t="s">
        <v>18426</v>
      </c>
      <c r="C926" s="12" t="s">
        <v>14866</v>
      </c>
      <c r="D926" s="1" t="s">
        <v>15518</v>
      </c>
      <c r="E926" s="1" t="s">
        <v>15518</v>
      </c>
    </row>
    <row r="927" spans="1:5" ht="21.75" customHeight="1">
      <c r="A927" s="17">
        <v>829</v>
      </c>
      <c r="B927" s="11" t="s">
        <v>18427</v>
      </c>
      <c r="C927" s="12" t="s">
        <v>16478</v>
      </c>
      <c r="D927" s="1" t="s">
        <v>15518</v>
      </c>
      <c r="E927" s="1" t="s">
        <v>15518</v>
      </c>
    </row>
    <row r="928" spans="1:5" ht="21.75" customHeight="1">
      <c r="A928" s="17">
        <v>830</v>
      </c>
      <c r="B928" s="11" t="s">
        <v>18428</v>
      </c>
      <c r="C928" s="12" t="s">
        <v>16479</v>
      </c>
      <c r="D928" s="1" t="s">
        <v>15518</v>
      </c>
      <c r="E928" s="1" t="s">
        <v>15518</v>
      </c>
    </row>
    <row r="929" spans="1:5" ht="21.75" customHeight="1">
      <c r="A929" s="17">
        <v>831</v>
      </c>
      <c r="B929" s="11" t="s">
        <v>18429</v>
      </c>
      <c r="C929" s="12" t="s">
        <v>13556</v>
      </c>
      <c r="D929" s="1" t="s">
        <v>15518</v>
      </c>
      <c r="E929" s="1" t="s">
        <v>15518</v>
      </c>
    </row>
    <row r="930" spans="1:5" ht="21.75" customHeight="1">
      <c r="A930" s="17">
        <v>832</v>
      </c>
      <c r="B930" s="11" t="s">
        <v>18430</v>
      </c>
      <c r="C930" s="12" t="s">
        <v>13558</v>
      </c>
      <c r="D930" s="1" t="s">
        <v>15518</v>
      </c>
      <c r="E930" s="1" t="s">
        <v>15518</v>
      </c>
    </row>
    <row r="931" spans="1:5" ht="21.75" customHeight="1">
      <c r="A931" s="17">
        <v>833</v>
      </c>
      <c r="B931" s="11" t="s">
        <v>18431</v>
      </c>
      <c r="C931" s="12" t="s">
        <v>13559</v>
      </c>
      <c r="D931" s="1" t="s">
        <v>15518</v>
      </c>
      <c r="E931" s="1" t="s">
        <v>15518</v>
      </c>
    </row>
    <row r="932" spans="1:5" ht="21.75" customHeight="1">
      <c r="A932" s="17">
        <v>834</v>
      </c>
      <c r="B932" s="11" t="s">
        <v>18432</v>
      </c>
      <c r="C932" s="12" t="s">
        <v>13560</v>
      </c>
      <c r="D932" s="1" t="s">
        <v>15518</v>
      </c>
      <c r="E932" s="1" t="s">
        <v>15518</v>
      </c>
    </row>
    <row r="933" spans="1:5" ht="21.75" customHeight="1">
      <c r="A933" s="17">
        <v>835</v>
      </c>
      <c r="B933" s="11" t="s">
        <v>18433</v>
      </c>
      <c r="C933" s="12" t="s">
        <v>16472</v>
      </c>
      <c r="D933" s="1" t="s">
        <v>15518</v>
      </c>
      <c r="E933" s="1" t="s">
        <v>15518</v>
      </c>
    </row>
    <row r="934" spans="1:5" ht="21.75" customHeight="1">
      <c r="A934" s="17">
        <v>836</v>
      </c>
      <c r="B934" s="11" t="s">
        <v>18434</v>
      </c>
      <c r="C934" s="12" t="s">
        <v>16644</v>
      </c>
      <c r="D934" s="1" t="s">
        <v>15518</v>
      </c>
      <c r="E934" s="1" t="s">
        <v>15518</v>
      </c>
    </row>
    <row r="935" spans="1:5" ht="21.75" customHeight="1">
      <c r="A935" s="17">
        <v>837</v>
      </c>
      <c r="B935" s="11" t="s">
        <v>18435</v>
      </c>
      <c r="C935" s="12" t="s">
        <v>16645</v>
      </c>
      <c r="D935" s="1" t="s">
        <v>15518</v>
      </c>
      <c r="E935" s="1" t="s">
        <v>15518</v>
      </c>
    </row>
    <row r="936" spans="1:5" ht="21.75" customHeight="1">
      <c r="A936" s="17">
        <v>838</v>
      </c>
      <c r="B936" s="11" t="s">
        <v>18436</v>
      </c>
      <c r="C936" s="12" t="s">
        <v>16647</v>
      </c>
      <c r="D936" s="1" t="s">
        <v>15518</v>
      </c>
      <c r="E936" s="1" t="s">
        <v>15518</v>
      </c>
    </row>
    <row r="937" spans="1:5" ht="21.75" customHeight="1">
      <c r="A937" s="17">
        <v>839</v>
      </c>
      <c r="B937" s="11" t="s">
        <v>18437</v>
      </c>
      <c r="C937" s="12" t="s">
        <v>16650</v>
      </c>
      <c r="D937" s="1" t="s">
        <v>15518</v>
      </c>
      <c r="E937" s="1" t="s">
        <v>15518</v>
      </c>
    </row>
    <row r="938" spans="1:5" ht="21.75" customHeight="1">
      <c r="A938" s="17">
        <v>840</v>
      </c>
      <c r="B938" s="11" t="s">
        <v>18438</v>
      </c>
      <c r="C938" s="12" t="s">
        <v>16651</v>
      </c>
      <c r="D938" s="1" t="s">
        <v>15518</v>
      </c>
      <c r="E938" s="1" t="s">
        <v>15518</v>
      </c>
    </row>
    <row r="939" spans="1:5" ht="21.75" customHeight="1">
      <c r="A939" s="17">
        <v>841</v>
      </c>
      <c r="B939" s="11" t="s">
        <v>18439</v>
      </c>
      <c r="C939" s="12" t="s">
        <v>16652</v>
      </c>
      <c r="D939" s="1" t="s">
        <v>15518</v>
      </c>
      <c r="E939" s="1" t="s">
        <v>15518</v>
      </c>
    </row>
    <row r="940" spans="1:5" ht="21.75" customHeight="1">
      <c r="A940" s="17">
        <v>842</v>
      </c>
      <c r="B940" s="11" t="s">
        <v>18440</v>
      </c>
      <c r="C940" s="12" t="s">
        <v>16653</v>
      </c>
      <c r="D940" s="1" t="s">
        <v>15518</v>
      </c>
      <c r="E940" s="1" t="s">
        <v>15518</v>
      </c>
    </row>
    <row r="941" spans="1:5" ht="21.75" customHeight="1">
      <c r="A941" s="17">
        <v>843</v>
      </c>
      <c r="B941" s="11" t="s">
        <v>18441</v>
      </c>
      <c r="C941" s="12" t="s">
        <v>15367</v>
      </c>
      <c r="D941" s="1" t="s">
        <v>15518</v>
      </c>
      <c r="E941" s="1" t="s">
        <v>15518</v>
      </c>
    </row>
    <row r="942" spans="1:5" ht="21.75" customHeight="1">
      <c r="A942" s="17">
        <v>844</v>
      </c>
      <c r="B942" s="11" t="s">
        <v>18442</v>
      </c>
      <c r="C942" s="12" t="s">
        <v>13572</v>
      </c>
      <c r="D942" s="1" t="s">
        <v>15518</v>
      </c>
      <c r="E942" s="1" t="s">
        <v>15518</v>
      </c>
    </row>
    <row r="943" spans="1:5" ht="21.75" customHeight="1">
      <c r="A943" s="17">
        <v>845</v>
      </c>
      <c r="B943" s="11" t="s">
        <v>18443</v>
      </c>
      <c r="C943" s="12" t="s">
        <v>13575</v>
      </c>
      <c r="D943" s="1" t="s">
        <v>15518</v>
      </c>
      <c r="E943" s="1" t="s">
        <v>15518</v>
      </c>
    </row>
    <row r="944" spans="1:5" ht="21.75" customHeight="1">
      <c r="A944" s="17">
        <v>846</v>
      </c>
      <c r="B944" s="11" t="s">
        <v>18444</v>
      </c>
      <c r="C944" s="12" t="s">
        <v>13576</v>
      </c>
      <c r="D944" s="1" t="s">
        <v>15518</v>
      </c>
      <c r="E944" s="1" t="s">
        <v>15518</v>
      </c>
    </row>
    <row r="945" spans="1:5" ht="21.75" customHeight="1">
      <c r="A945" s="17">
        <v>847</v>
      </c>
      <c r="B945" s="11" t="s">
        <v>18445</v>
      </c>
      <c r="C945" s="12" t="s">
        <v>13577</v>
      </c>
      <c r="D945" s="1" t="s">
        <v>15518</v>
      </c>
      <c r="E945" s="1" t="s">
        <v>15518</v>
      </c>
    </row>
    <row r="946" spans="1:5" ht="21.75" customHeight="1">
      <c r="A946" s="17">
        <v>848</v>
      </c>
      <c r="B946" s="11" t="s">
        <v>18446</v>
      </c>
      <c r="C946" s="12" t="s">
        <v>15375</v>
      </c>
      <c r="D946" s="1" t="s">
        <v>15518</v>
      </c>
      <c r="E946" s="1" t="s">
        <v>15518</v>
      </c>
    </row>
    <row r="947" spans="1:5" ht="21.75" customHeight="1">
      <c r="A947" s="17">
        <v>849</v>
      </c>
      <c r="B947" s="11" t="s">
        <v>18447</v>
      </c>
      <c r="C947" s="12" t="s">
        <v>14563</v>
      </c>
      <c r="D947" s="1" t="s">
        <v>15518</v>
      </c>
      <c r="E947" s="1" t="s">
        <v>15518</v>
      </c>
    </row>
    <row r="948" spans="1:5" ht="21.75" customHeight="1">
      <c r="A948" s="17">
        <v>850</v>
      </c>
      <c r="B948" s="11" t="s">
        <v>18448</v>
      </c>
      <c r="C948" s="12" t="s">
        <v>14564</v>
      </c>
      <c r="D948" s="1" t="s">
        <v>15518</v>
      </c>
      <c r="E948" s="1" t="s">
        <v>15518</v>
      </c>
    </row>
    <row r="949" spans="1:5" ht="21.75" customHeight="1">
      <c r="A949" s="17">
        <v>851</v>
      </c>
      <c r="B949" s="11" t="s">
        <v>18449</v>
      </c>
      <c r="C949" s="12" t="s">
        <v>14565</v>
      </c>
      <c r="D949" s="1" t="s">
        <v>15518</v>
      </c>
      <c r="E949" s="1" t="s">
        <v>15518</v>
      </c>
    </row>
    <row r="950" spans="1:5" ht="21.75" customHeight="1">
      <c r="A950" s="17">
        <v>852</v>
      </c>
      <c r="B950" s="11" t="s">
        <v>18450</v>
      </c>
      <c r="C950" s="12" t="s">
        <v>14566</v>
      </c>
      <c r="D950" s="1" t="s">
        <v>15518</v>
      </c>
      <c r="E950" s="1" t="s">
        <v>15518</v>
      </c>
    </row>
    <row r="951" spans="1:5" ht="21.75" customHeight="1">
      <c r="A951" s="17">
        <v>853</v>
      </c>
      <c r="B951" s="11" t="s">
        <v>18451</v>
      </c>
      <c r="C951" s="12" t="s">
        <v>14567</v>
      </c>
      <c r="D951" s="1" t="s">
        <v>15518</v>
      </c>
      <c r="E951" s="1" t="s">
        <v>15518</v>
      </c>
    </row>
    <row r="952" spans="1:5" ht="21.75" customHeight="1">
      <c r="A952" s="17">
        <v>854</v>
      </c>
      <c r="B952" s="11" t="s">
        <v>18452</v>
      </c>
      <c r="C952" s="12" t="s">
        <v>14568</v>
      </c>
      <c r="D952" s="1" t="s">
        <v>15518</v>
      </c>
      <c r="E952" s="1" t="s">
        <v>15518</v>
      </c>
    </row>
    <row r="953" spans="1:5" ht="21.75" customHeight="1">
      <c r="A953" s="17">
        <v>855</v>
      </c>
      <c r="B953" s="11" t="s">
        <v>18453</v>
      </c>
      <c r="C953" s="12" t="s">
        <v>13578</v>
      </c>
      <c r="D953" s="1" t="s">
        <v>15518</v>
      </c>
      <c r="E953" s="1" t="s">
        <v>15518</v>
      </c>
    </row>
    <row r="954" spans="1:5" ht="21.75" customHeight="1">
      <c r="A954" s="17">
        <v>856</v>
      </c>
      <c r="B954" s="11" t="s">
        <v>18454</v>
      </c>
      <c r="C954" s="12" t="s">
        <v>13579</v>
      </c>
      <c r="D954" s="1" t="s">
        <v>15518</v>
      </c>
      <c r="E954" s="1" t="s">
        <v>15518</v>
      </c>
    </row>
    <row r="955" spans="1:5" ht="21.75" customHeight="1">
      <c r="A955" s="17">
        <v>857</v>
      </c>
      <c r="B955" s="11" t="s">
        <v>18455</v>
      </c>
      <c r="C955" s="12" t="s">
        <v>13580</v>
      </c>
      <c r="D955" s="1" t="s">
        <v>15518</v>
      </c>
      <c r="E955" s="1" t="s">
        <v>15518</v>
      </c>
    </row>
    <row r="956" spans="1:5" ht="21.75" customHeight="1">
      <c r="A956" s="17">
        <v>858</v>
      </c>
      <c r="B956" s="11" t="s">
        <v>18456</v>
      </c>
      <c r="C956" s="12" t="s">
        <v>13581</v>
      </c>
      <c r="D956" s="1" t="s">
        <v>15518</v>
      </c>
      <c r="E956" s="1" t="s">
        <v>15518</v>
      </c>
    </row>
    <row r="957" spans="1:5" ht="21.75" customHeight="1">
      <c r="A957" s="17">
        <v>859</v>
      </c>
      <c r="B957" s="11" t="s">
        <v>18457</v>
      </c>
      <c r="C957" s="12" t="s">
        <v>13582</v>
      </c>
      <c r="D957" s="1" t="s">
        <v>15518</v>
      </c>
      <c r="E957" s="1" t="s">
        <v>15518</v>
      </c>
    </row>
    <row r="958" spans="1:5" ht="21.75" customHeight="1">
      <c r="A958" s="17">
        <v>860</v>
      </c>
      <c r="B958" s="11" t="s">
        <v>18458</v>
      </c>
      <c r="C958" s="12" t="s">
        <v>13583</v>
      </c>
      <c r="D958" s="1" t="s">
        <v>15518</v>
      </c>
      <c r="E958" s="1" t="s">
        <v>15518</v>
      </c>
    </row>
    <row r="959" spans="1:5" ht="21.75" customHeight="1">
      <c r="A959" s="17"/>
      <c r="B959" s="11"/>
      <c r="C959" s="13" t="s">
        <v>13584</v>
      </c>
      <c r="D959" s="1"/>
      <c r="E959" s="1"/>
    </row>
    <row r="960" spans="1:5" ht="21.75" customHeight="1">
      <c r="A960" s="17">
        <v>861</v>
      </c>
      <c r="B960" s="11" t="s">
        <v>18459</v>
      </c>
      <c r="C960" s="12" t="s">
        <v>13585</v>
      </c>
      <c r="D960" s="1" t="s">
        <v>15518</v>
      </c>
      <c r="E960" s="1" t="s">
        <v>15518</v>
      </c>
    </row>
    <row r="961" spans="1:5" ht="21.75" customHeight="1">
      <c r="A961" s="17">
        <v>862</v>
      </c>
      <c r="B961" s="11" t="s">
        <v>18460</v>
      </c>
      <c r="C961" s="12" t="s">
        <v>13586</v>
      </c>
      <c r="D961" s="1" t="s">
        <v>15518</v>
      </c>
      <c r="E961" s="1" t="s">
        <v>15518</v>
      </c>
    </row>
    <row r="962" spans="1:5" ht="21.75" customHeight="1">
      <c r="A962" s="17">
        <v>863</v>
      </c>
      <c r="B962" s="11" t="s">
        <v>18461</v>
      </c>
      <c r="C962" s="12" t="s">
        <v>13587</v>
      </c>
      <c r="D962" s="1" t="s">
        <v>15518</v>
      </c>
      <c r="E962" s="1" t="s">
        <v>15518</v>
      </c>
    </row>
    <row r="963" spans="1:5" ht="21.75" customHeight="1">
      <c r="A963" s="17">
        <v>864</v>
      </c>
      <c r="B963" s="11" t="s">
        <v>18462</v>
      </c>
      <c r="C963" s="12" t="s">
        <v>13588</v>
      </c>
      <c r="D963" s="1" t="s">
        <v>15518</v>
      </c>
      <c r="E963" s="1" t="s">
        <v>15518</v>
      </c>
    </row>
    <row r="964" spans="1:5" ht="21.75" customHeight="1">
      <c r="A964" s="17">
        <v>865</v>
      </c>
      <c r="B964" s="11" t="s">
        <v>18463</v>
      </c>
      <c r="C964" s="12" t="s">
        <v>13589</v>
      </c>
      <c r="D964" s="1" t="s">
        <v>15518</v>
      </c>
      <c r="E964" s="1" t="s">
        <v>15518</v>
      </c>
    </row>
    <row r="965" spans="1:5" ht="21.75" customHeight="1">
      <c r="A965" s="17">
        <v>866</v>
      </c>
      <c r="B965" s="11" t="s">
        <v>18464</v>
      </c>
      <c r="C965" s="12" t="s">
        <v>13590</v>
      </c>
      <c r="D965" s="1" t="s">
        <v>15518</v>
      </c>
      <c r="E965" s="1" t="s">
        <v>15518</v>
      </c>
    </row>
    <row r="966" spans="1:5" ht="21.75" customHeight="1">
      <c r="A966" s="17">
        <v>867</v>
      </c>
      <c r="B966" s="11" t="s">
        <v>18465</v>
      </c>
      <c r="C966" s="12" t="s">
        <v>13591</v>
      </c>
      <c r="D966" s="1" t="s">
        <v>15518</v>
      </c>
      <c r="E966" s="1" t="s">
        <v>15518</v>
      </c>
    </row>
    <row r="967" spans="1:5" ht="21.75" customHeight="1">
      <c r="A967" s="17">
        <v>868</v>
      </c>
      <c r="B967" s="11" t="s">
        <v>18466</v>
      </c>
      <c r="C967" s="12" t="s">
        <v>13592</v>
      </c>
      <c r="D967" s="1" t="s">
        <v>15518</v>
      </c>
      <c r="E967" s="1" t="s">
        <v>15518</v>
      </c>
    </row>
    <row r="968" spans="1:5" ht="21.75" customHeight="1">
      <c r="A968" s="17">
        <v>869</v>
      </c>
      <c r="B968" s="11" t="s">
        <v>18467</v>
      </c>
      <c r="C968" s="12" t="s">
        <v>13593</v>
      </c>
      <c r="D968" s="1" t="s">
        <v>15518</v>
      </c>
      <c r="E968" s="1" t="s">
        <v>15518</v>
      </c>
    </row>
    <row r="969" spans="1:5" ht="21.75" customHeight="1">
      <c r="A969" s="17">
        <v>870</v>
      </c>
      <c r="B969" s="11" t="s">
        <v>18468</v>
      </c>
      <c r="C969" s="12" t="s">
        <v>13594</v>
      </c>
      <c r="D969" s="1" t="s">
        <v>15518</v>
      </c>
      <c r="E969" s="1" t="s">
        <v>15518</v>
      </c>
    </row>
    <row r="970" spans="1:5" ht="21.75" customHeight="1">
      <c r="A970" s="17">
        <v>871</v>
      </c>
      <c r="B970" s="11" t="s">
        <v>18469</v>
      </c>
      <c r="C970" s="12" t="s">
        <v>13595</v>
      </c>
      <c r="D970" s="1" t="s">
        <v>15518</v>
      </c>
      <c r="E970" s="1" t="s">
        <v>15518</v>
      </c>
    </row>
    <row r="971" spans="1:5" ht="21.75" customHeight="1">
      <c r="A971" s="17">
        <v>872</v>
      </c>
      <c r="B971" s="11" t="s">
        <v>18470</v>
      </c>
      <c r="C971" s="12" t="s">
        <v>13596</v>
      </c>
      <c r="D971" s="1" t="s">
        <v>15518</v>
      </c>
      <c r="E971" s="1" t="s">
        <v>15518</v>
      </c>
    </row>
    <row r="972" spans="1:5" ht="21.75" customHeight="1">
      <c r="A972" s="17">
        <v>873</v>
      </c>
      <c r="B972" s="11" t="s">
        <v>18471</v>
      </c>
      <c r="C972" s="12" t="s">
        <v>13323</v>
      </c>
      <c r="D972" s="1" t="s">
        <v>15518</v>
      </c>
      <c r="E972" s="1" t="s">
        <v>15518</v>
      </c>
    </row>
    <row r="973" spans="1:5" ht="21.75" customHeight="1">
      <c r="A973" s="17">
        <v>874</v>
      </c>
      <c r="B973" s="11" t="s">
        <v>18472</v>
      </c>
      <c r="C973" s="12" t="s">
        <v>13324</v>
      </c>
      <c r="D973" s="1" t="s">
        <v>15518</v>
      </c>
      <c r="E973" s="1" t="s">
        <v>15518</v>
      </c>
    </row>
    <row r="974" spans="1:5" ht="21.75" customHeight="1">
      <c r="A974" s="17">
        <v>875</v>
      </c>
      <c r="B974" s="11" t="s">
        <v>18473</v>
      </c>
      <c r="C974" s="12" t="s">
        <v>13325</v>
      </c>
      <c r="D974" s="1" t="s">
        <v>15518</v>
      </c>
      <c r="E974" s="1" t="s">
        <v>15518</v>
      </c>
    </row>
    <row r="975" spans="1:5" ht="21.75" customHeight="1">
      <c r="A975" s="17">
        <v>876</v>
      </c>
      <c r="B975" s="11" t="s">
        <v>18474</v>
      </c>
      <c r="C975" s="12" t="s">
        <v>13326</v>
      </c>
      <c r="D975" s="1" t="s">
        <v>15518</v>
      </c>
      <c r="E975" s="1" t="s">
        <v>15518</v>
      </c>
    </row>
    <row r="976" spans="1:5" ht="39" customHeight="1">
      <c r="A976" s="17">
        <v>877</v>
      </c>
      <c r="B976" s="11" t="s">
        <v>18475</v>
      </c>
      <c r="C976" s="12" t="s">
        <v>13327</v>
      </c>
      <c r="D976" s="1" t="s">
        <v>15518</v>
      </c>
      <c r="E976" s="1" t="s">
        <v>15518</v>
      </c>
    </row>
    <row r="977" spans="1:5" ht="21.75" customHeight="1">
      <c r="A977" s="17">
        <v>878</v>
      </c>
      <c r="B977" s="11" t="s">
        <v>18476</v>
      </c>
      <c r="C977" s="12" t="s">
        <v>13328</v>
      </c>
      <c r="D977" s="1" t="s">
        <v>15518</v>
      </c>
      <c r="E977" s="1" t="s">
        <v>15518</v>
      </c>
    </row>
    <row r="978" spans="1:5" ht="21.75" customHeight="1">
      <c r="A978" s="17">
        <v>879</v>
      </c>
      <c r="B978" s="11" t="s">
        <v>18477</v>
      </c>
      <c r="C978" s="12" t="s">
        <v>13329</v>
      </c>
      <c r="D978" s="1" t="s">
        <v>15518</v>
      </c>
      <c r="E978" s="1" t="s">
        <v>15518</v>
      </c>
    </row>
    <row r="979" spans="1:5" ht="21.75" customHeight="1">
      <c r="A979" s="17">
        <v>880</v>
      </c>
      <c r="B979" s="11" t="s">
        <v>18478</v>
      </c>
      <c r="C979" s="12" t="s">
        <v>13330</v>
      </c>
      <c r="D979" s="1" t="s">
        <v>15518</v>
      </c>
      <c r="E979" s="1" t="s">
        <v>15518</v>
      </c>
    </row>
    <row r="980" spans="1:5" ht="21.75" customHeight="1">
      <c r="A980" s="17">
        <v>881</v>
      </c>
      <c r="B980" s="11" t="s">
        <v>18479</v>
      </c>
      <c r="C980" s="12" t="s">
        <v>12009</v>
      </c>
      <c r="D980" s="1" t="s">
        <v>15518</v>
      </c>
      <c r="E980" s="1" t="s">
        <v>15518</v>
      </c>
    </row>
    <row r="981" spans="1:5" ht="21.75" customHeight="1">
      <c r="A981" s="17">
        <v>882</v>
      </c>
      <c r="B981" s="11" t="s">
        <v>18480</v>
      </c>
      <c r="C981" s="12" t="s">
        <v>12010</v>
      </c>
      <c r="D981" s="1" t="s">
        <v>15518</v>
      </c>
      <c r="E981" s="1" t="s">
        <v>15518</v>
      </c>
    </row>
    <row r="982" spans="1:5" ht="21.75" customHeight="1">
      <c r="A982" s="17">
        <v>883</v>
      </c>
      <c r="B982" s="11" t="s">
        <v>18481</v>
      </c>
      <c r="C982" s="12" t="s">
        <v>12012</v>
      </c>
      <c r="D982" s="1" t="s">
        <v>15518</v>
      </c>
      <c r="E982" s="1" t="s">
        <v>15518</v>
      </c>
    </row>
    <row r="983" spans="1:5" ht="21.75" customHeight="1">
      <c r="A983" s="17">
        <v>884</v>
      </c>
      <c r="B983" s="11" t="s">
        <v>18482</v>
      </c>
      <c r="C983" s="12" t="s">
        <v>14980</v>
      </c>
      <c r="D983" s="1" t="s">
        <v>15518</v>
      </c>
      <c r="E983" s="1" t="s">
        <v>15518</v>
      </c>
    </row>
    <row r="984" spans="1:5" ht="21.75" customHeight="1">
      <c r="A984" s="17">
        <v>885</v>
      </c>
      <c r="B984" s="11" t="s">
        <v>18483</v>
      </c>
      <c r="C984" s="12" t="s">
        <v>14981</v>
      </c>
      <c r="D984" s="1" t="s">
        <v>15518</v>
      </c>
      <c r="E984" s="1" t="s">
        <v>15518</v>
      </c>
    </row>
    <row r="985" spans="1:5" ht="21.75" customHeight="1">
      <c r="A985" s="17">
        <v>886</v>
      </c>
      <c r="B985" s="11" t="s">
        <v>18484</v>
      </c>
      <c r="C985" s="12" t="s">
        <v>14982</v>
      </c>
      <c r="D985" s="1" t="s">
        <v>15518</v>
      </c>
      <c r="E985" s="1" t="s">
        <v>15518</v>
      </c>
    </row>
    <row r="986" spans="1:5" ht="21.75" customHeight="1">
      <c r="A986" s="17">
        <v>887</v>
      </c>
      <c r="B986" s="11" t="s">
        <v>18485</v>
      </c>
      <c r="C986" s="12" t="s">
        <v>14983</v>
      </c>
      <c r="D986" s="1" t="s">
        <v>15518</v>
      </c>
      <c r="E986" s="1" t="s">
        <v>15518</v>
      </c>
    </row>
    <row r="987" spans="1:5" ht="21.75" customHeight="1">
      <c r="A987" s="17">
        <v>888</v>
      </c>
      <c r="B987" s="11" t="s">
        <v>18486</v>
      </c>
      <c r="C987" s="12" t="s">
        <v>14984</v>
      </c>
      <c r="D987" s="1" t="s">
        <v>15518</v>
      </c>
      <c r="E987" s="1" t="s">
        <v>15518</v>
      </c>
    </row>
    <row r="988" spans="1:5" ht="21.75" customHeight="1">
      <c r="A988" s="17">
        <v>889</v>
      </c>
      <c r="B988" s="11" t="s">
        <v>18487</v>
      </c>
      <c r="C988" s="12" t="s">
        <v>19588</v>
      </c>
      <c r="D988" s="1" t="s">
        <v>15518</v>
      </c>
      <c r="E988" s="1" t="s">
        <v>15518</v>
      </c>
    </row>
    <row r="989" spans="1:5" ht="21.75" customHeight="1">
      <c r="A989" s="17">
        <v>890</v>
      </c>
      <c r="B989" s="11" t="s">
        <v>18488</v>
      </c>
      <c r="C989" s="12" t="s">
        <v>19589</v>
      </c>
      <c r="D989" s="1" t="s">
        <v>15518</v>
      </c>
      <c r="E989" s="1" t="s">
        <v>15518</v>
      </c>
    </row>
    <row r="990" spans="1:5" ht="21.75" customHeight="1">
      <c r="A990" s="17">
        <v>891</v>
      </c>
      <c r="B990" s="11" t="s">
        <v>18489</v>
      </c>
      <c r="C990" s="12" t="s">
        <v>19590</v>
      </c>
      <c r="D990" s="1" t="s">
        <v>15518</v>
      </c>
      <c r="E990" s="1" t="s">
        <v>15518</v>
      </c>
    </row>
    <row r="991" spans="1:5" ht="21.75" customHeight="1">
      <c r="A991" s="17">
        <v>892</v>
      </c>
      <c r="B991" s="11" t="s">
        <v>18490</v>
      </c>
      <c r="C991" s="12" t="s">
        <v>17889</v>
      </c>
      <c r="D991" s="1" t="s">
        <v>15518</v>
      </c>
      <c r="E991" s="1" t="s">
        <v>15518</v>
      </c>
    </row>
    <row r="992" spans="1:5" ht="21.75" customHeight="1">
      <c r="A992" s="17">
        <v>893</v>
      </c>
      <c r="B992" s="11" t="s">
        <v>18491</v>
      </c>
      <c r="C992" s="12" t="s">
        <v>17890</v>
      </c>
      <c r="D992" s="1" t="s">
        <v>15518</v>
      </c>
      <c r="E992" s="1" t="s">
        <v>15518</v>
      </c>
    </row>
    <row r="993" spans="1:5" ht="21.75" customHeight="1">
      <c r="A993" s="17">
        <v>894</v>
      </c>
      <c r="B993" s="11" t="s">
        <v>18492</v>
      </c>
      <c r="C993" s="12" t="s">
        <v>17891</v>
      </c>
      <c r="D993" s="1" t="s">
        <v>15518</v>
      </c>
      <c r="E993" s="1" t="s">
        <v>15518</v>
      </c>
    </row>
    <row r="994" spans="1:5" ht="21.75" customHeight="1">
      <c r="A994" s="17">
        <v>895</v>
      </c>
      <c r="B994" s="11" t="s">
        <v>18940</v>
      </c>
      <c r="C994" s="12" t="s">
        <v>15564</v>
      </c>
      <c r="D994" s="1" t="s">
        <v>15518</v>
      </c>
      <c r="E994" s="1" t="s">
        <v>15518</v>
      </c>
    </row>
    <row r="995" spans="1:5" ht="21.75" customHeight="1">
      <c r="A995" s="17">
        <v>896</v>
      </c>
      <c r="B995" s="11" t="s">
        <v>18941</v>
      </c>
      <c r="C995" s="12" t="s">
        <v>15565</v>
      </c>
      <c r="D995" s="1" t="s">
        <v>15518</v>
      </c>
      <c r="E995" s="1" t="s">
        <v>15518</v>
      </c>
    </row>
    <row r="996" spans="1:5" ht="21.75" customHeight="1">
      <c r="A996" s="17">
        <v>897</v>
      </c>
      <c r="B996" s="11" t="s">
        <v>18942</v>
      </c>
      <c r="C996" s="12" t="s">
        <v>15566</v>
      </c>
      <c r="D996" s="1" t="s">
        <v>15518</v>
      </c>
      <c r="E996" s="1" t="s">
        <v>15518</v>
      </c>
    </row>
    <row r="997" spans="1:5" ht="21.75" customHeight="1">
      <c r="A997" s="17">
        <v>898</v>
      </c>
      <c r="B997" s="11" t="s">
        <v>18943</v>
      </c>
      <c r="C997" s="12" t="s">
        <v>15567</v>
      </c>
      <c r="D997" s="1" t="s">
        <v>15518</v>
      </c>
      <c r="E997" s="1" t="s">
        <v>15518</v>
      </c>
    </row>
    <row r="998" spans="1:5" ht="36" customHeight="1">
      <c r="A998" s="17">
        <v>899</v>
      </c>
      <c r="B998" s="11" t="s">
        <v>18944</v>
      </c>
      <c r="C998" s="12" t="s">
        <v>16806</v>
      </c>
      <c r="D998" s="1" t="s">
        <v>15518</v>
      </c>
      <c r="E998" s="1" t="s">
        <v>15518</v>
      </c>
    </row>
    <row r="999" spans="1:5" ht="25.5" customHeight="1">
      <c r="A999" s="17">
        <v>900</v>
      </c>
      <c r="B999" s="11" t="s">
        <v>18945</v>
      </c>
      <c r="C999" s="12" t="s">
        <v>16807</v>
      </c>
      <c r="D999" s="1" t="s">
        <v>15518</v>
      </c>
      <c r="E999" s="1" t="s">
        <v>15518</v>
      </c>
    </row>
    <row r="1000" spans="1:5" ht="21.75" customHeight="1">
      <c r="A1000" s="17">
        <v>901</v>
      </c>
      <c r="B1000" s="11" t="s">
        <v>18946</v>
      </c>
      <c r="C1000" s="12" t="s">
        <v>16809</v>
      </c>
      <c r="D1000" s="1" t="s">
        <v>15518</v>
      </c>
      <c r="E1000" s="1" t="s">
        <v>15518</v>
      </c>
    </row>
    <row r="1001" spans="1:5" ht="21.75" customHeight="1">
      <c r="A1001" s="17">
        <v>902</v>
      </c>
      <c r="B1001" s="11" t="s">
        <v>18947</v>
      </c>
      <c r="C1001" s="12" t="s">
        <v>16810</v>
      </c>
      <c r="D1001" s="1" t="s">
        <v>15518</v>
      </c>
      <c r="E1001" s="1" t="s">
        <v>15518</v>
      </c>
    </row>
    <row r="1002" spans="1:5" ht="21.75" customHeight="1">
      <c r="A1002" s="17">
        <v>903</v>
      </c>
      <c r="B1002" s="11" t="s">
        <v>18948</v>
      </c>
      <c r="C1002" s="12" t="s">
        <v>16811</v>
      </c>
      <c r="D1002" s="1" t="s">
        <v>15518</v>
      </c>
      <c r="E1002" s="1" t="s">
        <v>15518</v>
      </c>
    </row>
    <row r="1003" spans="1:5" ht="21.75" customHeight="1">
      <c r="A1003" s="17">
        <v>904</v>
      </c>
      <c r="B1003" s="11" t="s">
        <v>18949</v>
      </c>
      <c r="C1003" s="12" t="s">
        <v>16814</v>
      </c>
      <c r="D1003" s="1" t="s">
        <v>15518</v>
      </c>
      <c r="E1003" s="1" t="s">
        <v>15518</v>
      </c>
    </row>
    <row r="1004" spans="1:5" ht="21.75" customHeight="1">
      <c r="A1004" s="17">
        <v>905</v>
      </c>
      <c r="B1004" s="11" t="s">
        <v>18950</v>
      </c>
      <c r="C1004" s="12" t="s">
        <v>16815</v>
      </c>
      <c r="D1004" s="1" t="s">
        <v>15518</v>
      </c>
      <c r="E1004" s="1" t="s">
        <v>15518</v>
      </c>
    </row>
    <row r="1005" spans="1:5" ht="21.75" customHeight="1">
      <c r="A1005" s="17">
        <v>906</v>
      </c>
      <c r="B1005" s="11" t="s">
        <v>18951</v>
      </c>
      <c r="C1005" s="12" t="s">
        <v>16816</v>
      </c>
      <c r="D1005" s="1" t="s">
        <v>15518</v>
      </c>
      <c r="E1005" s="1" t="s">
        <v>15518</v>
      </c>
    </row>
    <row r="1006" spans="1:5" ht="21.75" customHeight="1">
      <c r="A1006" s="17">
        <v>907</v>
      </c>
      <c r="B1006" s="11" t="s">
        <v>18952</v>
      </c>
      <c r="C1006" s="12" t="s">
        <v>16819</v>
      </c>
      <c r="D1006" s="1" t="s">
        <v>15518</v>
      </c>
      <c r="E1006" s="1" t="s">
        <v>15518</v>
      </c>
    </row>
    <row r="1007" spans="1:5" ht="21.75" customHeight="1">
      <c r="A1007" s="17">
        <v>908</v>
      </c>
      <c r="B1007" s="11" t="s">
        <v>18953</v>
      </c>
      <c r="C1007" s="12" t="s">
        <v>16820</v>
      </c>
      <c r="D1007" s="1" t="s">
        <v>15518</v>
      </c>
      <c r="E1007" s="1" t="s">
        <v>15518</v>
      </c>
    </row>
    <row r="1008" spans="1:5" ht="21.75" customHeight="1">
      <c r="A1008" s="17">
        <v>909</v>
      </c>
      <c r="B1008" s="11" t="s">
        <v>18954</v>
      </c>
      <c r="C1008" s="12" t="s">
        <v>16821</v>
      </c>
      <c r="D1008" s="1" t="s">
        <v>15518</v>
      </c>
      <c r="E1008" s="1" t="s">
        <v>15518</v>
      </c>
    </row>
    <row r="1009" spans="1:5" ht="21.75" customHeight="1">
      <c r="A1009" s="17">
        <v>910</v>
      </c>
      <c r="B1009" s="11" t="s">
        <v>18955</v>
      </c>
      <c r="C1009" s="12" t="s">
        <v>16822</v>
      </c>
      <c r="D1009" s="1" t="s">
        <v>15518</v>
      </c>
      <c r="E1009" s="1" t="s">
        <v>15518</v>
      </c>
    </row>
    <row r="1010" spans="1:5" ht="21.75" customHeight="1">
      <c r="A1010" s="17">
        <v>911</v>
      </c>
      <c r="B1010" s="11" t="s">
        <v>18956</v>
      </c>
      <c r="C1010" s="12" t="s">
        <v>16823</v>
      </c>
      <c r="D1010" s="1" t="s">
        <v>15518</v>
      </c>
      <c r="E1010" s="1" t="s">
        <v>15518</v>
      </c>
    </row>
    <row r="1011" spans="1:5" ht="21.75" customHeight="1">
      <c r="A1011" s="17"/>
      <c r="B1011" s="11"/>
      <c r="C1011" s="13" t="s">
        <v>16824</v>
      </c>
      <c r="D1011" s="1"/>
      <c r="E1011" s="1"/>
    </row>
    <row r="1012" spans="1:5" ht="21.75" customHeight="1">
      <c r="A1012" s="17">
        <v>912</v>
      </c>
      <c r="B1012" s="11" t="s">
        <v>18957</v>
      </c>
      <c r="C1012" s="12" t="s">
        <v>16224</v>
      </c>
      <c r="D1012" s="1" t="s">
        <v>15518</v>
      </c>
      <c r="E1012" s="1" t="s">
        <v>15518</v>
      </c>
    </row>
    <row r="1013" spans="1:5" ht="21.75" customHeight="1">
      <c r="A1013" s="17">
        <v>913</v>
      </c>
      <c r="B1013" s="11" t="s">
        <v>18958</v>
      </c>
      <c r="C1013" s="12" t="s">
        <v>16225</v>
      </c>
      <c r="D1013" s="1" t="s">
        <v>15518</v>
      </c>
      <c r="E1013" s="1" t="s">
        <v>15518</v>
      </c>
    </row>
    <row r="1014" spans="1:5" ht="21.75" customHeight="1">
      <c r="A1014" s="17">
        <v>914</v>
      </c>
      <c r="B1014" s="11" t="s">
        <v>18959</v>
      </c>
      <c r="C1014" s="12" t="s">
        <v>16226</v>
      </c>
      <c r="D1014" s="1" t="s">
        <v>15518</v>
      </c>
      <c r="E1014" s="1" t="s">
        <v>15518</v>
      </c>
    </row>
    <row r="1015" spans="1:5" ht="21.75" customHeight="1">
      <c r="A1015" s="17">
        <v>915</v>
      </c>
      <c r="B1015" s="11" t="s">
        <v>18960</v>
      </c>
      <c r="C1015" s="12" t="s">
        <v>16227</v>
      </c>
      <c r="D1015" s="1" t="s">
        <v>15518</v>
      </c>
      <c r="E1015" s="1" t="s">
        <v>15518</v>
      </c>
    </row>
    <row r="1016" spans="1:5" ht="21.75" customHeight="1">
      <c r="A1016" s="17">
        <v>916</v>
      </c>
      <c r="B1016" s="11" t="s">
        <v>18677</v>
      </c>
      <c r="C1016" s="12" t="s">
        <v>16228</v>
      </c>
      <c r="D1016" s="1" t="s">
        <v>15518</v>
      </c>
      <c r="E1016" s="1" t="s">
        <v>15518</v>
      </c>
    </row>
    <row r="1017" spans="1:5" ht="21.75" customHeight="1">
      <c r="A1017" s="17">
        <v>917</v>
      </c>
      <c r="B1017" s="11" t="s">
        <v>18678</v>
      </c>
      <c r="C1017" s="12" t="s">
        <v>16229</v>
      </c>
      <c r="D1017" s="1" t="s">
        <v>15518</v>
      </c>
      <c r="E1017" s="1" t="s">
        <v>15518</v>
      </c>
    </row>
    <row r="1018" spans="1:5" ht="21.75" customHeight="1">
      <c r="A1018" s="17">
        <v>918</v>
      </c>
      <c r="B1018" s="11" t="s">
        <v>18679</v>
      </c>
      <c r="C1018" s="12" t="s">
        <v>16230</v>
      </c>
      <c r="D1018" s="1" t="s">
        <v>15518</v>
      </c>
      <c r="E1018" s="1" t="s">
        <v>15518</v>
      </c>
    </row>
    <row r="1019" spans="1:5" ht="21.75" customHeight="1">
      <c r="A1019" s="17">
        <v>919</v>
      </c>
      <c r="B1019" s="11" t="s">
        <v>18680</v>
      </c>
      <c r="C1019" s="12" t="s">
        <v>16231</v>
      </c>
      <c r="D1019" s="1" t="s">
        <v>15518</v>
      </c>
      <c r="E1019" s="1" t="s">
        <v>15518</v>
      </c>
    </row>
    <row r="1020" spans="1:5" ht="21.75" customHeight="1">
      <c r="A1020" s="17">
        <v>920</v>
      </c>
      <c r="B1020" s="11" t="s">
        <v>18681</v>
      </c>
      <c r="C1020" s="12" t="s">
        <v>16232</v>
      </c>
      <c r="D1020" s="1" t="s">
        <v>15518</v>
      </c>
      <c r="E1020" s="1" t="s">
        <v>15518</v>
      </c>
    </row>
    <row r="1021" spans="1:5" ht="21.75" customHeight="1">
      <c r="A1021" s="17">
        <v>921</v>
      </c>
      <c r="B1021" s="11" t="s">
        <v>18682</v>
      </c>
      <c r="C1021" s="12" t="s">
        <v>16233</v>
      </c>
      <c r="D1021" s="1" t="s">
        <v>15518</v>
      </c>
      <c r="E1021" s="1" t="s">
        <v>15518</v>
      </c>
    </row>
    <row r="1022" spans="1:5" ht="21.75" customHeight="1">
      <c r="A1022" s="17">
        <v>922</v>
      </c>
      <c r="B1022" s="11" t="s">
        <v>18683</v>
      </c>
      <c r="C1022" s="12" t="s">
        <v>16234</v>
      </c>
      <c r="D1022" s="1" t="s">
        <v>15518</v>
      </c>
      <c r="E1022" s="1" t="s">
        <v>15518</v>
      </c>
    </row>
    <row r="1023" spans="1:5" ht="21.75" customHeight="1">
      <c r="A1023" s="17">
        <v>923</v>
      </c>
      <c r="B1023" s="11" t="s">
        <v>18684</v>
      </c>
      <c r="C1023" s="12" t="s">
        <v>16235</v>
      </c>
      <c r="D1023" s="1" t="s">
        <v>15518</v>
      </c>
      <c r="E1023" s="1" t="s">
        <v>15518</v>
      </c>
    </row>
    <row r="1024" spans="1:5" ht="21.75" customHeight="1">
      <c r="A1024" s="17">
        <v>924</v>
      </c>
      <c r="B1024" s="11" t="s">
        <v>18685</v>
      </c>
      <c r="C1024" s="12" t="s">
        <v>18862</v>
      </c>
      <c r="D1024" s="1" t="s">
        <v>15518</v>
      </c>
      <c r="E1024" s="1" t="s">
        <v>15518</v>
      </c>
    </row>
    <row r="1025" spans="1:5" ht="21.75" customHeight="1">
      <c r="A1025" s="17">
        <v>925</v>
      </c>
      <c r="B1025" s="11" t="s">
        <v>18686</v>
      </c>
      <c r="C1025" s="12" t="s">
        <v>18864</v>
      </c>
      <c r="D1025" s="1" t="s">
        <v>15518</v>
      </c>
      <c r="E1025" s="1" t="s">
        <v>15518</v>
      </c>
    </row>
    <row r="1026" spans="1:5" ht="21.75" customHeight="1">
      <c r="A1026" s="17">
        <v>926</v>
      </c>
      <c r="B1026" s="11" t="s">
        <v>18687</v>
      </c>
      <c r="C1026" s="12" t="s">
        <v>18865</v>
      </c>
      <c r="D1026" s="1" t="s">
        <v>15518</v>
      </c>
      <c r="E1026" s="1" t="s">
        <v>15518</v>
      </c>
    </row>
    <row r="1027" spans="1:5" ht="21.75" customHeight="1">
      <c r="A1027" s="17">
        <v>927</v>
      </c>
      <c r="B1027" s="11" t="s">
        <v>18688</v>
      </c>
      <c r="C1027" s="12" t="s">
        <v>18866</v>
      </c>
      <c r="D1027" s="1" t="s">
        <v>15518</v>
      </c>
      <c r="E1027" s="1" t="s">
        <v>15518</v>
      </c>
    </row>
    <row r="1028" spans="1:5" ht="21.75" customHeight="1">
      <c r="A1028" s="17">
        <v>928</v>
      </c>
      <c r="B1028" s="11" t="s">
        <v>18689</v>
      </c>
      <c r="C1028" s="12" t="s">
        <v>18867</v>
      </c>
      <c r="D1028" s="1" t="s">
        <v>15518</v>
      </c>
      <c r="E1028" s="1" t="s">
        <v>15518</v>
      </c>
    </row>
    <row r="1029" spans="1:5" ht="37.5" customHeight="1">
      <c r="A1029" s="17">
        <v>929</v>
      </c>
      <c r="B1029" s="11" t="s">
        <v>18690</v>
      </c>
      <c r="C1029" s="12" t="s">
        <v>18868</v>
      </c>
      <c r="D1029" s="1" t="s">
        <v>15518</v>
      </c>
      <c r="E1029" s="1" t="s">
        <v>15518</v>
      </c>
    </row>
    <row r="1030" spans="1:5" ht="21.75" customHeight="1">
      <c r="A1030" s="17">
        <v>930</v>
      </c>
      <c r="B1030" s="11" t="s">
        <v>18691</v>
      </c>
      <c r="C1030" s="12" t="s">
        <v>18869</v>
      </c>
      <c r="D1030" s="1" t="s">
        <v>15518</v>
      </c>
      <c r="E1030" s="1" t="s">
        <v>15518</v>
      </c>
    </row>
    <row r="1031" spans="1:5" ht="21.75" customHeight="1">
      <c r="A1031" s="17">
        <v>931</v>
      </c>
      <c r="B1031" s="11" t="s">
        <v>18692</v>
      </c>
      <c r="C1031" s="12" t="s">
        <v>18870</v>
      </c>
      <c r="D1031" s="1" t="s">
        <v>15518</v>
      </c>
      <c r="E1031" s="1" t="s">
        <v>15518</v>
      </c>
    </row>
    <row r="1032" spans="1:5" ht="21.75" customHeight="1">
      <c r="A1032" s="17">
        <v>932</v>
      </c>
      <c r="B1032" s="11" t="s">
        <v>18693</v>
      </c>
      <c r="C1032" s="12" t="s">
        <v>18497</v>
      </c>
      <c r="D1032" s="1" t="s">
        <v>15518</v>
      </c>
      <c r="E1032" s="1" t="s">
        <v>15518</v>
      </c>
    </row>
    <row r="1033" spans="1:5" ht="21.75" customHeight="1">
      <c r="A1033" s="17">
        <v>933</v>
      </c>
      <c r="B1033" s="11" t="s">
        <v>18694</v>
      </c>
      <c r="C1033" s="12" t="s">
        <v>18498</v>
      </c>
      <c r="D1033" s="1" t="s">
        <v>15518</v>
      </c>
      <c r="E1033" s="1" t="s">
        <v>15518</v>
      </c>
    </row>
    <row r="1034" spans="1:5" ht="21.75" customHeight="1">
      <c r="A1034" s="17">
        <v>934</v>
      </c>
      <c r="B1034" s="11" t="s">
        <v>18695</v>
      </c>
      <c r="C1034" s="12" t="s">
        <v>18873</v>
      </c>
      <c r="D1034" s="1" t="s">
        <v>15518</v>
      </c>
      <c r="E1034" s="1" t="s">
        <v>15518</v>
      </c>
    </row>
    <row r="1035" spans="1:5" ht="21.75" customHeight="1">
      <c r="A1035" s="17">
        <v>935</v>
      </c>
      <c r="B1035" s="11" t="s">
        <v>18696</v>
      </c>
      <c r="C1035" s="12" t="s">
        <v>18874</v>
      </c>
      <c r="D1035" s="1" t="s">
        <v>15518</v>
      </c>
      <c r="E1035" s="1" t="s">
        <v>15518</v>
      </c>
    </row>
    <row r="1036" spans="1:5" ht="21.75" customHeight="1">
      <c r="A1036" s="17">
        <v>936</v>
      </c>
      <c r="B1036" s="11" t="s">
        <v>18697</v>
      </c>
      <c r="C1036" s="12" t="s">
        <v>18875</v>
      </c>
      <c r="D1036" s="1" t="s">
        <v>15518</v>
      </c>
      <c r="E1036" s="1" t="s">
        <v>15518</v>
      </c>
    </row>
    <row r="1037" spans="1:5" ht="21.75" customHeight="1">
      <c r="A1037" s="17">
        <v>937</v>
      </c>
      <c r="B1037" s="11" t="s">
        <v>18698</v>
      </c>
      <c r="C1037" s="12" t="s">
        <v>15625</v>
      </c>
      <c r="D1037" s="1" t="s">
        <v>15518</v>
      </c>
      <c r="E1037" s="1" t="s">
        <v>15518</v>
      </c>
    </row>
    <row r="1038" spans="1:5" ht="21.75" customHeight="1">
      <c r="A1038" s="17">
        <v>938</v>
      </c>
      <c r="B1038" s="11" t="s">
        <v>18699</v>
      </c>
      <c r="C1038" s="12" t="s">
        <v>15626</v>
      </c>
      <c r="D1038" s="1" t="s">
        <v>15518</v>
      </c>
      <c r="E1038" s="1" t="s">
        <v>15518</v>
      </c>
    </row>
    <row r="1039" spans="1:5" ht="21.75" customHeight="1">
      <c r="A1039" s="17">
        <v>939</v>
      </c>
      <c r="B1039" s="11" t="s">
        <v>18700</v>
      </c>
      <c r="C1039" s="12" t="s">
        <v>15627</v>
      </c>
      <c r="D1039" s="1" t="s">
        <v>15518</v>
      </c>
      <c r="E1039" s="1" t="s">
        <v>15518</v>
      </c>
    </row>
    <row r="1040" spans="1:5" ht="21.75" customHeight="1">
      <c r="A1040" s="17">
        <v>940</v>
      </c>
      <c r="B1040" s="11" t="s">
        <v>18701</v>
      </c>
      <c r="C1040" s="12" t="s">
        <v>16264</v>
      </c>
      <c r="D1040" s="1" t="s">
        <v>15518</v>
      </c>
      <c r="E1040" s="1" t="s">
        <v>15518</v>
      </c>
    </row>
    <row r="1041" spans="1:5" ht="21.75" customHeight="1">
      <c r="A1041" s="17">
        <v>941</v>
      </c>
      <c r="B1041" s="11" t="s">
        <v>18702</v>
      </c>
      <c r="C1041" s="12" t="s">
        <v>16265</v>
      </c>
      <c r="D1041" s="1" t="s">
        <v>15518</v>
      </c>
      <c r="E1041" s="1" t="s">
        <v>15518</v>
      </c>
    </row>
    <row r="1042" spans="1:5" ht="21.75" customHeight="1">
      <c r="A1042" s="17">
        <v>942</v>
      </c>
      <c r="B1042" s="11" t="s">
        <v>18703</v>
      </c>
      <c r="C1042" s="12" t="s">
        <v>16266</v>
      </c>
      <c r="D1042" s="1" t="s">
        <v>15518</v>
      </c>
      <c r="E1042" s="1" t="s">
        <v>15518</v>
      </c>
    </row>
    <row r="1043" spans="1:5" ht="21.75" customHeight="1">
      <c r="A1043" s="17">
        <v>943</v>
      </c>
      <c r="B1043" s="11" t="s">
        <v>18704</v>
      </c>
      <c r="C1043" s="12" t="s">
        <v>16267</v>
      </c>
      <c r="D1043" s="1" t="s">
        <v>15518</v>
      </c>
      <c r="E1043" s="1" t="s">
        <v>15518</v>
      </c>
    </row>
    <row r="1044" spans="1:5" ht="21.75" customHeight="1">
      <c r="A1044" s="17">
        <v>944</v>
      </c>
      <c r="B1044" s="11" t="s">
        <v>18705</v>
      </c>
      <c r="C1044" s="12" t="s">
        <v>16268</v>
      </c>
      <c r="D1044" s="1" t="s">
        <v>15518</v>
      </c>
      <c r="E1044" s="1" t="s">
        <v>15518</v>
      </c>
    </row>
    <row r="1045" spans="1:5" ht="21.75" customHeight="1">
      <c r="A1045" s="17">
        <v>945</v>
      </c>
      <c r="B1045" s="11" t="s">
        <v>18706</v>
      </c>
      <c r="C1045" s="12" t="s">
        <v>15549</v>
      </c>
      <c r="D1045" s="1" t="s">
        <v>15518</v>
      </c>
      <c r="E1045" s="1" t="s">
        <v>15518</v>
      </c>
    </row>
    <row r="1046" spans="1:5" ht="21.75" customHeight="1">
      <c r="A1046" s="17">
        <v>946</v>
      </c>
      <c r="B1046" s="11" t="s">
        <v>18707</v>
      </c>
      <c r="C1046" s="12" t="s">
        <v>15550</v>
      </c>
      <c r="D1046" s="1" t="s">
        <v>15518</v>
      </c>
      <c r="E1046" s="1" t="s">
        <v>15518</v>
      </c>
    </row>
    <row r="1047" spans="1:5" ht="21.75" customHeight="1">
      <c r="A1047" s="17">
        <v>947</v>
      </c>
      <c r="B1047" s="11" t="s">
        <v>18708</v>
      </c>
      <c r="C1047" s="12" t="s">
        <v>15551</v>
      </c>
      <c r="D1047" s="1" t="s">
        <v>15518</v>
      </c>
      <c r="E1047" s="1" t="s">
        <v>15518</v>
      </c>
    </row>
    <row r="1048" spans="1:5" ht="21.75" customHeight="1">
      <c r="A1048" s="17">
        <v>948</v>
      </c>
      <c r="B1048" s="11" t="s">
        <v>18709</v>
      </c>
      <c r="C1048" s="12" t="s">
        <v>15552</v>
      </c>
      <c r="D1048" s="1" t="s">
        <v>15518</v>
      </c>
      <c r="E1048" s="1" t="s">
        <v>15518</v>
      </c>
    </row>
    <row r="1049" spans="1:5" ht="21.75" customHeight="1">
      <c r="A1049" s="17">
        <v>949</v>
      </c>
      <c r="B1049" s="11" t="s">
        <v>18710</v>
      </c>
      <c r="C1049" s="12" t="s">
        <v>15387</v>
      </c>
      <c r="D1049" s="1" t="s">
        <v>15518</v>
      </c>
      <c r="E1049" s="1" t="s">
        <v>15518</v>
      </c>
    </row>
    <row r="1050" spans="1:5" ht="21.75" customHeight="1">
      <c r="A1050" s="17">
        <v>950</v>
      </c>
      <c r="B1050" s="11" t="s">
        <v>18711</v>
      </c>
      <c r="C1050" s="12" t="s">
        <v>15388</v>
      </c>
      <c r="D1050" s="1" t="s">
        <v>15518</v>
      </c>
      <c r="E1050" s="1" t="s">
        <v>15518</v>
      </c>
    </row>
    <row r="1051" spans="1:5" ht="21.75" customHeight="1">
      <c r="A1051" s="17">
        <v>951</v>
      </c>
      <c r="B1051" s="11" t="s">
        <v>18712</v>
      </c>
      <c r="C1051" s="12" t="s">
        <v>15389</v>
      </c>
      <c r="D1051" s="1" t="s">
        <v>15518</v>
      </c>
      <c r="E1051" s="1" t="s">
        <v>15518</v>
      </c>
    </row>
    <row r="1052" spans="1:5" ht="21.75" customHeight="1">
      <c r="A1052" s="17">
        <v>952</v>
      </c>
      <c r="B1052" s="11" t="s">
        <v>18713</v>
      </c>
      <c r="C1052" s="12" t="s">
        <v>15390</v>
      </c>
      <c r="D1052" s="1" t="s">
        <v>15518</v>
      </c>
      <c r="E1052" s="1" t="s">
        <v>15518</v>
      </c>
    </row>
    <row r="1053" spans="1:5" ht="21.75" customHeight="1">
      <c r="A1053" s="17">
        <v>953</v>
      </c>
      <c r="B1053" s="11" t="s">
        <v>18714</v>
      </c>
      <c r="C1053" s="12" t="s">
        <v>15391</v>
      </c>
      <c r="D1053" s="1" t="s">
        <v>15518</v>
      </c>
      <c r="E1053" s="1" t="s">
        <v>15518</v>
      </c>
    </row>
    <row r="1054" spans="1:5" ht="21.75" customHeight="1">
      <c r="A1054" s="17">
        <v>954</v>
      </c>
      <c r="B1054" s="11" t="s">
        <v>18715</v>
      </c>
      <c r="C1054" s="12" t="s">
        <v>15392</v>
      </c>
      <c r="D1054" s="1" t="s">
        <v>15518</v>
      </c>
      <c r="E1054" s="1" t="s">
        <v>15518</v>
      </c>
    </row>
    <row r="1055" spans="1:5" ht="21.75" customHeight="1">
      <c r="A1055" s="17">
        <v>955</v>
      </c>
      <c r="B1055" s="11" t="s">
        <v>18716</v>
      </c>
      <c r="C1055" s="12" t="s">
        <v>15393</v>
      </c>
      <c r="D1055" s="1" t="s">
        <v>15518</v>
      </c>
      <c r="E1055" s="1" t="s">
        <v>15518</v>
      </c>
    </row>
    <row r="1056" spans="1:5" ht="21.75" customHeight="1">
      <c r="A1056" s="17">
        <v>956</v>
      </c>
      <c r="B1056" s="11" t="s">
        <v>18717</v>
      </c>
      <c r="C1056" s="12" t="s">
        <v>15394</v>
      </c>
      <c r="D1056" s="1" t="s">
        <v>15518</v>
      </c>
      <c r="E1056" s="1" t="s">
        <v>15518</v>
      </c>
    </row>
    <row r="1057" spans="1:5" ht="21.75" customHeight="1">
      <c r="A1057" s="17">
        <v>957</v>
      </c>
      <c r="B1057" s="11" t="s">
        <v>17976</v>
      </c>
      <c r="C1057" s="12" t="s">
        <v>15395</v>
      </c>
      <c r="D1057" s="1" t="s">
        <v>15518</v>
      </c>
      <c r="E1057" s="1" t="s">
        <v>15518</v>
      </c>
    </row>
    <row r="1058" spans="1:5" ht="21.75" customHeight="1">
      <c r="A1058" s="17">
        <v>958</v>
      </c>
      <c r="B1058" s="11" t="s">
        <v>17977</v>
      </c>
      <c r="C1058" s="12" t="s">
        <v>15396</v>
      </c>
      <c r="D1058" s="1" t="s">
        <v>15518</v>
      </c>
      <c r="E1058" s="1" t="s">
        <v>15518</v>
      </c>
    </row>
    <row r="1059" spans="1:5" ht="21.75" customHeight="1">
      <c r="A1059" s="17">
        <v>959</v>
      </c>
      <c r="B1059" s="11" t="s">
        <v>17978</v>
      </c>
      <c r="C1059" s="12" t="s">
        <v>15397</v>
      </c>
      <c r="D1059" s="1" t="s">
        <v>15518</v>
      </c>
      <c r="E1059" s="1" t="s">
        <v>15518</v>
      </c>
    </row>
    <row r="1060" spans="1:5" ht="21.75" customHeight="1">
      <c r="A1060" s="17">
        <v>960</v>
      </c>
      <c r="B1060" s="11" t="s">
        <v>17979</v>
      </c>
      <c r="C1060" s="12" t="s">
        <v>15398</v>
      </c>
      <c r="D1060" s="1" t="s">
        <v>15518</v>
      </c>
      <c r="E1060" s="1" t="s">
        <v>15518</v>
      </c>
    </row>
    <row r="1061" spans="1:5" ht="36.75" customHeight="1">
      <c r="A1061" s="17">
        <v>961</v>
      </c>
      <c r="B1061" s="11" t="s">
        <v>17980</v>
      </c>
      <c r="C1061" s="12" t="s">
        <v>15400</v>
      </c>
      <c r="D1061" s="1" t="s">
        <v>15518</v>
      </c>
      <c r="E1061" s="1" t="s">
        <v>15518</v>
      </c>
    </row>
    <row r="1062" spans="1:5" ht="21.75" customHeight="1">
      <c r="A1062" s="17">
        <v>962</v>
      </c>
      <c r="B1062" s="11" t="s">
        <v>17981</v>
      </c>
      <c r="C1062" s="12" t="s">
        <v>15401</v>
      </c>
      <c r="D1062" s="1" t="s">
        <v>15518</v>
      </c>
      <c r="E1062" s="1" t="s">
        <v>15518</v>
      </c>
    </row>
    <row r="1063" spans="1:5" ht="21.75" customHeight="1">
      <c r="A1063" s="17">
        <v>963</v>
      </c>
      <c r="B1063" s="11" t="s">
        <v>17982</v>
      </c>
      <c r="C1063" s="12" t="s">
        <v>18497</v>
      </c>
      <c r="D1063" s="2" t="s">
        <v>15518</v>
      </c>
      <c r="E1063" s="2" t="s">
        <v>15518</v>
      </c>
    </row>
    <row r="1064" spans="1:5" ht="21.75" customHeight="1">
      <c r="A1064" s="17"/>
      <c r="B1064" s="11"/>
      <c r="C1064" s="5" t="s">
        <v>17595</v>
      </c>
      <c r="D1064" s="2"/>
      <c r="E1064" s="2"/>
    </row>
    <row r="1065" spans="1:5" ht="21.75" customHeight="1">
      <c r="A1065" s="17">
        <v>964</v>
      </c>
      <c r="B1065" s="11" t="s">
        <v>17983</v>
      </c>
      <c r="C1065" s="12" t="s">
        <v>17596</v>
      </c>
      <c r="D1065" s="1" t="s">
        <v>15518</v>
      </c>
      <c r="E1065" s="1" t="s">
        <v>15518</v>
      </c>
    </row>
    <row r="1066" spans="1:5" ht="21.75" customHeight="1">
      <c r="A1066" s="17">
        <v>965</v>
      </c>
      <c r="B1066" s="11" t="s">
        <v>17984</v>
      </c>
      <c r="C1066" s="12" t="s">
        <v>19236</v>
      </c>
      <c r="D1066" s="1" t="s">
        <v>15518</v>
      </c>
      <c r="E1066" s="1" t="s">
        <v>15518</v>
      </c>
    </row>
    <row r="1067" spans="1:5" ht="21.75" customHeight="1">
      <c r="A1067" s="17">
        <v>966</v>
      </c>
      <c r="B1067" s="11" t="s">
        <v>17985</v>
      </c>
      <c r="C1067" s="12" t="s">
        <v>19237</v>
      </c>
      <c r="D1067" s="1" t="s">
        <v>15518</v>
      </c>
      <c r="E1067" s="1" t="s">
        <v>15518</v>
      </c>
    </row>
    <row r="1068" spans="1:5" ht="21.75" customHeight="1">
      <c r="A1068" s="17">
        <v>967</v>
      </c>
      <c r="B1068" s="11" t="s">
        <v>17986</v>
      </c>
      <c r="C1068" s="12" t="s">
        <v>19238</v>
      </c>
      <c r="D1068" s="1" t="s">
        <v>15518</v>
      </c>
      <c r="E1068" s="1" t="s">
        <v>15518</v>
      </c>
    </row>
    <row r="1069" spans="1:5" ht="21.75" customHeight="1">
      <c r="A1069" s="17">
        <v>968</v>
      </c>
      <c r="B1069" s="11" t="s">
        <v>17987</v>
      </c>
      <c r="C1069" s="12" t="s">
        <v>19239</v>
      </c>
      <c r="D1069" s="1" t="s">
        <v>15518</v>
      </c>
      <c r="E1069" s="1" t="s">
        <v>15518</v>
      </c>
    </row>
    <row r="1070" spans="1:5" ht="21.75" customHeight="1">
      <c r="A1070" s="17">
        <v>969</v>
      </c>
      <c r="B1070" s="11" t="s">
        <v>17988</v>
      </c>
      <c r="C1070" s="12" t="s">
        <v>19240</v>
      </c>
      <c r="D1070" s="1" t="s">
        <v>15518</v>
      </c>
      <c r="E1070" s="1" t="s">
        <v>15518</v>
      </c>
    </row>
    <row r="1071" spans="1:5" ht="21.75" customHeight="1">
      <c r="A1071" s="17">
        <v>970</v>
      </c>
      <c r="B1071" s="11" t="s">
        <v>17989</v>
      </c>
      <c r="C1071" s="12" t="s">
        <v>19241</v>
      </c>
      <c r="D1071" s="1" t="s">
        <v>15518</v>
      </c>
      <c r="E1071" s="1" t="s">
        <v>15518</v>
      </c>
    </row>
    <row r="1072" spans="1:5" ht="21.75" customHeight="1">
      <c r="A1072" s="17">
        <v>971</v>
      </c>
      <c r="B1072" s="11" t="s">
        <v>17990</v>
      </c>
      <c r="C1072" s="12" t="s">
        <v>17168</v>
      </c>
      <c r="D1072" s="1" t="s">
        <v>15518</v>
      </c>
      <c r="E1072" s="1" t="s">
        <v>15518</v>
      </c>
    </row>
    <row r="1073" spans="1:5" ht="21.75" customHeight="1">
      <c r="A1073" s="17">
        <v>972</v>
      </c>
      <c r="B1073" s="11" t="s">
        <v>17991</v>
      </c>
      <c r="C1073" s="12" t="s">
        <v>17169</v>
      </c>
      <c r="D1073" s="1" t="s">
        <v>15518</v>
      </c>
      <c r="E1073" s="1" t="s">
        <v>15518</v>
      </c>
    </row>
    <row r="1074" spans="1:5" ht="21.75" customHeight="1">
      <c r="A1074" s="17">
        <v>973</v>
      </c>
      <c r="B1074" s="11" t="s">
        <v>17992</v>
      </c>
      <c r="C1074" s="12" t="s">
        <v>17170</v>
      </c>
      <c r="D1074" s="1" t="s">
        <v>15518</v>
      </c>
      <c r="E1074" s="1" t="s">
        <v>15518</v>
      </c>
    </row>
    <row r="1075" spans="1:5" ht="21.75" customHeight="1">
      <c r="A1075" s="17">
        <v>974</v>
      </c>
      <c r="B1075" s="11" t="s">
        <v>17993</v>
      </c>
      <c r="C1075" s="12" t="s">
        <v>17171</v>
      </c>
      <c r="D1075" s="1" t="s">
        <v>15518</v>
      </c>
      <c r="E1075" s="1" t="s">
        <v>15518</v>
      </c>
    </row>
    <row r="1076" spans="1:5" ht="21.75" customHeight="1">
      <c r="A1076" s="17">
        <v>975</v>
      </c>
      <c r="B1076" s="11" t="s">
        <v>17994</v>
      </c>
      <c r="C1076" s="12" t="s">
        <v>17172</v>
      </c>
      <c r="D1076" s="1" t="s">
        <v>15518</v>
      </c>
      <c r="E1076" s="1" t="s">
        <v>15518</v>
      </c>
    </row>
    <row r="1077" spans="1:5" ht="21.75" customHeight="1">
      <c r="A1077" s="17">
        <v>976</v>
      </c>
      <c r="B1077" s="11" t="s">
        <v>17995</v>
      </c>
      <c r="C1077" s="12" t="s">
        <v>17173</v>
      </c>
      <c r="D1077" s="1" t="s">
        <v>15518</v>
      </c>
      <c r="E1077" s="1" t="s">
        <v>15518</v>
      </c>
    </row>
    <row r="1078" spans="1:5" ht="21.75" customHeight="1">
      <c r="A1078" s="17">
        <v>977</v>
      </c>
      <c r="B1078" s="11" t="s">
        <v>17996</v>
      </c>
      <c r="C1078" s="12" t="s">
        <v>15842</v>
      </c>
      <c r="D1078" s="1" t="s">
        <v>15518</v>
      </c>
      <c r="E1078" s="1" t="s">
        <v>15518</v>
      </c>
    </row>
    <row r="1079" spans="1:5" ht="21.75" customHeight="1">
      <c r="A1079" s="17">
        <v>978</v>
      </c>
      <c r="B1079" s="11" t="s">
        <v>17997</v>
      </c>
      <c r="C1079" s="12" t="s">
        <v>15843</v>
      </c>
      <c r="D1079" s="1" t="s">
        <v>15518</v>
      </c>
      <c r="E1079" s="1" t="s">
        <v>15518</v>
      </c>
    </row>
    <row r="1080" spans="1:5" ht="21.75" customHeight="1">
      <c r="A1080" s="17">
        <v>979</v>
      </c>
      <c r="B1080" s="11" t="s">
        <v>17998</v>
      </c>
      <c r="C1080" s="12" t="s">
        <v>15839</v>
      </c>
      <c r="D1080" s="1" t="s">
        <v>15518</v>
      </c>
      <c r="E1080" s="1" t="s">
        <v>15518</v>
      </c>
    </row>
    <row r="1081" spans="1:5" ht="21.75" customHeight="1">
      <c r="A1081" s="17">
        <v>980</v>
      </c>
      <c r="B1081" s="11" t="s">
        <v>17999</v>
      </c>
      <c r="C1081" s="12" t="s">
        <v>15841</v>
      </c>
      <c r="D1081" s="1" t="s">
        <v>15518</v>
      </c>
      <c r="E1081" s="1" t="s">
        <v>15518</v>
      </c>
    </row>
    <row r="1082" spans="1:5" ht="21.75" customHeight="1">
      <c r="A1082" s="17">
        <v>981</v>
      </c>
      <c r="B1082" s="11" t="s">
        <v>18000</v>
      </c>
      <c r="C1082" s="12" t="s">
        <v>15601</v>
      </c>
      <c r="D1082" s="1" t="s">
        <v>15518</v>
      </c>
      <c r="E1082" s="1" t="s">
        <v>15518</v>
      </c>
    </row>
    <row r="1083" spans="1:5" ht="21.75" customHeight="1">
      <c r="A1083" s="17">
        <v>982</v>
      </c>
      <c r="B1083" s="11" t="s">
        <v>18001</v>
      </c>
      <c r="C1083" s="12" t="s">
        <v>15602</v>
      </c>
      <c r="D1083" s="1" t="s">
        <v>15518</v>
      </c>
      <c r="E1083" s="1" t="s">
        <v>15518</v>
      </c>
    </row>
    <row r="1084" spans="1:5" ht="21.75" customHeight="1">
      <c r="A1084" s="17">
        <v>983</v>
      </c>
      <c r="B1084" s="11" t="s">
        <v>18002</v>
      </c>
      <c r="C1084" s="12" t="s">
        <v>15603</v>
      </c>
      <c r="D1084" s="1" t="s">
        <v>15518</v>
      </c>
      <c r="E1084" s="1" t="s">
        <v>15518</v>
      </c>
    </row>
    <row r="1085" spans="1:5" ht="39" customHeight="1">
      <c r="A1085" s="17">
        <v>984</v>
      </c>
      <c r="B1085" s="11" t="s">
        <v>18003</v>
      </c>
      <c r="C1085" s="12" t="s">
        <v>15604</v>
      </c>
      <c r="D1085" s="1" t="s">
        <v>15518</v>
      </c>
      <c r="E1085" s="1" t="s">
        <v>15518</v>
      </c>
    </row>
    <row r="1086" spans="1:5" ht="29.25" customHeight="1">
      <c r="A1086" s="17">
        <v>985</v>
      </c>
      <c r="B1086" s="11" t="s">
        <v>18004</v>
      </c>
      <c r="C1086" s="12" t="s">
        <v>15605</v>
      </c>
      <c r="D1086" s="1" t="s">
        <v>15518</v>
      </c>
      <c r="E1086" s="1" t="s">
        <v>15518</v>
      </c>
    </row>
    <row r="1087" spans="1:5" ht="39" customHeight="1">
      <c r="A1087" s="17">
        <v>986</v>
      </c>
      <c r="B1087" s="11" t="s">
        <v>18005</v>
      </c>
      <c r="C1087" s="12" t="s">
        <v>15606</v>
      </c>
      <c r="D1087" s="1" t="s">
        <v>15518</v>
      </c>
      <c r="E1087" s="1" t="s">
        <v>15518</v>
      </c>
    </row>
    <row r="1088" spans="1:5" ht="21.75" customHeight="1">
      <c r="A1088" s="17">
        <v>987</v>
      </c>
      <c r="B1088" s="11" t="s">
        <v>18006</v>
      </c>
      <c r="C1088" s="12" t="s">
        <v>15611</v>
      </c>
      <c r="D1088" s="1" t="s">
        <v>15518</v>
      </c>
      <c r="E1088" s="1" t="s">
        <v>15518</v>
      </c>
    </row>
    <row r="1089" spans="1:5" ht="21.75" customHeight="1">
      <c r="A1089" s="17">
        <v>988</v>
      </c>
      <c r="B1089" s="11" t="s">
        <v>18007</v>
      </c>
      <c r="C1089" s="12" t="s">
        <v>15612</v>
      </c>
      <c r="D1089" s="1" t="s">
        <v>15518</v>
      </c>
      <c r="E1089" s="1" t="s">
        <v>15518</v>
      </c>
    </row>
    <row r="1090" spans="1:5" ht="21.75" customHeight="1">
      <c r="A1090" s="17">
        <v>989</v>
      </c>
      <c r="B1090" s="11" t="s">
        <v>18008</v>
      </c>
      <c r="C1090" s="12" t="s">
        <v>15613</v>
      </c>
      <c r="D1090" s="1" t="s">
        <v>15518</v>
      </c>
      <c r="E1090" s="1" t="s">
        <v>15518</v>
      </c>
    </row>
    <row r="1091" spans="1:5" ht="21.75" customHeight="1">
      <c r="A1091" s="17">
        <v>990</v>
      </c>
      <c r="B1091" s="11" t="s">
        <v>18009</v>
      </c>
      <c r="C1091" s="12" t="s">
        <v>15617</v>
      </c>
      <c r="D1091" s="1" t="s">
        <v>15518</v>
      </c>
      <c r="E1091" s="1" t="s">
        <v>15518</v>
      </c>
    </row>
    <row r="1092" spans="1:5" ht="21.75" customHeight="1">
      <c r="A1092" s="17">
        <v>991</v>
      </c>
      <c r="B1092" s="11" t="s">
        <v>18010</v>
      </c>
      <c r="C1092" s="12" t="s">
        <v>15618</v>
      </c>
      <c r="D1092" s="1" t="s">
        <v>15518</v>
      </c>
      <c r="E1092" s="1" t="s">
        <v>15518</v>
      </c>
    </row>
    <row r="1093" spans="1:5" ht="21.75" customHeight="1">
      <c r="A1093" s="17">
        <v>992</v>
      </c>
      <c r="B1093" s="11" t="s">
        <v>18011</v>
      </c>
      <c r="C1093" s="12" t="s">
        <v>15619</v>
      </c>
      <c r="D1093" s="1" t="s">
        <v>15518</v>
      </c>
      <c r="E1093" s="1" t="s">
        <v>15518</v>
      </c>
    </row>
    <row r="1094" spans="1:5" ht="21.75" customHeight="1">
      <c r="A1094" s="17">
        <v>993</v>
      </c>
      <c r="B1094" s="11" t="s">
        <v>18012</v>
      </c>
      <c r="C1094" s="12" t="s">
        <v>15620</v>
      </c>
      <c r="D1094" s="1" t="s">
        <v>15518</v>
      </c>
      <c r="E1094" s="1" t="s">
        <v>15518</v>
      </c>
    </row>
    <row r="1095" spans="1:5" ht="21.75" customHeight="1">
      <c r="A1095" s="17">
        <v>994</v>
      </c>
      <c r="B1095" s="11" t="s">
        <v>18013</v>
      </c>
      <c r="C1095" s="12" t="s">
        <v>15621</v>
      </c>
      <c r="D1095" s="1" t="s">
        <v>15518</v>
      </c>
      <c r="E1095" s="1" t="s">
        <v>15518</v>
      </c>
    </row>
    <row r="1096" spans="1:5" ht="21.75" customHeight="1">
      <c r="A1096" s="17">
        <v>995</v>
      </c>
      <c r="B1096" s="11" t="s">
        <v>18014</v>
      </c>
      <c r="C1096" s="12" t="s">
        <v>14331</v>
      </c>
      <c r="D1096" s="1" t="s">
        <v>15518</v>
      </c>
      <c r="E1096" s="1" t="s">
        <v>15518</v>
      </c>
    </row>
    <row r="1097" spans="1:5" ht="21.75" customHeight="1">
      <c r="A1097" s="17">
        <v>996</v>
      </c>
      <c r="B1097" s="11" t="s">
        <v>18015</v>
      </c>
      <c r="C1097" s="12" t="s">
        <v>14333</v>
      </c>
      <c r="D1097" s="1" t="s">
        <v>15518</v>
      </c>
      <c r="E1097" s="1" t="s">
        <v>15518</v>
      </c>
    </row>
    <row r="1098" spans="1:5" ht="21.75" customHeight="1">
      <c r="A1098" s="17">
        <v>997</v>
      </c>
      <c r="B1098" s="11" t="s">
        <v>18016</v>
      </c>
      <c r="C1098" s="12" t="s">
        <v>14334</v>
      </c>
      <c r="D1098" s="1" t="s">
        <v>15518</v>
      </c>
      <c r="E1098" s="1" t="s">
        <v>15518</v>
      </c>
    </row>
    <row r="1099" spans="1:5" ht="21.75" customHeight="1">
      <c r="A1099" s="17">
        <v>998</v>
      </c>
      <c r="B1099" s="11" t="s">
        <v>18017</v>
      </c>
      <c r="C1099" s="12" t="s">
        <v>14662</v>
      </c>
      <c r="D1099" s="1" t="s">
        <v>15518</v>
      </c>
      <c r="E1099" s="1" t="s">
        <v>15518</v>
      </c>
    </row>
    <row r="1100" spans="1:5" ht="21.75" customHeight="1">
      <c r="A1100" s="17">
        <v>999</v>
      </c>
      <c r="B1100" s="11" t="s">
        <v>18018</v>
      </c>
      <c r="C1100" s="12" t="s">
        <v>14663</v>
      </c>
      <c r="D1100" s="1" t="s">
        <v>15518</v>
      </c>
      <c r="E1100" s="1" t="s">
        <v>15518</v>
      </c>
    </row>
    <row r="1101" spans="1:5" ht="21.75" customHeight="1">
      <c r="A1101" s="17">
        <v>1000</v>
      </c>
      <c r="B1101" s="11" t="s">
        <v>18019</v>
      </c>
      <c r="C1101" s="12" t="s">
        <v>14664</v>
      </c>
      <c r="D1101" s="1" t="s">
        <v>15518</v>
      </c>
      <c r="E1101" s="1" t="s">
        <v>15518</v>
      </c>
    </row>
    <row r="1102" spans="1:5" ht="21.75" customHeight="1">
      <c r="A1102" s="17">
        <v>1001</v>
      </c>
      <c r="B1102" s="11" t="s">
        <v>18020</v>
      </c>
      <c r="C1102" s="12" t="s">
        <v>14665</v>
      </c>
      <c r="D1102" s="1" t="s">
        <v>15518</v>
      </c>
      <c r="E1102" s="1" t="s">
        <v>15518</v>
      </c>
    </row>
    <row r="1103" spans="1:5" ht="21.75" customHeight="1">
      <c r="A1103" s="17">
        <v>1002</v>
      </c>
      <c r="B1103" s="11" t="s">
        <v>18021</v>
      </c>
      <c r="C1103" s="12" t="s">
        <v>14666</v>
      </c>
      <c r="D1103" s="1" t="s">
        <v>15518</v>
      </c>
      <c r="E1103" s="1" t="s">
        <v>15518</v>
      </c>
    </row>
    <row r="1104" spans="1:5" ht="21.75" customHeight="1">
      <c r="A1104" s="17">
        <v>1003</v>
      </c>
      <c r="B1104" s="11" t="s">
        <v>18022</v>
      </c>
      <c r="C1104" s="12" t="s">
        <v>14497</v>
      </c>
      <c r="D1104" s="1" t="s">
        <v>15518</v>
      </c>
      <c r="E1104" s="1" t="s">
        <v>15518</v>
      </c>
    </row>
    <row r="1105" spans="1:5" ht="21.75" customHeight="1">
      <c r="A1105" s="17">
        <v>1004</v>
      </c>
      <c r="B1105" s="11" t="s">
        <v>18023</v>
      </c>
      <c r="C1105" s="12" t="s">
        <v>14498</v>
      </c>
      <c r="D1105" s="1" t="s">
        <v>15518</v>
      </c>
      <c r="E1105" s="1" t="s">
        <v>15518</v>
      </c>
    </row>
    <row r="1106" spans="1:5" ht="21.75" customHeight="1">
      <c r="A1106" s="17">
        <v>1005</v>
      </c>
      <c r="B1106" s="11" t="s">
        <v>18024</v>
      </c>
      <c r="C1106" s="12" t="s">
        <v>15989</v>
      </c>
      <c r="D1106" s="1" t="s">
        <v>15518</v>
      </c>
      <c r="E1106" s="1" t="s">
        <v>15518</v>
      </c>
    </row>
    <row r="1107" spans="1:5" ht="21.75" customHeight="1">
      <c r="A1107" s="17">
        <v>1006</v>
      </c>
      <c r="B1107" s="11" t="s">
        <v>18025</v>
      </c>
      <c r="C1107" s="12" t="s">
        <v>15990</v>
      </c>
      <c r="D1107" s="1" t="s">
        <v>15518</v>
      </c>
      <c r="E1107" s="1" t="s">
        <v>15518</v>
      </c>
    </row>
    <row r="1108" spans="1:5" ht="21.75" customHeight="1">
      <c r="A1108" s="17">
        <v>1007</v>
      </c>
      <c r="B1108" s="11" t="s">
        <v>18026</v>
      </c>
      <c r="C1108" s="12" t="s">
        <v>15991</v>
      </c>
      <c r="D1108" s="1" t="s">
        <v>15518</v>
      </c>
      <c r="E1108" s="1" t="s">
        <v>15518</v>
      </c>
    </row>
    <row r="1109" spans="1:5" ht="21.75" customHeight="1">
      <c r="A1109" s="17">
        <v>1008</v>
      </c>
      <c r="B1109" s="11" t="s">
        <v>18027</v>
      </c>
      <c r="C1109" s="12" t="s">
        <v>14751</v>
      </c>
      <c r="D1109" s="1" t="s">
        <v>15518</v>
      </c>
      <c r="E1109" s="1" t="s">
        <v>15518</v>
      </c>
    </row>
    <row r="1110" spans="1:5" ht="21.75" customHeight="1">
      <c r="A1110" s="17">
        <v>1009</v>
      </c>
      <c r="B1110" s="11" t="s">
        <v>18028</v>
      </c>
      <c r="C1110" s="12" t="s">
        <v>14752</v>
      </c>
      <c r="D1110" s="1" t="s">
        <v>15518</v>
      </c>
      <c r="E1110" s="1" t="s">
        <v>15518</v>
      </c>
    </row>
    <row r="1111" spans="1:5" ht="39.75" customHeight="1">
      <c r="A1111" s="17">
        <v>1010</v>
      </c>
      <c r="B1111" s="11" t="s">
        <v>18029</v>
      </c>
      <c r="C1111" s="12" t="s">
        <v>14753</v>
      </c>
      <c r="D1111" s="1" t="s">
        <v>15518</v>
      </c>
      <c r="E1111" s="1" t="s">
        <v>15518</v>
      </c>
    </row>
    <row r="1112" spans="1:5" ht="39" customHeight="1">
      <c r="A1112" s="17">
        <v>1011</v>
      </c>
      <c r="B1112" s="11" t="s">
        <v>18030</v>
      </c>
      <c r="C1112" s="12" t="s">
        <v>14754</v>
      </c>
      <c r="D1112" s="1" t="s">
        <v>15518</v>
      </c>
      <c r="E1112" s="1" t="s">
        <v>15518</v>
      </c>
    </row>
    <row r="1113" spans="1:5" ht="21.75" customHeight="1">
      <c r="A1113" s="17">
        <v>1012</v>
      </c>
      <c r="B1113" s="11" t="s">
        <v>18031</v>
      </c>
      <c r="C1113" s="12" t="s">
        <v>15634</v>
      </c>
      <c r="D1113" s="1" t="s">
        <v>15518</v>
      </c>
      <c r="E1113" s="1" t="s">
        <v>15518</v>
      </c>
    </row>
    <row r="1114" spans="1:5" ht="21.75" customHeight="1">
      <c r="A1114" s="17">
        <v>1013</v>
      </c>
      <c r="B1114" s="11" t="s">
        <v>18032</v>
      </c>
      <c r="C1114" s="12" t="s">
        <v>15635</v>
      </c>
      <c r="D1114" s="1" t="s">
        <v>15518</v>
      </c>
      <c r="E1114" s="1" t="s">
        <v>15518</v>
      </c>
    </row>
    <row r="1115" spans="1:5" ht="21.75" customHeight="1">
      <c r="A1115" s="17">
        <v>1014</v>
      </c>
      <c r="B1115" s="11" t="s">
        <v>18033</v>
      </c>
      <c r="C1115" s="12" t="s">
        <v>15636</v>
      </c>
      <c r="D1115" s="1" t="s">
        <v>15518</v>
      </c>
      <c r="E1115" s="1" t="s">
        <v>15518</v>
      </c>
    </row>
    <row r="1116" spans="1:5" ht="21.75" customHeight="1">
      <c r="A1116" s="17"/>
      <c r="B1116" s="10"/>
      <c r="C1116" s="13" t="s">
        <v>15637</v>
      </c>
      <c r="D1116" s="1"/>
      <c r="E1116" s="1"/>
    </row>
    <row r="1117" spans="1:5" ht="21.75" customHeight="1">
      <c r="A1117" s="17">
        <v>1015</v>
      </c>
      <c r="B1117" s="11" t="s">
        <v>18034</v>
      </c>
      <c r="C1117" s="12" t="s">
        <v>15638</v>
      </c>
      <c r="D1117" s="1" t="s">
        <v>15518</v>
      </c>
      <c r="E1117" s="1" t="s">
        <v>15518</v>
      </c>
    </row>
    <row r="1118" spans="1:5" ht="21.75" customHeight="1">
      <c r="A1118" s="17">
        <v>1016</v>
      </c>
      <c r="B1118" s="11" t="s">
        <v>16521</v>
      </c>
      <c r="C1118" s="12" t="s">
        <v>15639</v>
      </c>
      <c r="D1118" s="1" t="s">
        <v>15518</v>
      </c>
      <c r="E1118" s="1" t="s">
        <v>15518</v>
      </c>
    </row>
    <row r="1119" spans="1:5" ht="21.75" customHeight="1">
      <c r="A1119" s="17">
        <v>1017</v>
      </c>
      <c r="B1119" s="11" t="s">
        <v>16522</v>
      </c>
      <c r="C1119" s="12" t="s">
        <v>15640</v>
      </c>
      <c r="D1119" s="1" t="s">
        <v>15518</v>
      </c>
      <c r="E1119" s="1" t="s">
        <v>15518</v>
      </c>
    </row>
    <row r="1120" spans="1:5" ht="21.75" customHeight="1">
      <c r="A1120" s="17">
        <v>1018</v>
      </c>
      <c r="B1120" s="11" t="s">
        <v>16523</v>
      </c>
      <c r="C1120" s="12" t="s">
        <v>15641</v>
      </c>
      <c r="D1120" s="1" t="s">
        <v>15518</v>
      </c>
      <c r="E1120" s="1" t="s">
        <v>15518</v>
      </c>
    </row>
    <row r="1121" spans="1:5" ht="21.75" customHeight="1">
      <c r="A1121" s="17">
        <v>1019</v>
      </c>
      <c r="B1121" s="11" t="s">
        <v>16524</v>
      </c>
      <c r="C1121" s="12" t="s">
        <v>15642</v>
      </c>
      <c r="D1121" s="1" t="s">
        <v>15518</v>
      </c>
      <c r="E1121" s="1" t="s">
        <v>15518</v>
      </c>
    </row>
    <row r="1122" spans="1:5" ht="21.75" customHeight="1">
      <c r="A1122" s="17">
        <v>1020</v>
      </c>
      <c r="B1122" s="11" t="s">
        <v>16525</v>
      </c>
      <c r="C1122" s="12" t="s">
        <v>15643</v>
      </c>
      <c r="D1122" s="1" t="s">
        <v>15518</v>
      </c>
      <c r="E1122" s="1" t="s">
        <v>15518</v>
      </c>
    </row>
    <row r="1123" spans="1:5" ht="21.75" customHeight="1">
      <c r="A1123" s="17">
        <v>1021</v>
      </c>
      <c r="B1123" s="11" t="s">
        <v>16526</v>
      </c>
      <c r="C1123" s="12" t="s">
        <v>15644</v>
      </c>
      <c r="D1123" s="1" t="s">
        <v>15518</v>
      </c>
      <c r="E1123" s="1" t="s">
        <v>15518</v>
      </c>
    </row>
    <row r="1124" spans="1:5" ht="21.75" customHeight="1">
      <c r="A1124" s="17">
        <v>1022</v>
      </c>
      <c r="B1124" s="11" t="s">
        <v>16527</v>
      </c>
      <c r="C1124" s="12" t="s">
        <v>15553</v>
      </c>
      <c r="D1124" s="1" t="s">
        <v>15518</v>
      </c>
      <c r="E1124" s="1" t="s">
        <v>15518</v>
      </c>
    </row>
    <row r="1125" spans="1:5" ht="21.75" customHeight="1">
      <c r="A1125" s="17">
        <v>1023</v>
      </c>
      <c r="B1125" s="11" t="s">
        <v>16528</v>
      </c>
      <c r="C1125" s="12" t="s">
        <v>15554</v>
      </c>
      <c r="D1125" s="1" t="s">
        <v>15518</v>
      </c>
      <c r="E1125" s="1" t="s">
        <v>15518</v>
      </c>
    </row>
    <row r="1126" spans="1:5" ht="21.75" customHeight="1">
      <c r="A1126" s="17">
        <v>1024</v>
      </c>
      <c r="B1126" s="11" t="s">
        <v>16529</v>
      </c>
      <c r="C1126" s="12" t="s">
        <v>15555</v>
      </c>
      <c r="D1126" s="1" t="s">
        <v>15518</v>
      </c>
      <c r="E1126" s="1" t="s">
        <v>15518</v>
      </c>
    </row>
    <row r="1127" spans="1:5" ht="21.75" customHeight="1">
      <c r="A1127" s="17">
        <v>1025</v>
      </c>
      <c r="B1127" s="11" t="s">
        <v>16530</v>
      </c>
      <c r="C1127" s="12" t="s">
        <v>12819</v>
      </c>
      <c r="D1127" s="1" t="s">
        <v>15518</v>
      </c>
      <c r="E1127" s="1" t="s">
        <v>15518</v>
      </c>
    </row>
    <row r="1128" spans="1:5" ht="21.75" customHeight="1">
      <c r="A1128" s="17">
        <v>1026</v>
      </c>
      <c r="B1128" s="11" t="s">
        <v>16531</v>
      </c>
      <c r="C1128" s="12" t="s">
        <v>12820</v>
      </c>
      <c r="D1128" s="1" t="s">
        <v>15518</v>
      </c>
      <c r="E1128" s="1" t="s">
        <v>15518</v>
      </c>
    </row>
    <row r="1129" spans="1:5" ht="21.75" customHeight="1">
      <c r="A1129" s="17">
        <v>1027</v>
      </c>
      <c r="B1129" s="11" t="s">
        <v>16532</v>
      </c>
      <c r="C1129" s="12" t="s">
        <v>12821</v>
      </c>
      <c r="D1129" s="1" t="s">
        <v>15518</v>
      </c>
      <c r="E1129" s="1" t="s">
        <v>15518</v>
      </c>
    </row>
    <row r="1130" spans="1:5" ht="21.75" customHeight="1">
      <c r="A1130" s="17">
        <v>1028</v>
      </c>
      <c r="B1130" s="11" t="s">
        <v>16533</v>
      </c>
      <c r="C1130" s="12" t="s">
        <v>14336</v>
      </c>
      <c r="D1130" s="1" t="s">
        <v>15518</v>
      </c>
      <c r="E1130" s="1" t="s">
        <v>15518</v>
      </c>
    </row>
    <row r="1131" spans="1:5" ht="21.75" customHeight="1">
      <c r="A1131" s="17">
        <v>1029</v>
      </c>
      <c r="B1131" s="11" t="s">
        <v>16534</v>
      </c>
      <c r="C1131" s="12" t="s">
        <v>14337</v>
      </c>
      <c r="D1131" s="1" t="s">
        <v>15518</v>
      </c>
      <c r="E1131" s="1" t="s">
        <v>15518</v>
      </c>
    </row>
    <row r="1132" spans="1:5" ht="21.75" customHeight="1">
      <c r="A1132" s="17">
        <v>1030</v>
      </c>
      <c r="B1132" s="11" t="s">
        <v>16535</v>
      </c>
      <c r="C1132" s="12" t="s">
        <v>14338</v>
      </c>
      <c r="D1132" s="1" t="s">
        <v>15518</v>
      </c>
      <c r="E1132" s="1" t="s">
        <v>15518</v>
      </c>
    </row>
    <row r="1133" spans="1:5" ht="21.75" customHeight="1">
      <c r="A1133" s="17">
        <v>1031</v>
      </c>
      <c r="B1133" s="11" t="s">
        <v>16536</v>
      </c>
      <c r="C1133" s="12" t="s">
        <v>14339</v>
      </c>
      <c r="D1133" s="1" t="s">
        <v>15518</v>
      </c>
      <c r="E1133" s="1" t="s">
        <v>15518</v>
      </c>
    </row>
    <row r="1134" spans="1:5" ht="21.75" customHeight="1">
      <c r="A1134" s="17">
        <v>1032</v>
      </c>
      <c r="B1134" s="11" t="s">
        <v>16537</v>
      </c>
      <c r="C1134" s="12" t="s">
        <v>14340</v>
      </c>
      <c r="D1134" s="1" t="s">
        <v>15518</v>
      </c>
      <c r="E1134" s="1" t="s">
        <v>15518</v>
      </c>
    </row>
    <row r="1135" spans="1:5" ht="21.75" customHeight="1">
      <c r="A1135" s="17">
        <v>1033</v>
      </c>
      <c r="B1135" s="11" t="s">
        <v>16538</v>
      </c>
      <c r="C1135" s="12" t="s">
        <v>14341</v>
      </c>
      <c r="D1135" s="1" t="s">
        <v>15518</v>
      </c>
      <c r="E1135" s="1" t="s">
        <v>15518</v>
      </c>
    </row>
    <row r="1136" spans="1:5" ht="21.75" customHeight="1">
      <c r="A1136" s="17">
        <v>1034</v>
      </c>
      <c r="B1136" s="11" t="s">
        <v>16539</v>
      </c>
      <c r="C1136" s="12" t="s">
        <v>14674</v>
      </c>
      <c r="D1136" s="1" t="s">
        <v>15518</v>
      </c>
      <c r="E1136" s="1" t="s">
        <v>15518</v>
      </c>
    </row>
    <row r="1137" spans="1:6" ht="21.75" customHeight="1">
      <c r="A1137" s="17">
        <v>1035</v>
      </c>
      <c r="B1137" s="11" t="s">
        <v>16540</v>
      </c>
      <c r="C1137" s="12" t="s">
        <v>14352</v>
      </c>
      <c r="D1137" s="1" t="s">
        <v>15518</v>
      </c>
      <c r="E1137" s="1" t="s">
        <v>15518</v>
      </c>
    </row>
    <row r="1138" spans="1:6" ht="21.75" customHeight="1">
      <c r="A1138" s="17">
        <v>1036</v>
      </c>
      <c r="B1138" s="11" t="s">
        <v>16541</v>
      </c>
      <c r="C1138" s="12" t="s">
        <v>14670</v>
      </c>
      <c r="D1138" s="1" t="s">
        <v>15518</v>
      </c>
      <c r="E1138" s="1" t="s">
        <v>15518</v>
      </c>
    </row>
    <row r="1139" spans="1:6" ht="21.75" customHeight="1">
      <c r="A1139" s="17">
        <v>1037</v>
      </c>
      <c r="B1139" s="11" t="s">
        <v>16542</v>
      </c>
      <c r="C1139" s="12" t="s">
        <v>14671</v>
      </c>
      <c r="D1139" s="1" t="s">
        <v>15518</v>
      </c>
      <c r="E1139" s="1" t="s">
        <v>15518</v>
      </c>
    </row>
    <row r="1140" spans="1:6" ht="21.75" customHeight="1">
      <c r="A1140" s="17">
        <v>1038</v>
      </c>
      <c r="B1140" s="11" t="s">
        <v>16543</v>
      </c>
      <c r="C1140" s="12" t="s">
        <v>14667</v>
      </c>
      <c r="D1140" s="1" t="s">
        <v>15518</v>
      </c>
      <c r="E1140" s="1" t="s">
        <v>15518</v>
      </c>
    </row>
    <row r="1141" spans="1:6" ht="21.75" customHeight="1">
      <c r="A1141" s="17">
        <v>1039</v>
      </c>
      <c r="B1141" s="11" t="s">
        <v>16544</v>
      </c>
      <c r="C1141" s="12" t="s">
        <v>14668</v>
      </c>
      <c r="D1141" s="1" t="s">
        <v>15518</v>
      </c>
      <c r="E1141" s="1" t="s">
        <v>15518</v>
      </c>
    </row>
    <row r="1142" spans="1:6" ht="21.75" customHeight="1">
      <c r="A1142" s="17"/>
      <c r="B1142" s="11"/>
      <c r="C1142" s="13" t="s">
        <v>16223</v>
      </c>
      <c r="D1142" s="1"/>
      <c r="E1142" s="1"/>
    </row>
    <row r="1143" spans="1:6" ht="21.75" customHeight="1">
      <c r="A1143" s="17"/>
      <c r="B1143" s="10"/>
      <c r="C1143" s="5" t="s">
        <v>14669</v>
      </c>
      <c r="D1143" s="14"/>
      <c r="E1143" s="14"/>
    </row>
    <row r="1144" spans="1:6" ht="21.75" customHeight="1">
      <c r="A1144" s="17">
        <v>1040</v>
      </c>
      <c r="B1144" s="11" t="s">
        <v>16545</v>
      </c>
      <c r="C1144" s="3" t="s">
        <v>17210</v>
      </c>
      <c r="D1144" s="1" t="s">
        <v>15518</v>
      </c>
      <c r="E1144" s="2"/>
      <c r="F1144" s="24">
        <v>1</v>
      </c>
    </row>
    <row r="1145" spans="1:6" ht="21.75" customHeight="1">
      <c r="A1145" s="17">
        <v>1041</v>
      </c>
      <c r="B1145" s="11" t="s">
        <v>16546</v>
      </c>
      <c r="C1145" s="3" t="s">
        <v>19119</v>
      </c>
      <c r="D1145" s="2" t="s">
        <v>15518</v>
      </c>
      <c r="E1145" s="2"/>
      <c r="F1145" s="24">
        <v>1</v>
      </c>
    </row>
    <row r="1146" spans="1:6" ht="21.75" customHeight="1">
      <c r="A1146" s="17">
        <v>1042</v>
      </c>
      <c r="B1146" s="11" t="s">
        <v>16547</v>
      </c>
      <c r="C1146" s="3" t="s">
        <v>19120</v>
      </c>
      <c r="D1146" s="2" t="s">
        <v>15518</v>
      </c>
      <c r="E1146" s="2"/>
      <c r="F1146" s="24">
        <v>1</v>
      </c>
    </row>
    <row r="1147" spans="1:6" ht="21.75" customHeight="1">
      <c r="A1147" s="17">
        <v>1043</v>
      </c>
      <c r="B1147" s="11" t="s">
        <v>16548</v>
      </c>
      <c r="C1147" s="3" t="s">
        <v>19121</v>
      </c>
      <c r="D1147" s="2" t="s">
        <v>15518</v>
      </c>
      <c r="E1147" s="2"/>
      <c r="F1147" s="24">
        <v>1</v>
      </c>
    </row>
    <row r="1148" spans="1:6" ht="21.75" customHeight="1">
      <c r="A1148" s="17">
        <v>1044</v>
      </c>
      <c r="B1148" s="11" t="s">
        <v>16549</v>
      </c>
      <c r="C1148" s="3" t="s">
        <v>19125</v>
      </c>
      <c r="D1148" s="2" t="s">
        <v>15518</v>
      </c>
      <c r="E1148" s="2"/>
      <c r="F1148" s="24">
        <v>1</v>
      </c>
    </row>
    <row r="1149" spans="1:6" ht="21.75" customHeight="1">
      <c r="A1149" s="17">
        <v>1045</v>
      </c>
      <c r="B1149" s="11" t="s">
        <v>16550</v>
      </c>
      <c r="C1149" s="3" t="s">
        <v>19127</v>
      </c>
      <c r="D1149" s="2" t="s">
        <v>15518</v>
      </c>
      <c r="E1149" s="2" t="s">
        <v>15518</v>
      </c>
    </row>
    <row r="1150" spans="1:6" ht="21.75" customHeight="1">
      <c r="A1150" s="17">
        <v>1046</v>
      </c>
      <c r="B1150" s="11" t="s">
        <v>16551</v>
      </c>
      <c r="C1150" s="3" t="s">
        <v>19128</v>
      </c>
      <c r="D1150" s="2" t="s">
        <v>15518</v>
      </c>
      <c r="E1150" s="2" t="s">
        <v>15518</v>
      </c>
    </row>
    <row r="1151" spans="1:6" ht="21.75" customHeight="1">
      <c r="A1151" s="17">
        <v>1047</v>
      </c>
      <c r="B1151" s="11" t="s">
        <v>16552</v>
      </c>
      <c r="C1151" s="3" t="s">
        <v>15658</v>
      </c>
      <c r="D1151" s="2" t="s">
        <v>15518</v>
      </c>
      <c r="E1151" s="2" t="s">
        <v>15518</v>
      </c>
    </row>
    <row r="1152" spans="1:6" ht="21.75" customHeight="1">
      <c r="A1152" s="17">
        <v>1048</v>
      </c>
      <c r="B1152" s="11" t="s">
        <v>16553</v>
      </c>
      <c r="C1152" s="3" t="s">
        <v>15659</v>
      </c>
      <c r="D1152" s="1" t="s">
        <v>15518</v>
      </c>
      <c r="E1152" s="1" t="s">
        <v>15518</v>
      </c>
    </row>
    <row r="1153" spans="1:5" ht="21.75" customHeight="1">
      <c r="A1153" s="17">
        <v>1049</v>
      </c>
      <c r="B1153" s="11" t="s">
        <v>16554</v>
      </c>
      <c r="C1153" s="3" t="s">
        <v>15660</v>
      </c>
      <c r="D1153" s="2" t="s">
        <v>15518</v>
      </c>
      <c r="E1153" s="2" t="s">
        <v>15518</v>
      </c>
    </row>
    <row r="1154" spans="1:5" ht="21.75" customHeight="1">
      <c r="A1154" s="17">
        <v>1050</v>
      </c>
      <c r="B1154" s="11" t="s">
        <v>16555</v>
      </c>
      <c r="C1154" s="3" t="s">
        <v>15661</v>
      </c>
      <c r="D1154" s="2" t="s">
        <v>15518</v>
      </c>
      <c r="E1154" s="2" t="s">
        <v>15518</v>
      </c>
    </row>
    <row r="1155" spans="1:5" ht="21.75" customHeight="1">
      <c r="A1155" s="17">
        <v>1051</v>
      </c>
      <c r="B1155" s="11" t="s">
        <v>16556</v>
      </c>
      <c r="C1155" s="3" t="s">
        <v>15663</v>
      </c>
      <c r="D1155" s="2" t="s">
        <v>15518</v>
      </c>
      <c r="E1155" s="2" t="s">
        <v>15518</v>
      </c>
    </row>
    <row r="1156" spans="1:5" ht="21.75" customHeight="1">
      <c r="A1156" s="17">
        <v>1052</v>
      </c>
      <c r="B1156" s="11" t="s">
        <v>16557</v>
      </c>
      <c r="C1156" s="3" t="s">
        <v>14683</v>
      </c>
      <c r="D1156" s="2" t="s">
        <v>15518</v>
      </c>
      <c r="E1156" s="2" t="s">
        <v>15518</v>
      </c>
    </row>
    <row r="1157" spans="1:5" ht="21.75" customHeight="1">
      <c r="A1157" s="17">
        <v>1053</v>
      </c>
      <c r="B1157" s="11" t="s">
        <v>16558</v>
      </c>
      <c r="C1157" s="3" t="s">
        <v>14684</v>
      </c>
      <c r="D1157" s="2" t="s">
        <v>15518</v>
      </c>
      <c r="E1157" s="2" t="s">
        <v>15518</v>
      </c>
    </row>
    <row r="1158" spans="1:5" ht="21.75" customHeight="1">
      <c r="A1158" s="17">
        <v>1054</v>
      </c>
      <c r="B1158" s="11" t="s">
        <v>16559</v>
      </c>
      <c r="C1158" s="3" t="s">
        <v>14687</v>
      </c>
      <c r="D1158" s="1" t="s">
        <v>15518</v>
      </c>
      <c r="E1158" s="1" t="s">
        <v>15518</v>
      </c>
    </row>
    <row r="1159" spans="1:5" ht="38.25" customHeight="1">
      <c r="A1159" s="17">
        <v>1055</v>
      </c>
      <c r="B1159" s="11" t="s">
        <v>16560</v>
      </c>
      <c r="C1159" s="3" t="s">
        <v>14689</v>
      </c>
      <c r="D1159" s="1" t="s">
        <v>15518</v>
      </c>
      <c r="E1159" s="1" t="s">
        <v>15518</v>
      </c>
    </row>
    <row r="1160" spans="1:5" ht="38.25" customHeight="1">
      <c r="A1160" s="17">
        <v>1056</v>
      </c>
      <c r="B1160" s="11" t="s">
        <v>16561</v>
      </c>
      <c r="C1160" s="3" t="s">
        <v>12854</v>
      </c>
      <c r="D1160" s="1" t="s">
        <v>15518</v>
      </c>
      <c r="E1160" s="1" t="s">
        <v>15518</v>
      </c>
    </row>
    <row r="1161" spans="1:5" ht="38.25" customHeight="1">
      <c r="A1161" s="17">
        <v>1057</v>
      </c>
      <c r="B1161" s="11" t="s">
        <v>16562</v>
      </c>
      <c r="C1161" s="3" t="s">
        <v>15666</v>
      </c>
      <c r="D1161" s="1" t="s">
        <v>15518</v>
      </c>
      <c r="E1161" s="1" t="s">
        <v>15518</v>
      </c>
    </row>
    <row r="1162" spans="1:5" ht="21.75" customHeight="1">
      <c r="A1162" s="17">
        <v>1058</v>
      </c>
      <c r="B1162" s="11" t="s">
        <v>16563</v>
      </c>
      <c r="C1162" s="3" t="s">
        <v>14364</v>
      </c>
      <c r="D1162" s="1" t="s">
        <v>15518</v>
      </c>
      <c r="E1162" s="1" t="s">
        <v>15518</v>
      </c>
    </row>
    <row r="1163" spans="1:5" ht="21.75" customHeight="1">
      <c r="A1163" s="17">
        <v>1059</v>
      </c>
      <c r="B1163" s="11" t="s">
        <v>16564</v>
      </c>
      <c r="C1163" s="3" t="s">
        <v>14366</v>
      </c>
      <c r="D1163" s="1" t="s">
        <v>15518</v>
      </c>
      <c r="E1163" s="1" t="s">
        <v>15518</v>
      </c>
    </row>
    <row r="1164" spans="1:5" ht="36.75" customHeight="1">
      <c r="A1164" s="17">
        <v>1060</v>
      </c>
      <c r="B1164" s="11" t="s">
        <v>16565</v>
      </c>
      <c r="C1164" s="12" t="s">
        <v>14367</v>
      </c>
      <c r="D1164" s="1" t="s">
        <v>15518</v>
      </c>
      <c r="E1164" s="1" t="s">
        <v>15518</v>
      </c>
    </row>
    <row r="1165" spans="1:5" ht="28.5" customHeight="1">
      <c r="A1165" s="17">
        <v>1061</v>
      </c>
      <c r="B1165" s="11" t="s">
        <v>16566</v>
      </c>
      <c r="C1165" s="12" t="s">
        <v>14368</v>
      </c>
      <c r="D1165" s="1" t="s">
        <v>15518</v>
      </c>
      <c r="E1165" s="1" t="s">
        <v>15518</v>
      </c>
    </row>
    <row r="1166" spans="1:5" ht="21.75" customHeight="1">
      <c r="A1166" s="17">
        <v>1062</v>
      </c>
      <c r="B1166" s="11" t="s">
        <v>16567</v>
      </c>
      <c r="C1166" s="3" t="s">
        <v>14371</v>
      </c>
      <c r="D1166" s="1" t="s">
        <v>15518</v>
      </c>
      <c r="E1166" s="1" t="s">
        <v>15518</v>
      </c>
    </row>
    <row r="1167" spans="1:5" ht="42" customHeight="1">
      <c r="A1167" s="17">
        <v>1063</v>
      </c>
      <c r="B1167" s="11" t="s">
        <v>16568</v>
      </c>
      <c r="C1167" s="3" t="s">
        <v>14372</v>
      </c>
      <c r="D1167" s="2" t="s">
        <v>15518</v>
      </c>
      <c r="E1167" s="2" t="s">
        <v>15518</v>
      </c>
    </row>
    <row r="1168" spans="1:5" ht="42" customHeight="1">
      <c r="A1168" s="17">
        <v>1064</v>
      </c>
      <c r="B1168" s="11" t="s">
        <v>16569</v>
      </c>
      <c r="C1168" s="3" t="s">
        <v>14373</v>
      </c>
      <c r="D1168" s="2" t="s">
        <v>15518</v>
      </c>
      <c r="E1168" s="2" t="s">
        <v>15518</v>
      </c>
    </row>
    <row r="1169" spans="1:5" ht="21.75" customHeight="1">
      <c r="A1169" s="17">
        <v>1065</v>
      </c>
      <c r="B1169" s="11" t="s">
        <v>16570</v>
      </c>
      <c r="C1169" s="3" t="s">
        <v>14102</v>
      </c>
      <c r="D1169" s="2" t="s">
        <v>15518</v>
      </c>
      <c r="E1169" s="2" t="s">
        <v>15518</v>
      </c>
    </row>
    <row r="1170" spans="1:5" ht="21.75" customHeight="1">
      <c r="A1170" s="17">
        <v>1066</v>
      </c>
      <c r="B1170" s="11" t="s">
        <v>16571</v>
      </c>
      <c r="C1170" s="3" t="s">
        <v>14103</v>
      </c>
      <c r="D1170" s="2" t="s">
        <v>15518</v>
      </c>
      <c r="E1170" s="2" t="s">
        <v>15518</v>
      </c>
    </row>
    <row r="1171" spans="1:5" ht="21.75" customHeight="1">
      <c r="A1171" s="17">
        <v>1067</v>
      </c>
      <c r="B1171" s="11" t="s">
        <v>16572</v>
      </c>
      <c r="C1171" s="3" t="s">
        <v>14104</v>
      </c>
      <c r="D1171" s="2" t="s">
        <v>15518</v>
      </c>
      <c r="E1171" s="2" t="s">
        <v>15518</v>
      </c>
    </row>
    <row r="1172" spans="1:5" ht="21.75" customHeight="1">
      <c r="A1172" s="17">
        <v>1068</v>
      </c>
      <c r="B1172" s="11" t="s">
        <v>16573</v>
      </c>
      <c r="C1172" s="3" t="s">
        <v>14105</v>
      </c>
      <c r="D1172" s="2" t="s">
        <v>15518</v>
      </c>
      <c r="E1172" s="2" t="s">
        <v>15518</v>
      </c>
    </row>
    <row r="1173" spans="1:5" ht="21.75" customHeight="1">
      <c r="A1173" s="17">
        <v>1069</v>
      </c>
      <c r="B1173" s="11" t="s">
        <v>16574</v>
      </c>
      <c r="C1173" s="3" t="s">
        <v>14106</v>
      </c>
      <c r="D1173" s="2" t="s">
        <v>15518</v>
      </c>
      <c r="E1173" s="2" t="s">
        <v>15518</v>
      </c>
    </row>
    <row r="1174" spans="1:5" ht="21.75" customHeight="1">
      <c r="A1174" s="17">
        <v>1070</v>
      </c>
      <c r="B1174" s="11" t="s">
        <v>16575</v>
      </c>
      <c r="C1174" s="3" t="s">
        <v>14107</v>
      </c>
      <c r="D1174" s="2" t="s">
        <v>15518</v>
      </c>
      <c r="E1174" s="2" t="s">
        <v>15518</v>
      </c>
    </row>
    <row r="1175" spans="1:5" ht="21.75" customHeight="1">
      <c r="A1175" s="17">
        <v>1071</v>
      </c>
      <c r="B1175" s="11" t="s">
        <v>16576</v>
      </c>
      <c r="C1175" s="3" t="s">
        <v>14108</v>
      </c>
      <c r="D1175" s="2" t="s">
        <v>15518</v>
      </c>
      <c r="E1175" s="2" t="s">
        <v>15518</v>
      </c>
    </row>
    <row r="1176" spans="1:5" ht="21.75" customHeight="1">
      <c r="A1176" s="17">
        <v>1072</v>
      </c>
      <c r="B1176" s="11" t="s">
        <v>16577</v>
      </c>
      <c r="C1176" s="3" t="s">
        <v>14110</v>
      </c>
      <c r="D1176" s="2" t="s">
        <v>15518</v>
      </c>
      <c r="E1176" s="2" t="s">
        <v>15518</v>
      </c>
    </row>
    <row r="1177" spans="1:5" ht="21.75" customHeight="1">
      <c r="A1177" s="17">
        <v>1073</v>
      </c>
      <c r="B1177" s="11" t="s">
        <v>16578</v>
      </c>
      <c r="C1177" s="3" t="s">
        <v>14111</v>
      </c>
      <c r="D1177" s="2" t="s">
        <v>15518</v>
      </c>
      <c r="E1177" s="2" t="s">
        <v>15518</v>
      </c>
    </row>
    <row r="1178" spans="1:5" ht="21.75" customHeight="1">
      <c r="A1178" s="17">
        <v>1074</v>
      </c>
      <c r="B1178" s="11" t="s">
        <v>16579</v>
      </c>
      <c r="C1178" s="3" t="s">
        <v>14112</v>
      </c>
      <c r="D1178" s="2" t="s">
        <v>15518</v>
      </c>
      <c r="E1178" s="2" t="s">
        <v>15518</v>
      </c>
    </row>
    <row r="1179" spans="1:5" ht="21.75" customHeight="1">
      <c r="A1179" s="17">
        <v>1075</v>
      </c>
      <c r="B1179" s="11" t="s">
        <v>16580</v>
      </c>
      <c r="C1179" s="3" t="s">
        <v>14113</v>
      </c>
      <c r="D1179" s="2" t="s">
        <v>15518</v>
      </c>
      <c r="E1179" s="2" t="s">
        <v>15518</v>
      </c>
    </row>
    <row r="1180" spans="1:5" ht="21.75" customHeight="1">
      <c r="A1180" s="17">
        <v>1076</v>
      </c>
      <c r="B1180" s="11" t="s">
        <v>16581</v>
      </c>
      <c r="C1180" s="3" t="s">
        <v>14114</v>
      </c>
      <c r="D1180" s="2" t="s">
        <v>15518</v>
      </c>
      <c r="E1180" s="2" t="s">
        <v>15518</v>
      </c>
    </row>
    <row r="1181" spans="1:5" ht="21.75" customHeight="1">
      <c r="A1181" s="17">
        <v>1077</v>
      </c>
      <c r="B1181" s="11" t="s">
        <v>16582</v>
      </c>
      <c r="C1181" s="3" t="s">
        <v>17714</v>
      </c>
      <c r="D1181" s="2" t="s">
        <v>15518</v>
      </c>
      <c r="E1181" s="2" t="s">
        <v>15518</v>
      </c>
    </row>
    <row r="1182" spans="1:5" ht="21.75" customHeight="1">
      <c r="A1182" s="17">
        <v>1078</v>
      </c>
      <c r="B1182" s="11" t="s">
        <v>16583</v>
      </c>
      <c r="C1182" s="3" t="s">
        <v>14116</v>
      </c>
      <c r="D1182" s="2" t="s">
        <v>15518</v>
      </c>
      <c r="E1182" s="2" t="s">
        <v>15518</v>
      </c>
    </row>
    <row r="1183" spans="1:5" ht="21.75" customHeight="1">
      <c r="A1183" s="17">
        <v>1079</v>
      </c>
      <c r="B1183" s="11" t="s">
        <v>16584</v>
      </c>
      <c r="C1183" s="3" t="s">
        <v>14117</v>
      </c>
      <c r="D1183" s="2" t="s">
        <v>15518</v>
      </c>
      <c r="E1183" s="2" t="s">
        <v>15518</v>
      </c>
    </row>
    <row r="1184" spans="1:5" ht="21.75" customHeight="1">
      <c r="A1184" s="17">
        <v>1080</v>
      </c>
      <c r="B1184" s="11" t="s">
        <v>16585</v>
      </c>
      <c r="C1184" s="3" t="s">
        <v>14118</v>
      </c>
      <c r="D1184" s="2" t="s">
        <v>15518</v>
      </c>
      <c r="E1184" s="2" t="s">
        <v>15518</v>
      </c>
    </row>
    <row r="1185" spans="1:5" ht="21.75" customHeight="1">
      <c r="A1185" s="17">
        <v>1081</v>
      </c>
      <c r="B1185" s="11" t="s">
        <v>16586</v>
      </c>
      <c r="C1185" s="3" t="s">
        <v>14119</v>
      </c>
      <c r="D1185" s="2" t="s">
        <v>15518</v>
      </c>
      <c r="E1185" s="2" t="s">
        <v>15518</v>
      </c>
    </row>
    <row r="1186" spans="1:5" ht="33.75" customHeight="1">
      <c r="A1186" s="17">
        <v>1082</v>
      </c>
      <c r="B1186" s="11" t="s">
        <v>16587</v>
      </c>
      <c r="C1186" s="3" t="s">
        <v>13819</v>
      </c>
      <c r="D1186" s="2" t="s">
        <v>15518</v>
      </c>
      <c r="E1186" s="2" t="s">
        <v>15518</v>
      </c>
    </row>
    <row r="1187" spans="1:5" ht="21.75" customHeight="1">
      <c r="A1187" s="17">
        <v>1083</v>
      </c>
      <c r="B1187" s="11" t="s">
        <v>16588</v>
      </c>
      <c r="C1187" s="3" t="s">
        <v>13820</v>
      </c>
      <c r="D1187" s="2" t="s">
        <v>15518</v>
      </c>
      <c r="E1187" s="2" t="s">
        <v>15518</v>
      </c>
    </row>
    <row r="1188" spans="1:5" ht="21.75" customHeight="1">
      <c r="A1188" s="17">
        <v>1084</v>
      </c>
      <c r="B1188" s="11" t="s">
        <v>16589</v>
      </c>
      <c r="C1188" s="3" t="s">
        <v>13821</v>
      </c>
      <c r="D1188" s="2" t="s">
        <v>15518</v>
      </c>
      <c r="E1188" s="2" t="s">
        <v>15518</v>
      </c>
    </row>
    <row r="1189" spans="1:5" ht="21.75" customHeight="1">
      <c r="A1189" s="17">
        <v>1085</v>
      </c>
      <c r="B1189" s="11" t="s">
        <v>16590</v>
      </c>
      <c r="C1189" s="3" t="s">
        <v>13822</v>
      </c>
      <c r="D1189" s="2" t="s">
        <v>15518</v>
      </c>
      <c r="E1189" s="2" t="s">
        <v>15518</v>
      </c>
    </row>
    <row r="1190" spans="1:5" ht="21.75" customHeight="1">
      <c r="A1190" s="17">
        <v>1086</v>
      </c>
      <c r="B1190" s="11" t="s">
        <v>16591</v>
      </c>
      <c r="C1190" s="3" t="s">
        <v>13825</v>
      </c>
      <c r="D1190" s="2" t="s">
        <v>15518</v>
      </c>
      <c r="E1190" s="2" t="s">
        <v>15518</v>
      </c>
    </row>
    <row r="1191" spans="1:5" ht="21.75" customHeight="1">
      <c r="A1191" s="17">
        <v>1087</v>
      </c>
      <c r="B1191" s="11" t="s">
        <v>16592</v>
      </c>
      <c r="C1191" s="3" t="s">
        <v>13826</v>
      </c>
      <c r="D1191" s="2" t="s">
        <v>15518</v>
      </c>
      <c r="E1191" s="2" t="s">
        <v>15518</v>
      </c>
    </row>
    <row r="1192" spans="1:5" ht="21.75" customHeight="1">
      <c r="A1192" s="17">
        <v>1088</v>
      </c>
      <c r="B1192" s="11" t="s">
        <v>16593</v>
      </c>
      <c r="C1192" s="3" t="s">
        <v>13827</v>
      </c>
      <c r="D1192" s="2" t="s">
        <v>15518</v>
      </c>
      <c r="E1192" s="2" t="s">
        <v>15518</v>
      </c>
    </row>
    <row r="1193" spans="1:5" ht="21.75" customHeight="1">
      <c r="A1193" s="17">
        <v>1089</v>
      </c>
      <c r="B1193" s="11" t="s">
        <v>16594</v>
      </c>
      <c r="C1193" s="3" t="s">
        <v>13828</v>
      </c>
      <c r="D1193" s="2" t="s">
        <v>15518</v>
      </c>
      <c r="E1193" s="2" t="s">
        <v>15518</v>
      </c>
    </row>
    <row r="1194" spans="1:5" ht="21.75" customHeight="1">
      <c r="A1194" s="17">
        <v>1090</v>
      </c>
      <c r="B1194" s="11" t="s">
        <v>16595</v>
      </c>
      <c r="C1194" s="3" t="s">
        <v>13829</v>
      </c>
      <c r="D1194" s="2" t="s">
        <v>15518</v>
      </c>
      <c r="E1194" s="2" t="s">
        <v>15518</v>
      </c>
    </row>
    <row r="1195" spans="1:5" ht="21.75" customHeight="1">
      <c r="A1195" s="17">
        <v>1091</v>
      </c>
      <c r="B1195" s="11" t="s">
        <v>16596</v>
      </c>
      <c r="C1195" s="3" t="s">
        <v>13830</v>
      </c>
      <c r="D1195" s="2" t="s">
        <v>15518</v>
      </c>
      <c r="E1195" s="2" t="s">
        <v>15518</v>
      </c>
    </row>
    <row r="1196" spans="1:5" ht="21.75" customHeight="1">
      <c r="A1196" s="17">
        <v>1092</v>
      </c>
      <c r="B1196" s="11" t="s">
        <v>16597</v>
      </c>
      <c r="C1196" s="3" t="s">
        <v>13831</v>
      </c>
      <c r="D1196" s="1" t="s">
        <v>15518</v>
      </c>
      <c r="E1196" s="1" t="s">
        <v>15518</v>
      </c>
    </row>
    <row r="1197" spans="1:5" ht="21.75" customHeight="1">
      <c r="A1197" s="17">
        <v>1093</v>
      </c>
      <c r="B1197" s="11" t="s">
        <v>16598</v>
      </c>
      <c r="C1197" s="3" t="s">
        <v>13832</v>
      </c>
      <c r="D1197" s="1" t="s">
        <v>15518</v>
      </c>
      <c r="E1197" s="1" t="s">
        <v>15518</v>
      </c>
    </row>
    <row r="1198" spans="1:5" ht="21.75" customHeight="1">
      <c r="A1198" s="17">
        <v>1094</v>
      </c>
      <c r="B1198" s="11" t="s">
        <v>16599</v>
      </c>
      <c r="C1198" s="12" t="s">
        <v>13833</v>
      </c>
      <c r="D1198" s="1" t="s">
        <v>15518</v>
      </c>
      <c r="E1198" s="1" t="s">
        <v>15518</v>
      </c>
    </row>
    <row r="1199" spans="1:5" ht="21.75" customHeight="1">
      <c r="A1199" s="17">
        <v>1095</v>
      </c>
      <c r="B1199" s="11" t="s">
        <v>16600</v>
      </c>
      <c r="C1199" s="12" t="s">
        <v>13834</v>
      </c>
      <c r="D1199" s="1" t="s">
        <v>15518</v>
      </c>
      <c r="E1199" s="1" t="s">
        <v>15518</v>
      </c>
    </row>
    <row r="1200" spans="1:5" ht="21.75" customHeight="1">
      <c r="A1200" s="17">
        <v>1096</v>
      </c>
      <c r="B1200" s="11" t="s">
        <v>16601</v>
      </c>
      <c r="C1200" s="3" t="s">
        <v>13835</v>
      </c>
      <c r="D1200" s="2" t="s">
        <v>15518</v>
      </c>
      <c r="E1200" s="2" t="s">
        <v>15518</v>
      </c>
    </row>
    <row r="1201" spans="1:5" ht="21.75" customHeight="1">
      <c r="A1201" s="17">
        <v>1097</v>
      </c>
      <c r="B1201" s="11" t="s">
        <v>16602</v>
      </c>
      <c r="C1201" s="3" t="s">
        <v>13836</v>
      </c>
      <c r="D1201" s="2" t="s">
        <v>15518</v>
      </c>
      <c r="E1201" s="2" t="s">
        <v>15518</v>
      </c>
    </row>
    <row r="1202" spans="1:5" ht="21.75" customHeight="1">
      <c r="A1202" s="17">
        <v>1098</v>
      </c>
      <c r="B1202" s="11" t="s">
        <v>16603</v>
      </c>
      <c r="C1202" s="3" t="s">
        <v>13837</v>
      </c>
      <c r="D1202" s="2" t="s">
        <v>15518</v>
      </c>
      <c r="E1202" s="2" t="s">
        <v>15518</v>
      </c>
    </row>
    <row r="1203" spans="1:5" ht="21.75" customHeight="1">
      <c r="A1203" s="17">
        <v>1099</v>
      </c>
      <c r="B1203" s="11" t="s">
        <v>16604</v>
      </c>
      <c r="C1203" s="3" t="s">
        <v>13838</v>
      </c>
      <c r="D1203" s="2" t="s">
        <v>15518</v>
      </c>
      <c r="E1203" s="2" t="s">
        <v>15518</v>
      </c>
    </row>
    <row r="1204" spans="1:5" ht="21.75" customHeight="1">
      <c r="A1204" s="17">
        <v>1100</v>
      </c>
      <c r="B1204" s="11" t="s">
        <v>16605</v>
      </c>
      <c r="C1204" s="3" t="s">
        <v>15433</v>
      </c>
      <c r="D1204" s="2" t="s">
        <v>15518</v>
      </c>
      <c r="E1204" s="2" t="s">
        <v>15518</v>
      </c>
    </row>
    <row r="1205" spans="1:5" ht="21.75" customHeight="1">
      <c r="A1205" s="17">
        <v>1101</v>
      </c>
      <c r="B1205" s="11" t="s">
        <v>16606</v>
      </c>
      <c r="C1205" s="3" t="s">
        <v>15434</v>
      </c>
      <c r="D1205" s="2" t="s">
        <v>15518</v>
      </c>
      <c r="E1205" s="2" t="s">
        <v>15518</v>
      </c>
    </row>
    <row r="1206" spans="1:5" ht="21.75" customHeight="1">
      <c r="A1206" s="17">
        <v>1102</v>
      </c>
      <c r="B1206" s="11" t="s">
        <v>16607</v>
      </c>
      <c r="C1206" s="3" t="s">
        <v>12679</v>
      </c>
      <c r="D1206" s="2" t="s">
        <v>15518</v>
      </c>
      <c r="E1206" s="2" t="s">
        <v>15518</v>
      </c>
    </row>
    <row r="1207" spans="1:5" ht="21.75" customHeight="1">
      <c r="A1207" s="17">
        <v>1103</v>
      </c>
      <c r="B1207" s="11" t="s">
        <v>16608</v>
      </c>
      <c r="C1207" s="3" t="s">
        <v>12680</v>
      </c>
      <c r="D1207" s="2" t="s">
        <v>15518</v>
      </c>
      <c r="E1207" s="2" t="s">
        <v>15518</v>
      </c>
    </row>
    <row r="1208" spans="1:5" ht="21.75" customHeight="1">
      <c r="A1208" s="17">
        <v>1104</v>
      </c>
      <c r="B1208" s="11" t="s">
        <v>16609</v>
      </c>
      <c r="C1208" s="3" t="s">
        <v>9049</v>
      </c>
      <c r="D1208" s="2" t="s">
        <v>15518</v>
      </c>
      <c r="E1208" s="2" t="s">
        <v>15518</v>
      </c>
    </row>
    <row r="1209" spans="1:5" ht="21.75" customHeight="1">
      <c r="A1209" s="17">
        <v>1105</v>
      </c>
      <c r="B1209" s="11" t="s">
        <v>16610</v>
      </c>
      <c r="C1209" s="3" t="s">
        <v>12681</v>
      </c>
      <c r="D1209" s="2" t="s">
        <v>15518</v>
      </c>
      <c r="E1209" s="2" t="s">
        <v>15518</v>
      </c>
    </row>
    <row r="1210" spans="1:5" ht="34.5" customHeight="1">
      <c r="A1210" s="17">
        <v>1106</v>
      </c>
      <c r="B1210" s="11" t="s">
        <v>16611</v>
      </c>
      <c r="C1210" s="3" t="s">
        <v>13858</v>
      </c>
      <c r="D1210" s="1" t="s">
        <v>15518</v>
      </c>
      <c r="E1210" s="1" t="s">
        <v>15518</v>
      </c>
    </row>
    <row r="1211" spans="1:5" ht="21.75" customHeight="1">
      <c r="A1211" s="17">
        <v>1107</v>
      </c>
      <c r="B1211" s="11" t="s">
        <v>16612</v>
      </c>
      <c r="C1211" s="3" t="s">
        <v>15438</v>
      </c>
      <c r="D1211" s="1" t="s">
        <v>15518</v>
      </c>
      <c r="E1211" s="1" t="s">
        <v>15518</v>
      </c>
    </row>
    <row r="1212" spans="1:5" ht="21.75" customHeight="1">
      <c r="A1212" s="17">
        <v>1108</v>
      </c>
      <c r="B1212" s="11" t="s">
        <v>16613</v>
      </c>
      <c r="C1212" s="3" t="s">
        <v>15440</v>
      </c>
      <c r="D1212" s="1" t="s">
        <v>15518</v>
      </c>
      <c r="E1212" s="1" t="s">
        <v>15518</v>
      </c>
    </row>
    <row r="1213" spans="1:5" ht="34.5" customHeight="1">
      <c r="A1213" s="17">
        <v>1109</v>
      </c>
      <c r="B1213" s="11" t="s">
        <v>16614</v>
      </c>
      <c r="C1213" s="3" t="s">
        <v>15441</v>
      </c>
      <c r="D1213" s="1" t="s">
        <v>15518</v>
      </c>
      <c r="E1213" s="1" t="s">
        <v>15518</v>
      </c>
    </row>
    <row r="1214" spans="1:5" ht="21.75" customHeight="1">
      <c r="A1214" s="17">
        <v>1110</v>
      </c>
      <c r="B1214" s="11" t="s">
        <v>16615</v>
      </c>
      <c r="C1214" s="3" t="s">
        <v>19342</v>
      </c>
      <c r="D1214" s="1" t="s">
        <v>15518</v>
      </c>
      <c r="E1214" s="1" t="s">
        <v>15518</v>
      </c>
    </row>
    <row r="1215" spans="1:5" ht="21.75" customHeight="1">
      <c r="A1215" s="17">
        <v>1111</v>
      </c>
      <c r="B1215" s="11" t="s">
        <v>16616</v>
      </c>
      <c r="C1215" s="3" t="s">
        <v>19343</v>
      </c>
      <c r="D1215" s="2" t="s">
        <v>15518</v>
      </c>
      <c r="E1215" s="2" t="s">
        <v>15518</v>
      </c>
    </row>
    <row r="1216" spans="1:5" ht="21.75" customHeight="1">
      <c r="A1216" s="17">
        <v>1112</v>
      </c>
      <c r="B1216" s="11" t="s">
        <v>16617</v>
      </c>
      <c r="C1216" s="3" t="s">
        <v>19344</v>
      </c>
      <c r="D1216" s="2" t="s">
        <v>15518</v>
      </c>
      <c r="E1216" s="2" t="s">
        <v>15518</v>
      </c>
    </row>
    <row r="1217" spans="1:5" ht="33" customHeight="1">
      <c r="A1217" s="17">
        <v>1113</v>
      </c>
      <c r="B1217" s="11" t="s">
        <v>16618</v>
      </c>
      <c r="C1217" s="3" t="s">
        <v>19345</v>
      </c>
      <c r="D1217" s="2" t="s">
        <v>15518</v>
      </c>
      <c r="E1217" s="2" t="s">
        <v>15518</v>
      </c>
    </row>
    <row r="1218" spans="1:5" ht="21.75" customHeight="1">
      <c r="A1218" s="17">
        <v>1114</v>
      </c>
      <c r="B1218" s="11" t="s">
        <v>16619</v>
      </c>
      <c r="C1218" s="3" t="s">
        <v>17671</v>
      </c>
      <c r="D1218" s="2" t="s">
        <v>15518</v>
      </c>
      <c r="E1218" s="2" t="s">
        <v>15518</v>
      </c>
    </row>
    <row r="1219" spans="1:5" ht="39" customHeight="1">
      <c r="A1219" s="17">
        <v>1115</v>
      </c>
      <c r="B1219" s="11" t="s">
        <v>16620</v>
      </c>
      <c r="C1219" s="3" t="s">
        <v>17673</v>
      </c>
      <c r="D1219" s="2" t="s">
        <v>15518</v>
      </c>
      <c r="E1219" s="2" t="s">
        <v>15518</v>
      </c>
    </row>
    <row r="1220" spans="1:5" ht="21.75" customHeight="1">
      <c r="A1220" s="17">
        <v>1116</v>
      </c>
      <c r="B1220" s="11" t="s">
        <v>16621</v>
      </c>
      <c r="C1220" s="3" t="s">
        <v>17674</v>
      </c>
      <c r="D1220" s="1" t="s">
        <v>15518</v>
      </c>
      <c r="E1220" s="1" t="s">
        <v>15518</v>
      </c>
    </row>
    <row r="1221" spans="1:5" ht="21.75" customHeight="1">
      <c r="A1221" s="17">
        <v>1117</v>
      </c>
      <c r="B1221" s="11" t="s">
        <v>16622</v>
      </c>
      <c r="C1221" s="3" t="s">
        <v>17675</v>
      </c>
      <c r="D1221" s="2" t="s">
        <v>15518</v>
      </c>
      <c r="E1221" s="2" t="s">
        <v>15518</v>
      </c>
    </row>
    <row r="1222" spans="1:5" ht="21.75" customHeight="1">
      <c r="A1222" s="17">
        <v>1118</v>
      </c>
      <c r="B1222" s="11" t="s">
        <v>16623</v>
      </c>
      <c r="C1222" s="12" t="s">
        <v>17676</v>
      </c>
      <c r="D1222" s="1" t="s">
        <v>15518</v>
      </c>
      <c r="E1222" s="1" t="s">
        <v>15518</v>
      </c>
    </row>
    <row r="1223" spans="1:5" ht="21.75" customHeight="1">
      <c r="A1223" s="17">
        <v>1119</v>
      </c>
      <c r="B1223" s="11" t="s">
        <v>16624</v>
      </c>
      <c r="C1223" s="3" t="s">
        <v>17677</v>
      </c>
      <c r="D1223" s="2" t="s">
        <v>15518</v>
      </c>
      <c r="E1223" s="2" t="s">
        <v>15518</v>
      </c>
    </row>
    <row r="1224" spans="1:5" ht="33" customHeight="1">
      <c r="A1224" s="17">
        <v>1120</v>
      </c>
      <c r="B1224" s="11" t="s">
        <v>16625</v>
      </c>
      <c r="C1224" s="3" t="s">
        <v>17679</v>
      </c>
      <c r="D1224" s="2" t="s">
        <v>15518</v>
      </c>
      <c r="E1224" s="2" t="s">
        <v>15518</v>
      </c>
    </row>
    <row r="1225" spans="1:5" ht="21.75" customHeight="1">
      <c r="A1225" s="17">
        <v>1121</v>
      </c>
      <c r="B1225" s="11" t="s">
        <v>16626</v>
      </c>
      <c r="C1225" s="3" t="s">
        <v>17680</v>
      </c>
      <c r="D1225" s="2" t="s">
        <v>15518</v>
      </c>
      <c r="E1225" s="2" t="s">
        <v>15518</v>
      </c>
    </row>
    <row r="1226" spans="1:5" ht="21.75" customHeight="1">
      <c r="A1226" s="17">
        <v>1122</v>
      </c>
      <c r="B1226" s="11" t="s">
        <v>16627</v>
      </c>
      <c r="C1226" s="3" t="s">
        <v>17683</v>
      </c>
      <c r="D1226" s="2" t="s">
        <v>15518</v>
      </c>
      <c r="E1226" s="2" t="s">
        <v>15518</v>
      </c>
    </row>
    <row r="1227" spans="1:5" ht="21.75" customHeight="1">
      <c r="A1227" s="17">
        <v>1123</v>
      </c>
      <c r="B1227" s="11" t="s">
        <v>16628</v>
      </c>
      <c r="C1227" s="3" t="s">
        <v>17849</v>
      </c>
      <c r="D1227" s="1" t="s">
        <v>15518</v>
      </c>
      <c r="E1227" s="1" t="s">
        <v>15518</v>
      </c>
    </row>
    <row r="1228" spans="1:5" ht="21.75" customHeight="1">
      <c r="A1228" s="17">
        <v>1124</v>
      </c>
      <c r="B1228" s="11" t="s">
        <v>16629</v>
      </c>
      <c r="C1228" s="3" t="s">
        <v>17850</v>
      </c>
      <c r="D1228" s="1" t="s">
        <v>15518</v>
      </c>
      <c r="E1228" s="1" t="s">
        <v>15518</v>
      </c>
    </row>
    <row r="1229" spans="1:5" ht="21.75" customHeight="1">
      <c r="A1229" s="17">
        <v>1125</v>
      </c>
      <c r="B1229" s="11" t="s">
        <v>16630</v>
      </c>
      <c r="C1229" s="3" t="s">
        <v>17851</v>
      </c>
      <c r="D1229" s="1" t="s">
        <v>15518</v>
      </c>
      <c r="E1229" s="1" t="s">
        <v>15518</v>
      </c>
    </row>
    <row r="1230" spans="1:5" ht="21.75" customHeight="1">
      <c r="A1230" s="17">
        <v>1126</v>
      </c>
      <c r="B1230" s="11" t="s">
        <v>16631</v>
      </c>
      <c r="C1230" s="12" t="s">
        <v>17852</v>
      </c>
      <c r="D1230" s="1" t="s">
        <v>15518</v>
      </c>
      <c r="E1230" s="1" t="s">
        <v>15518</v>
      </c>
    </row>
    <row r="1231" spans="1:5" ht="21.75" customHeight="1">
      <c r="A1231" s="17">
        <v>1127</v>
      </c>
      <c r="B1231" s="11" t="s">
        <v>16632</v>
      </c>
      <c r="C1231" s="12" t="s">
        <v>17853</v>
      </c>
      <c r="D1231" s="1" t="s">
        <v>15518</v>
      </c>
      <c r="E1231" s="1" t="s">
        <v>15518</v>
      </c>
    </row>
    <row r="1232" spans="1:5" ht="21.75" customHeight="1">
      <c r="A1232" s="17">
        <v>1128</v>
      </c>
      <c r="B1232" s="11" t="s">
        <v>16633</v>
      </c>
      <c r="C1232" s="3" t="s">
        <v>17854</v>
      </c>
      <c r="D1232" s="2" t="s">
        <v>15518</v>
      </c>
      <c r="E1232" s="2" t="s">
        <v>15518</v>
      </c>
    </row>
    <row r="1233" spans="1:5" ht="21.75" customHeight="1">
      <c r="A1233" s="17">
        <v>1129</v>
      </c>
      <c r="B1233" s="11" t="s">
        <v>16634</v>
      </c>
      <c r="C1233" s="3" t="s">
        <v>17855</v>
      </c>
      <c r="D1233" s="2" t="s">
        <v>15518</v>
      </c>
      <c r="E1233" s="2" t="s">
        <v>15518</v>
      </c>
    </row>
    <row r="1234" spans="1:5" ht="21.75" customHeight="1">
      <c r="A1234" s="17">
        <v>1130</v>
      </c>
      <c r="B1234" s="11" t="s">
        <v>18718</v>
      </c>
      <c r="C1234" s="3" t="s">
        <v>17856</v>
      </c>
      <c r="D1234" s="2" t="s">
        <v>15518</v>
      </c>
      <c r="E1234" s="2" t="s">
        <v>15518</v>
      </c>
    </row>
    <row r="1235" spans="1:5" ht="21.75" customHeight="1">
      <c r="A1235" s="17">
        <v>1131</v>
      </c>
      <c r="B1235" s="11" t="s">
        <v>18719</v>
      </c>
      <c r="C1235" s="3" t="s">
        <v>17857</v>
      </c>
      <c r="D1235" s="2" t="s">
        <v>15518</v>
      </c>
      <c r="E1235" s="2" t="s">
        <v>15518</v>
      </c>
    </row>
    <row r="1236" spans="1:5" ht="21.75" customHeight="1">
      <c r="A1236" s="17">
        <v>1132</v>
      </c>
      <c r="B1236" s="11" t="s">
        <v>18720</v>
      </c>
      <c r="C1236" s="3" t="s">
        <v>17858</v>
      </c>
      <c r="D1236" s="2" t="s">
        <v>15518</v>
      </c>
      <c r="E1236" s="2" t="s">
        <v>15518</v>
      </c>
    </row>
    <row r="1237" spans="1:5" ht="21.75" customHeight="1">
      <c r="A1237" s="17">
        <v>1133</v>
      </c>
      <c r="B1237" s="11" t="s">
        <v>18721</v>
      </c>
      <c r="C1237" s="3" t="s">
        <v>17859</v>
      </c>
      <c r="D1237" s="2" t="s">
        <v>15518</v>
      </c>
      <c r="E1237" s="2" t="s">
        <v>15518</v>
      </c>
    </row>
    <row r="1238" spans="1:5" ht="21.75" customHeight="1">
      <c r="A1238" s="17">
        <v>1134</v>
      </c>
      <c r="B1238" s="11" t="s">
        <v>18722</v>
      </c>
      <c r="C1238" s="3" t="s">
        <v>17860</v>
      </c>
      <c r="D1238" s="2" t="s">
        <v>15518</v>
      </c>
      <c r="E1238" s="2" t="s">
        <v>15518</v>
      </c>
    </row>
    <row r="1239" spans="1:5" ht="21.75" customHeight="1">
      <c r="A1239" s="17">
        <v>1135</v>
      </c>
      <c r="B1239" s="11" t="s">
        <v>18723</v>
      </c>
      <c r="C1239" s="3" t="s">
        <v>18300</v>
      </c>
      <c r="D1239" s="2" t="s">
        <v>15518</v>
      </c>
      <c r="E1239" s="2" t="s">
        <v>15518</v>
      </c>
    </row>
    <row r="1240" spans="1:5" ht="21.75" customHeight="1">
      <c r="A1240" s="17">
        <v>1136</v>
      </c>
      <c r="B1240" s="11" t="s">
        <v>18724</v>
      </c>
      <c r="C1240" s="3" t="s">
        <v>17684</v>
      </c>
      <c r="D1240" s="2" t="s">
        <v>15518</v>
      </c>
      <c r="E1240" s="2" t="s">
        <v>15518</v>
      </c>
    </row>
    <row r="1241" spans="1:5" ht="21.75" customHeight="1">
      <c r="A1241" s="17">
        <v>1137</v>
      </c>
      <c r="B1241" s="11" t="s">
        <v>18725</v>
      </c>
      <c r="C1241" s="3" t="s">
        <v>15714</v>
      </c>
      <c r="D1241" s="2" t="s">
        <v>15518</v>
      </c>
      <c r="E1241" s="2" t="s">
        <v>15518</v>
      </c>
    </row>
    <row r="1242" spans="1:5" ht="21.75" customHeight="1">
      <c r="A1242" s="17">
        <v>1138</v>
      </c>
      <c r="B1242" s="11" t="s">
        <v>18726</v>
      </c>
      <c r="C1242" s="3" t="s">
        <v>17861</v>
      </c>
      <c r="D1242" s="2" t="s">
        <v>15518</v>
      </c>
      <c r="E1242" s="2" t="s">
        <v>15518</v>
      </c>
    </row>
    <row r="1243" spans="1:5" ht="21.75" customHeight="1">
      <c r="A1243" s="17">
        <v>1139</v>
      </c>
      <c r="B1243" s="11" t="s">
        <v>18727</v>
      </c>
      <c r="C1243" s="3" t="s">
        <v>17862</v>
      </c>
      <c r="D1243" s="2" t="s">
        <v>15518</v>
      </c>
      <c r="E1243" s="2" t="s">
        <v>15518</v>
      </c>
    </row>
    <row r="1244" spans="1:5" ht="21.75" customHeight="1">
      <c r="A1244" s="17">
        <v>1140</v>
      </c>
      <c r="B1244" s="11" t="s">
        <v>18728</v>
      </c>
      <c r="C1244" s="3" t="s">
        <v>17863</v>
      </c>
      <c r="D1244" s="2" t="s">
        <v>15518</v>
      </c>
      <c r="E1244" s="2" t="s">
        <v>15518</v>
      </c>
    </row>
    <row r="1245" spans="1:5" ht="21.75" customHeight="1">
      <c r="A1245" s="17">
        <v>1141</v>
      </c>
      <c r="B1245" s="11" t="s">
        <v>18729</v>
      </c>
      <c r="C1245" s="3" t="s">
        <v>17685</v>
      </c>
      <c r="D1245" s="2" t="s">
        <v>15518</v>
      </c>
      <c r="E1245" s="2" t="s">
        <v>15518</v>
      </c>
    </row>
    <row r="1246" spans="1:5" ht="21.75" customHeight="1">
      <c r="A1246" s="17">
        <v>1142</v>
      </c>
      <c r="B1246" s="11" t="s">
        <v>18730</v>
      </c>
      <c r="C1246" s="3" t="s">
        <v>17686</v>
      </c>
      <c r="D1246" s="2" t="s">
        <v>15518</v>
      </c>
      <c r="E1246" s="2" t="s">
        <v>15518</v>
      </c>
    </row>
    <row r="1247" spans="1:5" ht="21.75" customHeight="1">
      <c r="A1247" s="17">
        <v>1143</v>
      </c>
      <c r="B1247" s="11" t="s">
        <v>18731</v>
      </c>
      <c r="C1247" s="3" t="s">
        <v>17687</v>
      </c>
      <c r="D1247" s="2" t="s">
        <v>15518</v>
      </c>
      <c r="E1247" s="2" t="s">
        <v>15518</v>
      </c>
    </row>
    <row r="1248" spans="1:5" ht="21.75" customHeight="1">
      <c r="A1248" s="17">
        <v>1144</v>
      </c>
      <c r="B1248" s="11" t="s">
        <v>18732</v>
      </c>
      <c r="C1248" s="3" t="s">
        <v>17688</v>
      </c>
      <c r="D1248" s="2" t="s">
        <v>15518</v>
      </c>
      <c r="E1248" s="2" t="s">
        <v>15518</v>
      </c>
    </row>
    <row r="1249" spans="1:5" ht="33" customHeight="1">
      <c r="A1249" s="17">
        <v>1145</v>
      </c>
      <c r="B1249" s="11" t="s">
        <v>18733</v>
      </c>
      <c r="C1249" s="3" t="s">
        <v>11441</v>
      </c>
      <c r="D1249" s="1" t="s">
        <v>15518</v>
      </c>
      <c r="E1249" s="1" t="s">
        <v>15518</v>
      </c>
    </row>
    <row r="1250" spans="1:5" ht="33" customHeight="1">
      <c r="A1250" s="17">
        <v>1146</v>
      </c>
      <c r="B1250" s="11" t="s">
        <v>18734</v>
      </c>
      <c r="C1250" s="3" t="s">
        <v>17689</v>
      </c>
      <c r="D1250" s="1" t="s">
        <v>15518</v>
      </c>
      <c r="E1250" s="1" t="s">
        <v>15518</v>
      </c>
    </row>
    <row r="1251" spans="1:5" ht="21.75" customHeight="1">
      <c r="A1251" s="17">
        <v>1147</v>
      </c>
      <c r="B1251" s="11" t="s">
        <v>18735</v>
      </c>
      <c r="C1251" s="12" t="s">
        <v>17690</v>
      </c>
      <c r="D1251" s="1" t="s">
        <v>15518</v>
      </c>
      <c r="E1251" s="1" t="s">
        <v>15518</v>
      </c>
    </row>
    <row r="1252" spans="1:5" ht="33.75" customHeight="1">
      <c r="A1252" s="17">
        <v>1148</v>
      </c>
      <c r="B1252" s="11" t="s">
        <v>18736</v>
      </c>
      <c r="C1252" s="3" t="s">
        <v>17691</v>
      </c>
      <c r="D1252" s="1" t="s">
        <v>15518</v>
      </c>
      <c r="E1252" s="1" t="s">
        <v>15518</v>
      </c>
    </row>
    <row r="1253" spans="1:5" ht="21.75" customHeight="1">
      <c r="A1253" s="17">
        <v>1149</v>
      </c>
      <c r="B1253" s="11" t="s">
        <v>18737</v>
      </c>
      <c r="C1253" s="3" t="s">
        <v>17692</v>
      </c>
      <c r="D1253" s="2" t="s">
        <v>15518</v>
      </c>
      <c r="E1253" s="2" t="s">
        <v>15518</v>
      </c>
    </row>
    <row r="1254" spans="1:5" ht="33" customHeight="1">
      <c r="A1254" s="17">
        <v>1150</v>
      </c>
      <c r="B1254" s="11" t="s">
        <v>18738</v>
      </c>
      <c r="C1254" s="3" t="s">
        <v>17718</v>
      </c>
      <c r="D1254" s="2" t="s">
        <v>15518</v>
      </c>
      <c r="E1254" s="2" t="s">
        <v>15518</v>
      </c>
    </row>
    <row r="1255" spans="1:5" ht="33" customHeight="1">
      <c r="A1255" s="17">
        <v>1151</v>
      </c>
      <c r="B1255" s="11" t="s">
        <v>18739</v>
      </c>
      <c r="C1255" s="3" t="s">
        <v>17572</v>
      </c>
      <c r="D1255" s="2" t="s">
        <v>15518</v>
      </c>
      <c r="E1255" s="2" t="s">
        <v>15518</v>
      </c>
    </row>
    <row r="1256" spans="1:5" ht="33" customHeight="1">
      <c r="A1256" s="17">
        <v>1152</v>
      </c>
      <c r="B1256" s="11" t="s">
        <v>18740</v>
      </c>
      <c r="C1256" s="3" t="s">
        <v>17573</v>
      </c>
      <c r="D1256" s="2" t="s">
        <v>15518</v>
      </c>
      <c r="E1256" s="2" t="s">
        <v>15518</v>
      </c>
    </row>
    <row r="1257" spans="1:5" ht="21.75" customHeight="1">
      <c r="A1257" s="17">
        <v>1153</v>
      </c>
      <c r="B1257" s="11" t="s">
        <v>18741</v>
      </c>
      <c r="C1257" s="3" t="s">
        <v>17574</v>
      </c>
      <c r="D1257" s="2" t="s">
        <v>15518</v>
      </c>
      <c r="E1257" s="2" t="s">
        <v>15518</v>
      </c>
    </row>
    <row r="1258" spans="1:5" ht="37.5" customHeight="1">
      <c r="A1258" s="17">
        <v>1154</v>
      </c>
      <c r="B1258" s="11" t="s">
        <v>18742</v>
      </c>
      <c r="C1258" s="3" t="s">
        <v>17719</v>
      </c>
      <c r="D1258" s="2" t="s">
        <v>15518</v>
      </c>
      <c r="E1258" s="2" t="s">
        <v>15518</v>
      </c>
    </row>
    <row r="1259" spans="1:5" ht="37.5" customHeight="1">
      <c r="A1259" s="17">
        <v>1155</v>
      </c>
      <c r="B1259" s="11" t="s">
        <v>18743</v>
      </c>
      <c r="C1259" s="3" t="s">
        <v>17575</v>
      </c>
      <c r="D1259" s="2" t="s">
        <v>15518</v>
      </c>
      <c r="E1259" s="2" t="s">
        <v>15518</v>
      </c>
    </row>
    <row r="1260" spans="1:5" ht="37.5" customHeight="1">
      <c r="A1260" s="17">
        <v>1156</v>
      </c>
      <c r="B1260" s="11" t="s">
        <v>18744</v>
      </c>
      <c r="C1260" s="3" t="s">
        <v>16427</v>
      </c>
      <c r="D1260" s="2" t="s">
        <v>15518</v>
      </c>
      <c r="E1260" s="2" t="s">
        <v>15518</v>
      </c>
    </row>
    <row r="1261" spans="1:5" ht="21.75" customHeight="1">
      <c r="A1261" s="17">
        <v>1157</v>
      </c>
      <c r="B1261" s="11" t="s">
        <v>18745</v>
      </c>
      <c r="C1261" s="3" t="s">
        <v>16428</v>
      </c>
      <c r="D1261" s="2" t="s">
        <v>15518</v>
      </c>
      <c r="E1261" s="2" t="s">
        <v>15518</v>
      </c>
    </row>
    <row r="1262" spans="1:5" ht="21.75" customHeight="1">
      <c r="A1262" s="17">
        <v>1158</v>
      </c>
      <c r="B1262" s="11" t="s">
        <v>16654</v>
      </c>
      <c r="C1262" s="3" t="s">
        <v>16429</v>
      </c>
      <c r="D1262" s="2" t="s">
        <v>15518</v>
      </c>
      <c r="E1262" s="2" t="s">
        <v>15518</v>
      </c>
    </row>
    <row r="1263" spans="1:5" ht="21.75" customHeight="1">
      <c r="A1263" s="17">
        <v>1159</v>
      </c>
      <c r="B1263" s="11" t="s">
        <v>16655</v>
      </c>
      <c r="C1263" s="3" t="s">
        <v>17908</v>
      </c>
      <c r="D1263" s="2" t="s">
        <v>15518</v>
      </c>
      <c r="E1263" s="2" t="s">
        <v>15518</v>
      </c>
    </row>
    <row r="1264" spans="1:5" ht="21.75" customHeight="1">
      <c r="A1264" s="17">
        <v>1160</v>
      </c>
      <c r="B1264" s="11" t="s">
        <v>16656</v>
      </c>
      <c r="C1264" s="3" t="s">
        <v>19244</v>
      </c>
      <c r="D1264" s="2" t="s">
        <v>15518</v>
      </c>
      <c r="E1264" s="2" t="s">
        <v>15518</v>
      </c>
    </row>
    <row r="1265" spans="1:5" ht="21.75" customHeight="1">
      <c r="A1265" s="17">
        <v>1161</v>
      </c>
      <c r="B1265" s="11" t="s">
        <v>16657</v>
      </c>
      <c r="C1265" s="3" t="s">
        <v>19245</v>
      </c>
      <c r="D1265" s="2" t="s">
        <v>15518</v>
      </c>
      <c r="E1265" s="2" t="s">
        <v>15518</v>
      </c>
    </row>
    <row r="1266" spans="1:5" ht="21.75" customHeight="1">
      <c r="A1266" s="17">
        <v>1162</v>
      </c>
      <c r="B1266" s="11" t="s">
        <v>16658</v>
      </c>
      <c r="C1266" s="3" t="s">
        <v>19246</v>
      </c>
      <c r="D1266" s="2" t="s">
        <v>15518</v>
      </c>
      <c r="E1266" s="2" t="s">
        <v>15518</v>
      </c>
    </row>
    <row r="1267" spans="1:5" ht="21.75" customHeight="1">
      <c r="A1267" s="17">
        <v>1163</v>
      </c>
      <c r="B1267" s="11" t="s">
        <v>16659</v>
      </c>
      <c r="C1267" s="3" t="s">
        <v>19247</v>
      </c>
      <c r="D1267" s="2" t="s">
        <v>15518</v>
      </c>
      <c r="E1267" s="2" t="s">
        <v>15518</v>
      </c>
    </row>
    <row r="1268" spans="1:5" ht="21.75" customHeight="1">
      <c r="A1268" s="17">
        <v>1164</v>
      </c>
      <c r="B1268" s="11" t="s">
        <v>16660</v>
      </c>
      <c r="C1268" s="3" t="s">
        <v>19248</v>
      </c>
      <c r="D1268" s="2" t="s">
        <v>15518</v>
      </c>
      <c r="E1268" s="2" t="s">
        <v>15518</v>
      </c>
    </row>
    <row r="1269" spans="1:5" ht="35.25" customHeight="1">
      <c r="A1269" s="17">
        <v>1165</v>
      </c>
      <c r="B1269" s="11" t="s">
        <v>16661</v>
      </c>
      <c r="C1269" s="3" t="s">
        <v>19249</v>
      </c>
      <c r="D1269" s="2" t="s">
        <v>15518</v>
      </c>
      <c r="E1269" s="2" t="s">
        <v>15518</v>
      </c>
    </row>
    <row r="1270" spans="1:5" ht="35.25" customHeight="1">
      <c r="A1270" s="17">
        <v>1166</v>
      </c>
      <c r="B1270" s="11" t="s">
        <v>16662</v>
      </c>
      <c r="C1270" s="3" t="s">
        <v>19250</v>
      </c>
      <c r="D1270" s="2" t="s">
        <v>15518</v>
      </c>
      <c r="E1270" s="2" t="s">
        <v>15518</v>
      </c>
    </row>
    <row r="1271" spans="1:5" ht="35.25" customHeight="1">
      <c r="A1271" s="17">
        <v>1167</v>
      </c>
      <c r="B1271" s="11" t="s">
        <v>16663</v>
      </c>
      <c r="C1271" s="3" t="s">
        <v>19251</v>
      </c>
      <c r="D1271" s="2" t="s">
        <v>15518</v>
      </c>
      <c r="E1271" s="2" t="s">
        <v>15518</v>
      </c>
    </row>
    <row r="1272" spans="1:5" ht="21.75" customHeight="1">
      <c r="A1272" s="17">
        <v>1168</v>
      </c>
      <c r="B1272" s="11" t="s">
        <v>16664</v>
      </c>
      <c r="C1272" s="3" t="s">
        <v>19252</v>
      </c>
      <c r="D1272" s="2" t="s">
        <v>15518</v>
      </c>
      <c r="E1272" s="2" t="s">
        <v>15518</v>
      </c>
    </row>
    <row r="1273" spans="1:5" ht="21.75" customHeight="1">
      <c r="A1273" s="17">
        <v>1169</v>
      </c>
      <c r="B1273" s="11" t="s">
        <v>16665</v>
      </c>
      <c r="C1273" s="3" t="s">
        <v>19253</v>
      </c>
      <c r="D1273" s="2" t="s">
        <v>15518</v>
      </c>
      <c r="E1273" s="2" t="s">
        <v>15518</v>
      </c>
    </row>
    <row r="1274" spans="1:5" ht="21.75" customHeight="1">
      <c r="A1274" s="17">
        <v>1170</v>
      </c>
      <c r="B1274" s="11" t="s">
        <v>16666</v>
      </c>
      <c r="C1274" s="3" t="s">
        <v>19254</v>
      </c>
      <c r="D1274" s="2" t="s">
        <v>15518</v>
      </c>
      <c r="E1274" s="2" t="s">
        <v>15518</v>
      </c>
    </row>
    <row r="1275" spans="1:5" ht="21.75" customHeight="1">
      <c r="A1275" s="17">
        <v>1171</v>
      </c>
      <c r="B1275" s="11" t="s">
        <v>16667</v>
      </c>
      <c r="C1275" s="3" t="s">
        <v>19255</v>
      </c>
      <c r="D1275" s="2" t="s">
        <v>15518</v>
      </c>
      <c r="E1275" s="2" t="s">
        <v>15518</v>
      </c>
    </row>
    <row r="1276" spans="1:5" ht="21.75" customHeight="1">
      <c r="A1276" s="17">
        <v>1172</v>
      </c>
      <c r="B1276" s="11" t="s">
        <v>16668</v>
      </c>
      <c r="C1276" s="3" t="s">
        <v>18332</v>
      </c>
      <c r="D1276" s="2" t="s">
        <v>15518</v>
      </c>
      <c r="E1276" s="2" t="s">
        <v>15518</v>
      </c>
    </row>
    <row r="1277" spans="1:5" ht="21.75" customHeight="1">
      <c r="A1277" s="17">
        <v>1173</v>
      </c>
      <c r="B1277" s="11" t="s">
        <v>16669</v>
      </c>
      <c r="C1277" s="3" t="s">
        <v>18333</v>
      </c>
      <c r="D1277" s="2" t="s">
        <v>15518</v>
      </c>
      <c r="E1277" s="2" t="s">
        <v>15518</v>
      </c>
    </row>
    <row r="1278" spans="1:5" ht="21.75" customHeight="1">
      <c r="A1278" s="17">
        <v>1174</v>
      </c>
      <c r="B1278" s="11" t="s">
        <v>16670</v>
      </c>
      <c r="C1278" s="3" t="s">
        <v>18334</v>
      </c>
      <c r="D1278" s="2" t="s">
        <v>15518</v>
      </c>
      <c r="E1278" s="2" t="s">
        <v>15518</v>
      </c>
    </row>
    <row r="1279" spans="1:5" ht="21.75" customHeight="1">
      <c r="A1279" s="17">
        <v>1175</v>
      </c>
      <c r="B1279" s="11" t="s">
        <v>16671</v>
      </c>
      <c r="C1279" s="3" t="s">
        <v>17717</v>
      </c>
      <c r="D1279" s="2" t="s">
        <v>15518</v>
      </c>
      <c r="E1279" s="2" t="s">
        <v>15518</v>
      </c>
    </row>
    <row r="1280" spans="1:5" ht="21.75" customHeight="1">
      <c r="A1280" s="17">
        <v>1176</v>
      </c>
      <c r="B1280" s="11" t="s">
        <v>16672</v>
      </c>
      <c r="C1280" s="3" t="s">
        <v>17716</v>
      </c>
      <c r="D1280" s="2" t="s">
        <v>15518</v>
      </c>
      <c r="E1280" s="2" t="s">
        <v>15518</v>
      </c>
    </row>
    <row r="1281" spans="1:5" ht="33.75" customHeight="1">
      <c r="A1281" s="17">
        <v>1177</v>
      </c>
      <c r="B1281" s="11" t="s">
        <v>16673</v>
      </c>
      <c r="C1281" s="3" t="s">
        <v>17892</v>
      </c>
      <c r="D1281" s="2" t="s">
        <v>15518</v>
      </c>
      <c r="E1281" s="2" t="s">
        <v>15518</v>
      </c>
    </row>
    <row r="1282" spans="1:5" ht="33.75" customHeight="1">
      <c r="A1282" s="17">
        <v>1178</v>
      </c>
      <c r="B1282" s="11" t="s">
        <v>16674</v>
      </c>
      <c r="C1282" s="3" t="s">
        <v>17715</v>
      </c>
      <c r="D1282" s="2" t="s">
        <v>15518</v>
      </c>
      <c r="E1282" s="2" t="s">
        <v>15518</v>
      </c>
    </row>
    <row r="1283" spans="1:5" ht="21.75" customHeight="1">
      <c r="A1283" s="17">
        <v>1179</v>
      </c>
      <c r="B1283" s="11" t="s">
        <v>16675</v>
      </c>
      <c r="C1283" s="3" t="s">
        <v>17893</v>
      </c>
      <c r="D1283" s="2" t="s">
        <v>15518</v>
      </c>
      <c r="E1283" s="2" t="s">
        <v>15518</v>
      </c>
    </row>
    <row r="1284" spans="1:5" ht="21.75" customHeight="1">
      <c r="A1284" s="17">
        <v>1180</v>
      </c>
      <c r="B1284" s="11" t="s">
        <v>16676</v>
      </c>
      <c r="C1284" s="3" t="s">
        <v>17894</v>
      </c>
      <c r="D1284" s="2" t="s">
        <v>15518</v>
      </c>
      <c r="E1284" s="2" t="s">
        <v>15518</v>
      </c>
    </row>
    <row r="1285" spans="1:5" ht="39" customHeight="1">
      <c r="A1285" s="17">
        <v>1181</v>
      </c>
      <c r="B1285" s="11" t="s">
        <v>16677</v>
      </c>
      <c r="C1285" s="3" t="s">
        <v>17720</v>
      </c>
      <c r="D1285" s="2" t="s">
        <v>15518</v>
      </c>
      <c r="E1285" s="2" t="s">
        <v>15518</v>
      </c>
    </row>
    <row r="1286" spans="1:5" ht="21.75" customHeight="1">
      <c r="A1286" s="17">
        <v>1182</v>
      </c>
      <c r="B1286" s="11" t="s">
        <v>16678</v>
      </c>
      <c r="C1286" s="3" t="s">
        <v>17895</v>
      </c>
      <c r="D1286" s="2" t="s">
        <v>15518</v>
      </c>
      <c r="E1286" s="2" t="s">
        <v>15518</v>
      </c>
    </row>
    <row r="1287" spans="1:5" ht="21.75" customHeight="1">
      <c r="A1287" s="17">
        <v>1183</v>
      </c>
      <c r="B1287" s="11" t="s">
        <v>18253</v>
      </c>
      <c r="C1287" s="3" t="s">
        <v>17896</v>
      </c>
      <c r="D1287" s="2" t="s">
        <v>15518</v>
      </c>
      <c r="E1287" s="2" t="s">
        <v>15518</v>
      </c>
    </row>
    <row r="1288" spans="1:5" ht="21.75" customHeight="1">
      <c r="A1288" s="17">
        <v>1184</v>
      </c>
      <c r="B1288" s="11" t="s">
        <v>18254</v>
      </c>
      <c r="C1288" s="3" t="s">
        <v>17897</v>
      </c>
      <c r="D1288" s="2" t="s">
        <v>15518</v>
      </c>
      <c r="E1288" s="2" t="s">
        <v>15518</v>
      </c>
    </row>
    <row r="1289" spans="1:5" ht="21.75" customHeight="1">
      <c r="A1289" s="17">
        <v>1185</v>
      </c>
      <c r="B1289" s="11" t="s">
        <v>18255</v>
      </c>
      <c r="C1289" s="3" t="s">
        <v>17898</v>
      </c>
      <c r="D1289" s="2" t="s">
        <v>15518</v>
      </c>
      <c r="E1289" s="2" t="s">
        <v>15518</v>
      </c>
    </row>
    <row r="1290" spans="1:5" ht="21.75" customHeight="1">
      <c r="A1290" s="17">
        <v>1186</v>
      </c>
      <c r="B1290" s="11" t="s">
        <v>18256</v>
      </c>
      <c r="C1290" s="3" t="s">
        <v>17174</v>
      </c>
      <c r="D1290" s="2" t="s">
        <v>15518</v>
      </c>
      <c r="E1290" s="2" t="s">
        <v>15518</v>
      </c>
    </row>
    <row r="1291" spans="1:5" ht="21.75" customHeight="1">
      <c r="A1291" s="17">
        <v>1187</v>
      </c>
      <c r="B1291" s="11" t="s">
        <v>18257</v>
      </c>
      <c r="C1291" s="3" t="s">
        <v>15331</v>
      </c>
      <c r="D1291" s="2" t="s">
        <v>15518</v>
      </c>
      <c r="E1291" s="2" t="s">
        <v>15518</v>
      </c>
    </row>
    <row r="1292" spans="1:5" ht="21.75" customHeight="1">
      <c r="A1292" s="17">
        <v>1188</v>
      </c>
      <c r="B1292" s="11" t="s">
        <v>18258</v>
      </c>
      <c r="C1292" s="3" t="s">
        <v>15332</v>
      </c>
      <c r="D1292" s="2" t="s">
        <v>15518</v>
      </c>
      <c r="E1292" s="2" t="s">
        <v>15518</v>
      </c>
    </row>
    <row r="1293" spans="1:5" ht="36" customHeight="1">
      <c r="A1293" s="17">
        <v>1189</v>
      </c>
      <c r="B1293" s="11" t="s">
        <v>18259</v>
      </c>
      <c r="C1293" s="3" t="s">
        <v>15333</v>
      </c>
      <c r="D1293" s="1" t="s">
        <v>15518</v>
      </c>
      <c r="E1293" s="1" t="s">
        <v>15518</v>
      </c>
    </row>
    <row r="1294" spans="1:5" ht="21.75" customHeight="1">
      <c r="A1294" s="17">
        <v>1190</v>
      </c>
      <c r="B1294" s="11" t="s">
        <v>18260</v>
      </c>
      <c r="C1294" s="3" t="s">
        <v>17721</v>
      </c>
      <c r="D1294" s="2" t="s">
        <v>15518</v>
      </c>
      <c r="E1294" s="2" t="s">
        <v>15518</v>
      </c>
    </row>
    <row r="1295" spans="1:5" ht="21.75" customHeight="1">
      <c r="A1295" s="17">
        <v>1191</v>
      </c>
      <c r="B1295" s="11" t="s">
        <v>18261</v>
      </c>
      <c r="C1295" s="3" t="s">
        <v>15334</v>
      </c>
      <c r="D1295" s="2" t="s">
        <v>15518</v>
      </c>
      <c r="E1295" s="2" t="s">
        <v>15518</v>
      </c>
    </row>
    <row r="1296" spans="1:5" ht="21.75" customHeight="1">
      <c r="A1296" s="17">
        <v>1192</v>
      </c>
      <c r="B1296" s="11" t="s">
        <v>18262</v>
      </c>
      <c r="C1296" s="3" t="s">
        <v>15335</v>
      </c>
      <c r="D1296" s="2" t="s">
        <v>15518</v>
      </c>
      <c r="E1296" s="2" t="s">
        <v>15518</v>
      </c>
    </row>
    <row r="1297" spans="1:5" ht="21.75" customHeight="1">
      <c r="A1297" s="17">
        <v>1193</v>
      </c>
      <c r="B1297" s="11" t="s">
        <v>18263</v>
      </c>
      <c r="C1297" s="3" t="s">
        <v>15336</v>
      </c>
      <c r="D1297" s="2" t="s">
        <v>15518</v>
      </c>
      <c r="E1297" s="2" t="s">
        <v>15518</v>
      </c>
    </row>
    <row r="1298" spans="1:5" ht="21.75" customHeight="1">
      <c r="A1298" s="17">
        <v>1194</v>
      </c>
      <c r="B1298" s="11" t="s">
        <v>18264</v>
      </c>
      <c r="C1298" s="3" t="s">
        <v>15337</v>
      </c>
      <c r="D1298" s="2" t="s">
        <v>15518</v>
      </c>
      <c r="E1298" s="2" t="s">
        <v>15518</v>
      </c>
    </row>
    <row r="1299" spans="1:5" ht="33.75" customHeight="1">
      <c r="A1299" s="17">
        <v>1195</v>
      </c>
      <c r="B1299" s="11" t="s">
        <v>18265</v>
      </c>
      <c r="C1299" s="3" t="s">
        <v>15204</v>
      </c>
      <c r="D1299" s="2" t="s">
        <v>15518</v>
      </c>
      <c r="E1299" s="2" t="s">
        <v>15518</v>
      </c>
    </row>
    <row r="1300" spans="1:5" ht="21.75" customHeight="1">
      <c r="A1300" s="17">
        <v>1196</v>
      </c>
      <c r="B1300" s="11" t="s">
        <v>18266</v>
      </c>
      <c r="C1300" s="3" t="s">
        <v>17722</v>
      </c>
      <c r="D1300" s="2" t="s">
        <v>15518</v>
      </c>
      <c r="E1300" s="2" t="s">
        <v>15518</v>
      </c>
    </row>
    <row r="1301" spans="1:5" ht="36" customHeight="1">
      <c r="A1301" s="17">
        <v>1197</v>
      </c>
      <c r="B1301" s="11" t="s">
        <v>18267</v>
      </c>
      <c r="C1301" s="3" t="s">
        <v>15205</v>
      </c>
      <c r="D1301" s="2" t="s">
        <v>15518</v>
      </c>
      <c r="E1301" s="2" t="s">
        <v>15518</v>
      </c>
    </row>
    <row r="1302" spans="1:5" ht="36" customHeight="1">
      <c r="A1302" s="17">
        <v>1198</v>
      </c>
      <c r="B1302" s="11" t="s">
        <v>18268</v>
      </c>
      <c r="C1302" s="3" t="s">
        <v>15206</v>
      </c>
      <c r="D1302" s="2" t="s">
        <v>15518</v>
      </c>
      <c r="E1302" s="2" t="s">
        <v>15518</v>
      </c>
    </row>
    <row r="1303" spans="1:5" ht="36" customHeight="1">
      <c r="A1303" s="17">
        <v>1199</v>
      </c>
      <c r="B1303" s="11" t="s">
        <v>18269</v>
      </c>
      <c r="C1303" s="3" t="s">
        <v>15196</v>
      </c>
      <c r="D1303" s="2" t="s">
        <v>15518</v>
      </c>
      <c r="E1303" s="2" t="s">
        <v>15518</v>
      </c>
    </row>
    <row r="1304" spans="1:5" ht="21.75" customHeight="1">
      <c r="A1304" s="17">
        <v>1200</v>
      </c>
      <c r="B1304" s="11" t="s">
        <v>18270</v>
      </c>
      <c r="C1304" s="3" t="s">
        <v>15197</v>
      </c>
      <c r="D1304" s="2" t="s">
        <v>15518</v>
      </c>
      <c r="E1304" s="2" t="s">
        <v>15518</v>
      </c>
    </row>
    <row r="1305" spans="1:5" ht="21.75" customHeight="1">
      <c r="A1305" s="17">
        <v>1201</v>
      </c>
      <c r="B1305" s="11" t="s">
        <v>18271</v>
      </c>
      <c r="C1305" s="3" t="s">
        <v>15198</v>
      </c>
      <c r="D1305" s="2" t="s">
        <v>15518</v>
      </c>
      <c r="E1305" s="2" t="s">
        <v>15518</v>
      </c>
    </row>
    <row r="1306" spans="1:5" ht="21.75" customHeight="1">
      <c r="A1306" s="17">
        <v>1202</v>
      </c>
      <c r="B1306" s="11" t="s">
        <v>18272</v>
      </c>
      <c r="C1306" s="3" t="s">
        <v>15199</v>
      </c>
      <c r="D1306" s="2" t="s">
        <v>15518</v>
      </c>
      <c r="E1306" s="2" t="s">
        <v>15518</v>
      </c>
    </row>
    <row r="1307" spans="1:5" ht="21.75" customHeight="1">
      <c r="A1307" s="17">
        <v>1203</v>
      </c>
      <c r="B1307" s="11" t="s">
        <v>18273</v>
      </c>
      <c r="C1307" s="3" t="s">
        <v>15200</v>
      </c>
      <c r="D1307" s="2" t="s">
        <v>15518</v>
      </c>
      <c r="E1307" s="2" t="s">
        <v>15518</v>
      </c>
    </row>
    <row r="1308" spans="1:5" ht="21.75" customHeight="1">
      <c r="A1308" s="17">
        <v>1204</v>
      </c>
      <c r="B1308" s="11" t="s">
        <v>18274</v>
      </c>
      <c r="C1308" s="3" t="s">
        <v>15201</v>
      </c>
      <c r="D1308" s="2" t="s">
        <v>15518</v>
      </c>
      <c r="E1308" s="2" t="s">
        <v>15518</v>
      </c>
    </row>
    <row r="1309" spans="1:5" ht="21.75" customHeight="1">
      <c r="A1309" s="17">
        <v>1205</v>
      </c>
      <c r="B1309" s="11" t="s">
        <v>18275</v>
      </c>
      <c r="C1309" s="3" t="s">
        <v>15202</v>
      </c>
      <c r="D1309" s="2" t="s">
        <v>15518</v>
      </c>
      <c r="E1309" s="2" t="s">
        <v>15518</v>
      </c>
    </row>
    <row r="1310" spans="1:5" ht="34.5" customHeight="1">
      <c r="A1310" s="17">
        <v>1206</v>
      </c>
      <c r="B1310" s="11" t="s">
        <v>18276</v>
      </c>
      <c r="C1310" s="3" t="s">
        <v>9050</v>
      </c>
      <c r="D1310" s="2" t="s">
        <v>15518</v>
      </c>
      <c r="E1310" s="2" t="s">
        <v>15518</v>
      </c>
    </row>
    <row r="1311" spans="1:5" ht="21.75" customHeight="1">
      <c r="A1311" s="17">
        <v>1207</v>
      </c>
      <c r="B1311" s="11" t="s">
        <v>18277</v>
      </c>
      <c r="C1311" s="3" t="s">
        <v>15203</v>
      </c>
      <c r="D1311" s="2" t="s">
        <v>15518</v>
      </c>
      <c r="E1311" s="2" t="s">
        <v>15518</v>
      </c>
    </row>
    <row r="1312" spans="1:5" ht="36.75" customHeight="1">
      <c r="A1312" s="17">
        <v>1208</v>
      </c>
      <c r="B1312" s="11" t="s">
        <v>18278</v>
      </c>
      <c r="C1312" s="3" t="s">
        <v>14843</v>
      </c>
      <c r="D1312" s="2" t="s">
        <v>15518</v>
      </c>
      <c r="E1312" s="2" t="s">
        <v>15518</v>
      </c>
    </row>
    <row r="1313" spans="1:5" ht="21.75" customHeight="1">
      <c r="A1313" s="17">
        <v>1209</v>
      </c>
      <c r="B1313" s="11" t="s">
        <v>18279</v>
      </c>
      <c r="C1313" s="3" t="s">
        <v>14844</v>
      </c>
      <c r="D1313" s="2" t="s">
        <v>15518</v>
      </c>
      <c r="E1313" s="2" t="s">
        <v>15518</v>
      </c>
    </row>
    <row r="1314" spans="1:5" ht="21.75" customHeight="1">
      <c r="A1314" s="17">
        <v>1210</v>
      </c>
      <c r="B1314" s="11" t="s">
        <v>18280</v>
      </c>
      <c r="C1314" s="3" t="s">
        <v>14845</v>
      </c>
      <c r="D1314" s="2" t="s">
        <v>15518</v>
      </c>
      <c r="E1314" s="2" t="s">
        <v>15518</v>
      </c>
    </row>
    <row r="1315" spans="1:5" ht="21.75" customHeight="1">
      <c r="A1315" s="17">
        <v>1211</v>
      </c>
      <c r="B1315" s="11" t="s">
        <v>18281</v>
      </c>
      <c r="C1315" s="3" t="s">
        <v>14846</v>
      </c>
      <c r="D1315" s="2" t="s">
        <v>15518</v>
      </c>
      <c r="E1315" s="2" t="s">
        <v>15518</v>
      </c>
    </row>
    <row r="1316" spans="1:5" ht="21.75" customHeight="1">
      <c r="A1316" s="17">
        <v>1212</v>
      </c>
      <c r="B1316" s="11" t="s">
        <v>18282</v>
      </c>
      <c r="C1316" s="3" t="s">
        <v>14847</v>
      </c>
      <c r="D1316" s="2" t="s">
        <v>15518</v>
      </c>
      <c r="E1316" s="2" t="s">
        <v>15518</v>
      </c>
    </row>
    <row r="1317" spans="1:5" ht="21.75" customHeight="1">
      <c r="A1317" s="17">
        <v>1213</v>
      </c>
      <c r="B1317" s="11" t="s">
        <v>18283</v>
      </c>
      <c r="C1317" s="3" t="s">
        <v>14848</v>
      </c>
      <c r="D1317" s="2" t="s">
        <v>15518</v>
      </c>
      <c r="E1317" s="2" t="s">
        <v>15518</v>
      </c>
    </row>
    <row r="1318" spans="1:5" ht="21.75" customHeight="1">
      <c r="A1318" s="17">
        <v>1214</v>
      </c>
      <c r="B1318" s="11" t="s">
        <v>18284</v>
      </c>
      <c r="C1318" s="3" t="s">
        <v>14849</v>
      </c>
      <c r="D1318" s="2" t="s">
        <v>15518</v>
      </c>
      <c r="E1318" s="2" t="s">
        <v>15518</v>
      </c>
    </row>
    <row r="1319" spans="1:5" ht="33" customHeight="1">
      <c r="A1319" s="17">
        <v>1215</v>
      </c>
      <c r="B1319" s="11" t="s">
        <v>18285</v>
      </c>
      <c r="C1319" s="3" t="s">
        <v>14850</v>
      </c>
      <c r="D1319" s="2" t="s">
        <v>15518</v>
      </c>
      <c r="E1319" s="2" t="s">
        <v>15518</v>
      </c>
    </row>
    <row r="1320" spans="1:5" ht="21.75" customHeight="1">
      <c r="A1320" s="17">
        <v>1216</v>
      </c>
      <c r="B1320" s="11" t="s">
        <v>18286</v>
      </c>
      <c r="C1320" s="3" t="s">
        <v>14851</v>
      </c>
      <c r="D1320" s="2" t="s">
        <v>15518</v>
      </c>
      <c r="E1320" s="2" t="s">
        <v>15518</v>
      </c>
    </row>
    <row r="1321" spans="1:5" ht="21.75" customHeight="1">
      <c r="A1321" s="17">
        <v>1217</v>
      </c>
      <c r="B1321" s="11" t="s">
        <v>18287</v>
      </c>
      <c r="C1321" s="3" t="s">
        <v>14852</v>
      </c>
      <c r="D1321" s="2" t="s">
        <v>15518</v>
      </c>
      <c r="E1321" s="2" t="s">
        <v>15518</v>
      </c>
    </row>
    <row r="1322" spans="1:5" ht="21.75" customHeight="1">
      <c r="A1322" s="17">
        <v>1218</v>
      </c>
      <c r="B1322" s="11" t="s">
        <v>18288</v>
      </c>
      <c r="C1322" s="3" t="s">
        <v>14853</v>
      </c>
      <c r="D1322" s="2" t="s">
        <v>15518</v>
      </c>
      <c r="E1322" s="2" t="s">
        <v>15518</v>
      </c>
    </row>
    <row r="1323" spans="1:5" ht="21.75" customHeight="1">
      <c r="A1323" s="17">
        <v>1219</v>
      </c>
      <c r="B1323" s="11" t="s">
        <v>18289</v>
      </c>
      <c r="C1323" s="3" t="s">
        <v>14855</v>
      </c>
      <c r="D1323" s="2" t="s">
        <v>15518</v>
      </c>
      <c r="E1323" s="2" t="s">
        <v>15518</v>
      </c>
    </row>
    <row r="1324" spans="1:5" ht="21.75" customHeight="1">
      <c r="A1324" s="17">
        <v>1220</v>
      </c>
      <c r="B1324" s="11" t="s">
        <v>18290</v>
      </c>
      <c r="C1324" s="3" t="s">
        <v>14856</v>
      </c>
      <c r="D1324" s="2" t="s">
        <v>15518</v>
      </c>
      <c r="E1324" s="2" t="s">
        <v>15518</v>
      </c>
    </row>
    <row r="1325" spans="1:5" ht="21.75" customHeight="1">
      <c r="A1325" s="17">
        <v>1221</v>
      </c>
      <c r="B1325" s="11" t="s">
        <v>18291</v>
      </c>
      <c r="C1325" s="3" t="s">
        <v>14857</v>
      </c>
      <c r="D1325" s="2" t="s">
        <v>15518</v>
      </c>
      <c r="E1325" s="2" t="s">
        <v>15518</v>
      </c>
    </row>
    <row r="1326" spans="1:5" ht="21.75" customHeight="1">
      <c r="A1326" s="17">
        <v>1222</v>
      </c>
      <c r="B1326" s="11" t="s">
        <v>18292</v>
      </c>
      <c r="C1326" s="3" t="s">
        <v>14858</v>
      </c>
      <c r="D1326" s="2" t="s">
        <v>15518</v>
      </c>
      <c r="E1326" s="2" t="s">
        <v>15518</v>
      </c>
    </row>
    <row r="1327" spans="1:5" ht="21.75" customHeight="1">
      <c r="A1327" s="17">
        <v>1223</v>
      </c>
      <c r="B1327" s="11" t="s">
        <v>18293</v>
      </c>
      <c r="C1327" s="3" t="s">
        <v>9051</v>
      </c>
      <c r="D1327" s="2" t="s">
        <v>15518</v>
      </c>
      <c r="E1327" s="2" t="s">
        <v>15518</v>
      </c>
    </row>
    <row r="1328" spans="1:5" ht="21.75" customHeight="1">
      <c r="A1328" s="17"/>
      <c r="B1328" s="10"/>
      <c r="C1328" s="5" t="s">
        <v>14861</v>
      </c>
      <c r="D1328" s="14"/>
      <c r="E1328" s="14"/>
    </row>
    <row r="1329" spans="1:6" ht="21.75" customHeight="1">
      <c r="A1329" s="17">
        <v>1224</v>
      </c>
      <c r="B1329" s="11" t="s">
        <v>18509</v>
      </c>
      <c r="C1329" s="3" t="s">
        <v>14862</v>
      </c>
      <c r="D1329" s="2" t="s">
        <v>15518</v>
      </c>
      <c r="E1329" s="2"/>
      <c r="F1329" s="24">
        <v>1</v>
      </c>
    </row>
    <row r="1330" spans="1:6" ht="21.75" customHeight="1">
      <c r="A1330" s="17">
        <v>1225</v>
      </c>
      <c r="B1330" s="11" t="s">
        <v>18510</v>
      </c>
      <c r="C1330" s="3" t="s">
        <v>14863</v>
      </c>
      <c r="D1330" s="2" t="s">
        <v>15518</v>
      </c>
      <c r="E1330" s="2"/>
      <c r="F1330" s="24">
        <v>1</v>
      </c>
    </row>
    <row r="1331" spans="1:6" ht="21.75" customHeight="1">
      <c r="A1331" s="17">
        <v>1226</v>
      </c>
      <c r="B1331" s="11" t="s">
        <v>18511</v>
      </c>
      <c r="C1331" s="3" t="s">
        <v>6717</v>
      </c>
      <c r="D1331" s="2" t="s">
        <v>15518</v>
      </c>
      <c r="E1331" s="2"/>
      <c r="F1331" s="24">
        <v>1</v>
      </c>
    </row>
    <row r="1332" spans="1:6" ht="21.75" customHeight="1">
      <c r="A1332" s="17">
        <v>1227</v>
      </c>
      <c r="B1332" s="11" t="s">
        <v>18512</v>
      </c>
      <c r="C1332" s="3" t="s">
        <v>16466</v>
      </c>
      <c r="D1332" s="1" t="s">
        <v>15518</v>
      </c>
      <c r="E1332" s="2"/>
      <c r="F1332" s="24">
        <v>1</v>
      </c>
    </row>
    <row r="1333" spans="1:6" ht="21.75" customHeight="1">
      <c r="A1333" s="17">
        <v>1228</v>
      </c>
      <c r="B1333" s="11" t="s">
        <v>18513</v>
      </c>
      <c r="C1333" s="3" t="s">
        <v>16467</v>
      </c>
      <c r="D1333" s="2" t="s">
        <v>15518</v>
      </c>
      <c r="E1333" s="2"/>
      <c r="F1333" s="24">
        <v>1</v>
      </c>
    </row>
    <row r="1334" spans="1:6" ht="21.75" customHeight="1">
      <c r="A1334" s="17">
        <v>1229</v>
      </c>
      <c r="B1334" s="11" t="s">
        <v>18514</v>
      </c>
      <c r="C1334" s="3" t="s">
        <v>16468</v>
      </c>
      <c r="D1334" s="2" t="s">
        <v>15518</v>
      </c>
      <c r="E1334" s="2"/>
      <c r="F1334" s="24">
        <v>1</v>
      </c>
    </row>
    <row r="1335" spans="1:6" ht="34.5" customHeight="1">
      <c r="A1335" s="17">
        <v>1230</v>
      </c>
      <c r="B1335" s="11" t="s">
        <v>18515</v>
      </c>
      <c r="C1335" s="3" t="s">
        <v>16469</v>
      </c>
      <c r="D1335" s="2" t="s">
        <v>15518</v>
      </c>
      <c r="E1335" s="2"/>
      <c r="F1335" s="24">
        <v>1</v>
      </c>
    </row>
    <row r="1336" spans="1:6" ht="34.5" customHeight="1">
      <c r="A1336" s="17">
        <v>1231</v>
      </c>
      <c r="B1336" s="11" t="s">
        <v>18516</v>
      </c>
      <c r="C1336" s="3" t="s">
        <v>16470</v>
      </c>
      <c r="D1336" s="2" t="s">
        <v>15518</v>
      </c>
      <c r="E1336" s="2"/>
      <c r="F1336" s="24">
        <v>1</v>
      </c>
    </row>
    <row r="1337" spans="1:6" ht="21.75" customHeight="1">
      <c r="A1337" s="17">
        <v>1232</v>
      </c>
      <c r="B1337" s="11" t="s">
        <v>18517</v>
      </c>
      <c r="C1337" s="3" t="s">
        <v>16471</v>
      </c>
      <c r="D1337" s="2" t="s">
        <v>15518</v>
      </c>
      <c r="E1337" s="2"/>
      <c r="F1337" s="24">
        <v>1</v>
      </c>
    </row>
    <row r="1338" spans="1:6" ht="21.75" customHeight="1">
      <c r="A1338" s="17">
        <v>1233</v>
      </c>
      <c r="B1338" s="11" t="s">
        <v>18518</v>
      </c>
      <c r="C1338" s="3" t="s">
        <v>16640</v>
      </c>
      <c r="D1338" s="2" t="s">
        <v>15518</v>
      </c>
      <c r="E1338" s="2"/>
      <c r="F1338" s="24">
        <v>1</v>
      </c>
    </row>
    <row r="1339" spans="1:6" ht="36.75" customHeight="1">
      <c r="A1339" s="17">
        <v>1234</v>
      </c>
      <c r="B1339" s="11" t="s">
        <v>18519</v>
      </c>
      <c r="C1339" s="3" t="s">
        <v>16641</v>
      </c>
      <c r="D1339" s="2" t="s">
        <v>15518</v>
      </c>
      <c r="E1339" s="2"/>
      <c r="F1339" s="24">
        <v>1</v>
      </c>
    </row>
    <row r="1340" spans="1:6" ht="36.75" customHeight="1">
      <c r="A1340" s="17">
        <v>1235</v>
      </c>
      <c r="B1340" s="11" t="s">
        <v>18520</v>
      </c>
      <c r="C1340" s="3" t="s">
        <v>16642</v>
      </c>
      <c r="D1340" s="2" t="s">
        <v>15518</v>
      </c>
      <c r="E1340" s="2"/>
      <c r="F1340" s="24">
        <v>1</v>
      </c>
    </row>
    <row r="1341" spans="1:6" ht="21.75" customHeight="1">
      <c r="A1341" s="17">
        <v>1236</v>
      </c>
      <c r="B1341" s="11" t="s">
        <v>18521</v>
      </c>
      <c r="C1341" s="3" t="s">
        <v>16643</v>
      </c>
      <c r="D1341" s="2" t="s">
        <v>15518</v>
      </c>
      <c r="E1341" s="2"/>
      <c r="F1341" s="24">
        <v>1</v>
      </c>
    </row>
    <row r="1342" spans="1:6" ht="21.75" customHeight="1">
      <c r="A1342" s="17">
        <v>1237</v>
      </c>
      <c r="B1342" s="11" t="s">
        <v>18522</v>
      </c>
      <c r="C1342" s="3" t="s">
        <v>15366</v>
      </c>
      <c r="D1342" s="2" t="s">
        <v>15518</v>
      </c>
      <c r="E1342" s="2"/>
      <c r="F1342" s="24">
        <v>1</v>
      </c>
    </row>
    <row r="1343" spans="1:6" ht="21.75" customHeight="1">
      <c r="A1343" s="17">
        <v>1238</v>
      </c>
      <c r="B1343" s="11" t="s">
        <v>16887</v>
      </c>
      <c r="C1343" s="3" t="s">
        <v>17736</v>
      </c>
      <c r="D1343" s="2" t="s">
        <v>15518</v>
      </c>
      <c r="E1343" s="2"/>
      <c r="F1343" s="24">
        <v>1</v>
      </c>
    </row>
    <row r="1344" spans="1:6" ht="21.75" customHeight="1">
      <c r="A1344" s="17">
        <v>1239</v>
      </c>
      <c r="B1344" s="11" t="s">
        <v>16888</v>
      </c>
      <c r="C1344" s="3" t="s">
        <v>17737</v>
      </c>
      <c r="D1344" s="2" t="s">
        <v>15518</v>
      </c>
      <c r="E1344" s="2"/>
      <c r="F1344" s="24">
        <v>1</v>
      </c>
    </row>
    <row r="1345" spans="1:6" ht="21.75" customHeight="1">
      <c r="A1345" s="17">
        <v>1240</v>
      </c>
      <c r="B1345" s="11" t="s">
        <v>16889</v>
      </c>
      <c r="C1345" s="3" t="s">
        <v>17738</v>
      </c>
      <c r="D1345" s="2" t="s">
        <v>15518</v>
      </c>
      <c r="E1345" s="2"/>
      <c r="F1345" s="24">
        <v>1</v>
      </c>
    </row>
    <row r="1346" spans="1:6" ht="21.75" customHeight="1">
      <c r="A1346" s="17">
        <v>1241</v>
      </c>
      <c r="B1346" s="11" t="s">
        <v>16890</v>
      </c>
      <c r="C1346" s="3" t="s">
        <v>17739</v>
      </c>
      <c r="D1346" s="2" t="s">
        <v>15518</v>
      </c>
      <c r="E1346" s="2"/>
      <c r="F1346" s="24">
        <v>1</v>
      </c>
    </row>
    <row r="1347" spans="1:6" ht="36.75" customHeight="1">
      <c r="A1347" s="17">
        <v>1242</v>
      </c>
      <c r="B1347" s="11" t="s">
        <v>16891</v>
      </c>
      <c r="C1347" s="3" t="s">
        <v>17740</v>
      </c>
      <c r="D1347" s="2" t="s">
        <v>15518</v>
      </c>
      <c r="E1347" s="2"/>
      <c r="F1347" s="24">
        <v>1</v>
      </c>
    </row>
    <row r="1348" spans="1:6" ht="36.75" customHeight="1">
      <c r="A1348" s="17">
        <v>1243</v>
      </c>
      <c r="B1348" s="11" t="s">
        <v>16892</v>
      </c>
      <c r="C1348" s="3" t="s">
        <v>17741</v>
      </c>
      <c r="D1348" s="2" t="s">
        <v>15518</v>
      </c>
      <c r="E1348" s="2"/>
      <c r="F1348" s="24">
        <v>1</v>
      </c>
    </row>
    <row r="1349" spans="1:6" ht="21.75" customHeight="1">
      <c r="A1349" s="17">
        <v>1244</v>
      </c>
      <c r="B1349" s="11" t="s">
        <v>16893</v>
      </c>
      <c r="C1349" s="3" t="s">
        <v>17742</v>
      </c>
      <c r="D1349" s="2" t="s">
        <v>15518</v>
      </c>
      <c r="E1349" s="2"/>
      <c r="F1349" s="24">
        <v>1</v>
      </c>
    </row>
    <row r="1350" spans="1:6" ht="21.75" customHeight="1">
      <c r="A1350" s="17">
        <v>1245</v>
      </c>
      <c r="B1350" s="11" t="s">
        <v>16894</v>
      </c>
      <c r="C1350" s="3" t="s">
        <v>17743</v>
      </c>
      <c r="D1350" s="2" t="s">
        <v>15518</v>
      </c>
      <c r="E1350" s="2"/>
      <c r="F1350" s="24">
        <v>1</v>
      </c>
    </row>
    <row r="1351" spans="1:6" ht="21.75" customHeight="1">
      <c r="A1351" s="17">
        <v>1246</v>
      </c>
      <c r="B1351" s="11" t="s">
        <v>16895</v>
      </c>
      <c r="C1351" s="3" t="s">
        <v>15376</v>
      </c>
      <c r="D1351" s="2" t="s">
        <v>15518</v>
      </c>
      <c r="E1351" s="2"/>
      <c r="F1351" s="24">
        <v>1</v>
      </c>
    </row>
    <row r="1352" spans="1:6" ht="21.75" customHeight="1">
      <c r="A1352" s="17">
        <v>1247</v>
      </c>
      <c r="B1352" s="11" t="s">
        <v>16896</v>
      </c>
      <c r="C1352" s="3" t="s">
        <v>16679</v>
      </c>
      <c r="D1352" s="2" t="s">
        <v>15518</v>
      </c>
      <c r="E1352" s="2"/>
      <c r="F1352" s="24">
        <v>1</v>
      </c>
    </row>
    <row r="1353" spans="1:6" ht="21.75" customHeight="1">
      <c r="A1353" s="17">
        <v>1248</v>
      </c>
      <c r="B1353" s="11" t="s">
        <v>16897</v>
      </c>
      <c r="C1353" s="3" t="s">
        <v>15368</v>
      </c>
      <c r="D1353" s="2" t="s">
        <v>15518</v>
      </c>
      <c r="E1353" s="2"/>
      <c r="F1353" s="24">
        <v>1</v>
      </c>
    </row>
    <row r="1354" spans="1:6" ht="21.75" customHeight="1">
      <c r="A1354" s="17">
        <v>1249</v>
      </c>
      <c r="B1354" s="11" t="s">
        <v>16898</v>
      </c>
      <c r="C1354" s="3" t="s">
        <v>15369</v>
      </c>
      <c r="D1354" s="2" t="s">
        <v>15518</v>
      </c>
      <c r="E1354" s="2"/>
      <c r="F1354" s="24">
        <v>1</v>
      </c>
    </row>
    <row r="1355" spans="1:6" ht="21.75" customHeight="1">
      <c r="A1355" s="17">
        <v>1250</v>
      </c>
      <c r="B1355" s="11" t="s">
        <v>16899</v>
      </c>
      <c r="C1355" s="3" t="s">
        <v>15370</v>
      </c>
      <c r="D1355" s="2" t="s">
        <v>15518</v>
      </c>
      <c r="E1355" s="2"/>
      <c r="F1355" s="24">
        <v>1</v>
      </c>
    </row>
    <row r="1356" spans="1:6" ht="21.75" customHeight="1">
      <c r="A1356" s="17">
        <v>1251</v>
      </c>
      <c r="B1356" s="11" t="s">
        <v>16900</v>
      </c>
      <c r="C1356" s="3" t="s">
        <v>15371</v>
      </c>
      <c r="D1356" s="2" t="s">
        <v>15518</v>
      </c>
      <c r="E1356" s="2"/>
      <c r="F1356" s="24">
        <v>1</v>
      </c>
    </row>
    <row r="1357" spans="1:6" ht="21.75" customHeight="1">
      <c r="A1357" s="17">
        <v>1252</v>
      </c>
      <c r="B1357" s="11" t="s">
        <v>16901</v>
      </c>
      <c r="C1357" s="3" t="s">
        <v>15372</v>
      </c>
      <c r="D1357" s="2" t="s">
        <v>15518</v>
      </c>
      <c r="E1357" s="2"/>
      <c r="F1357" s="24">
        <v>1</v>
      </c>
    </row>
    <row r="1358" spans="1:6" ht="21.75" customHeight="1">
      <c r="A1358" s="17">
        <v>1253</v>
      </c>
      <c r="B1358" s="11" t="s">
        <v>16902</v>
      </c>
      <c r="C1358" s="3" t="s">
        <v>16281</v>
      </c>
      <c r="D1358" s="2" t="s">
        <v>15518</v>
      </c>
      <c r="E1358" s="2"/>
      <c r="F1358" s="24">
        <v>1</v>
      </c>
    </row>
    <row r="1359" spans="1:6" ht="21.75" customHeight="1">
      <c r="A1359" s="17">
        <v>1254</v>
      </c>
      <c r="B1359" s="11" t="s">
        <v>16903</v>
      </c>
      <c r="C1359" s="3" t="s">
        <v>16282</v>
      </c>
      <c r="D1359" s="2" t="s">
        <v>15518</v>
      </c>
      <c r="E1359" s="1"/>
      <c r="F1359" s="24">
        <v>1</v>
      </c>
    </row>
    <row r="1360" spans="1:6" ht="21.75" customHeight="1">
      <c r="A1360" s="17">
        <v>1255</v>
      </c>
      <c r="B1360" s="11" t="s">
        <v>16904</v>
      </c>
      <c r="C1360" s="3" t="s">
        <v>16283</v>
      </c>
      <c r="D1360" s="2" t="s">
        <v>15518</v>
      </c>
      <c r="E1360" s="1"/>
      <c r="F1360" s="24">
        <v>1</v>
      </c>
    </row>
    <row r="1361" spans="1:6" ht="21.75" customHeight="1">
      <c r="A1361" s="17">
        <v>1256</v>
      </c>
      <c r="B1361" s="11" t="s">
        <v>16905</v>
      </c>
      <c r="C1361" s="3" t="s">
        <v>16284</v>
      </c>
      <c r="D1361" s="2" t="s">
        <v>15518</v>
      </c>
      <c r="E1361" s="1"/>
      <c r="F1361" s="24">
        <v>1</v>
      </c>
    </row>
    <row r="1362" spans="1:6" ht="21.75" customHeight="1">
      <c r="A1362" s="17">
        <v>1257</v>
      </c>
      <c r="B1362" s="11" t="s">
        <v>16906</v>
      </c>
      <c r="C1362" s="3" t="s">
        <v>16285</v>
      </c>
      <c r="D1362" s="2" t="s">
        <v>15518</v>
      </c>
      <c r="E1362" s="1"/>
      <c r="F1362" s="24">
        <v>1</v>
      </c>
    </row>
    <row r="1363" spans="1:6" ht="21.75" customHeight="1">
      <c r="A1363" s="17">
        <v>1258</v>
      </c>
      <c r="B1363" s="11" t="s">
        <v>16907</v>
      </c>
      <c r="C1363" s="3" t="s">
        <v>16286</v>
      </c>
      <c r="D1363" s="2" t="s">
        <v>15518</v>
      </c>
      <c r="E1363" s="1"/>
      <c r="F1363" s="24">
        <v>1</v>
      </c>
    </row>
    <row r="1364" spans="1:6" ht="21.75" customHeight="1">
      <c r="A1364" s="17">
        <v>1259</v>
      </c>
      <c r="B1364" s="11" t="s">
        <v>16908</v>
      </c>
      <c r="C1364" s="3" t="s">
        <v>16287</v>
      </c>
      <c r="D1364" s="2" t="s">
        <v>15518</v>
      </c>
      <c r="E1364" s="1"/>
      <c r="F1364" s="24">
        <v>1</v>
      </c>
    </row>
    <row r="1365" spans="1:6" ht="21.75" customHeight="1">
      <c r="A1365" s="17">
        <v>1260</v>
      </c>
      <c r="B1365" s="11" t="s">
        <v>16909</v>
      </c>
      <c r="C1365" s="3" t="s">
        <v>16288</v>
      </c>
      <c r="D1365" s="2" t="s">
        <v>15518</v>
      </c>
      <c r="E1365" s="2"/>
      <c r="F1365" s="24">
        <v>1</v>
      </c>
    </row>
    <row r="1366" spans="1:6" ht="21.75" customHeight="1">
      <c r="A1366" s="17">
        <v>1261</v>
      </c>
      <c r="B1366" s="11" t="s">
        <v>16910</v>
      </c>
      <c r="C1366" s="3" t="s">
        <v>16289</v>
      </c>
      <c r="D1366" s="2" t="s">
        <v>15518</v>
      </c>
      <c r="E1366" s="2"/>
      <c r="F1366" s="24">
        <v>1</v>
      </c>
    </row>
    <row r="1367" spans="1:6" ht="21.75" customHeight="1">
      <c r="A1367" s="17">
        <v>1262</v>
      </c>
      <c r="B1367" s="11" t="s">
        <v>16911</v>
      </c>
      <c r="C1367" s="3" t="s">
        <v>16290</v>
      </c>
      <c r="D1367" s="2" t="s">
        <v>15518</v>
      </c>
      <c r="E1367" s="2"/>
      <c r="F1367" s="24">
        <v>1</v>
      </c>
    </row>
    <row r="1368" spans="1:6" ht="21.75" customHeight="1">
      <c r="A1368" s="17">
        <v>1263</v>
      </c>
      <c r="B1368" s="11" t="s">
        <v>16912</v>
      </c>
      <c r="C1368" s="3" t="s">
        <v>16291</v>
      </c>
      <c r="D1368" s="2" t="s">
        <v>15518</v>
      </c>
      <c r="E1368" s="2"/>
      <c r="F1368" s="24">
        <v>1</v>
      </c>
    </row>
    <row r="1369" spans="1:6" ht="21.75" customHeight="1">
      <c r="A1369" s="17">
        <v>1264</v>
      </c>
      <c r="B1369" s="11" t="s">
        <v>16913</v>
      </c>
      <c r="C1369" s="3" t="s">
        <v>16292</v>
      </c>
      <c r="D1369" s="2" t="s">
        <v>15518</v>
      </c>
      <c r="E1369" s="2"/>
      <c r="F1369" s="24">
        <v>1</v>
      </c>
    </row>
    <row r="1370" spans="1:6" ht="21.75" customHeight="1">
      <c r="A1370" s="17">
        <v>1265</v>
      </c>
      <c r="B1370" s="11" t="s">
        <v>16914</v>
      </c>
      <c r="C1370" s="3" t="s">
        <v>16293</v>
      </c>
      <c r="D1370" s="2" t="s">
        <v>15518</v>
      </c>
      <c r="E1370" s="2"/>
      <c r="F1370" s="24">
        <v>1</v>
      </c>
    </row>
    <row r="1371" spans="1:6" ht="21.75" customHeight="1">
      <c r="A1371" s="17">
        <v>1266</v>
      </c>
      <c r="B1371" s="11" t="s">
        <v>16915</v>
      </c>
      <c r="C1371" s="3" t="s">
        <v>9052</v>
      </c>
      <c r="D1371" s="2" t="s">
        <v>15518</v>
      </c>
      <c r="E1371" s="2"/>
      <c r="F1371" s="24">
        <v>1</v>
      </c>
    </row>
    <row r="1372" spans="1:6" ht="21.75" customHeight="1">
      <c r="A1372" s="17">
        <v>1267</v>
      </c>
      <c r="B1372" s="11" t="s">
        <v>16916</v>
      </c>
      <c r="C1372" s="3" t="s">
        <v>16294</v>
      </c>
      <c r="D1372" s="2" t="s">
        <v>15518</v>
      </c>
      <c r="E1372" s="2"/>
      <c r="F1372" s="24">
        <v>1</v>
      </c>
    </row>
    <row r="1373" spans="1:6" ht="21.75" customHeight="1">
      <c r="A1373" s="17">
        <v>1268</v>
      </c>
      <c r="B1373" s="11" t="s">
        <v>16917</v>
      </c>
      <c r="C1373" s="3" t="s">
        <v>16295</v>
      </c>
      <c r="D1373" s="2" t="s">
        <v>15518</v>
      </c>
      <c r="E1373" s="2"/>
      <c r="F1373" s="24">
        <v>1</v>
      </c>
    </row>
    <row r="1374" spans="1:6" ht="21.75" customHeight="1">
      <c r="A1374" s="17">
        <v>1269</v>
      </c>
      <c r="B1374" s="11" t="s">
        <v>16918</v>
      </c>
      <c r="C1374" s="3" t="s">
        <v>16296</v>
      </c>
      <c r="D1374" s="2" t="s">
        <v>15518</v>
      </c>
      <c r="E1374" s="2"/>
      <c r="F1374" s="24">
        <v>1</v>
      </c>
    </row>
    <row r="1375" spans="1:6" ht="21.75" customHeight="1">
      <c r="A1375" s="17">
        <v>1270</v>
      </c>
      <c r="B1375" s="11" t="s">
        <v>16919</v>
      </c>
      <c r="C1375" s="3" t="s">
        <v>16297</v>
      </c>
      <c r="D1375" s="2" t="s">
        <v>15518</v>
      </c>
      <c r="E1375" s="2"/>
      <c r="F1375" s="24">
        <v>1</v>
      </c>
    </row>
    <row r="1376" spans="1:6" ht="21.75" customHeight="1">
      <c r="A1376" s="17">
        <v>1271</v>
      </c>
      <c r="B1376" s="11" t="s">
        <v>16920</v>
      </c>
      <c r="C1376" s="3" t="s">
        <v>16298</v>
      </c>
      <c r="D1376" s="2" t="s">
        <v>15518</v>
      </c>
      <c r="E1376" s="2"/>
      <c r="F1376" s="24">
        <v>1</v>
      </c>
    </row>
    <row r="1377" spans="1:5" ht="21.75" customHeight="1">
      <c r="A1377" s="17">
        <v>1272</v>
      </c>
      <c r="B1377" s="11" t="s">
        <v>16921</v>
      </c>
      <c r="C1377" s="3" t="s">
        <v>16299</v>
      </c>
      <c r="D1377" s="2" t="s">
        <v>15518</v>
      </c>
      <c r="E1377" s="2" t="s">
        <v>15518</v>
      </c>
    </row>
    <row r="1378" spans="1:5" ht="21.75" customHeight="1">
      <c r="A1378" s="17">
        <v>1273</v>
      </c>
      <c r="B1378" s="11" t="s">
        <v>16922</v>
      </c>
      <c r="C1378" s="3" t="s">
        <v>6718</v>
      </c>
      <c r="D1378" s="2" t="s">
        <v>15518</v>
      </c>
      <c r="E1378" s="2" t="s">
        <v>15518</v>
      </c>
    </row>
    <row r="1379" spans="1:5" ht="21.75" customHeight="1">
      <c r="A1379" s="17">
        <v>1274</v>
      </c>
      <c r="B1379" s="11" t="s">
        <v>16923</v>
      </c>
      <c r="C1379" s="3" t="s">
        <v>15287</v>
      </c>
      <c r="D1379" s="2" t="s">
        <v>15518</v>
      </c>
      <c r="E1379" s="2" t="s">
        <v>15518</v>
      </c>
    </row>
    <row r="1380" spans="1:5" ht="21.75" customHeight="1">
      <c r="A1380" s="17">
        <v>1275</v>
      </c>
      <c r="B1380" s="11" t="s">
        <v>16924</v>
      </c>
      <c r="C1380" s="3" t="s">
        <v>6719</v>
      </c>
      <c r="D1380" s="2" t="s">
        <v>15518</v>
      </c>
      <c r="E1380" s="2" t="s">
        <v>15518</v>
      </c>
    </row>
    <row r="1381" spans="1:5" ht="21.75" customHeight="1">
      <c r="A1381" s="17">
        <v>1276</v>
      </c>
      <c r="B1381" s="11" t="s">
        <v>16925</v>
      </c>
      <c r="C1381" s="3" t="s">
        <v>6720</v>
      </c>
      <c r="D1381" s="2" t="s">
        <v>15518</v>
      </c>
      <c r="E1381" s="2" t="s">
        <v>15518</v>
      </c>
    </row>
    <row r="1382" spans="1:5" ht="21.75" customHeight="1">
      <c r="A1382" s="17">
        <v>1277</v>
      </c>
      <c r="B1382" s="11" t="s">
        <v>16926</v>
      </c>
      <c r="C1382" s="3" t="s">
        <v>15288</v>
      </c>
      <c r="D1382" s="2" t="s">
        <v>15518</v>
      </c>
      <c r="E1382" s="2" t="s">
        <v>15518</v>
      </c>
    </row>
    <row r="1383" spans="1:5" ht="21.75" customHeight="1">
      <c r="A1383" s="17">
        <v>1278</v>
      </c>
      <c r="B1383" s="11" t="s">
        <v>16927</v>
      </c>
      <c r="C1383" s="3" t="s">
        <v>13955</v>
      </c>
      <c r="D1383" s="2" t="s">
        <v>15518</v>
      </c>
      <c r="E1383" s="2" t="s">
        <v>15518</v>
      </c>
    </row>
    <row r="1384" spans="1:5" ht="21.75" customHeight="1">
      <c r="A1384" s="17">
        <v>1279</v>
      </c>
      <c r="B1384" s="11" t="s">
        <v>16928</v>
      </c>
      <c r="C1384" s="3" t="s">
        <v>13956</v>
      </c>
      <c r="D1384" s="2" t="s">
        <v>15518</v>
      </c>
      <c r="E1384" s="2" t="s">
        <v>15518</v>
      </c>
    </row>
    <row r="1385" spans="1:5" ht="21.75" customHeight="1">
      <c r="A1385" s="17">
        <v>1280</v>
      </c>
      <c r="B1385" s="11" t="s">
        <v>16929</v>
      </c>
      <c r="C1385" s="3" t="s">
        <v>13957</v>
      </c>
      <c r="D1385" s="2" t="s">
        <v>15518</v>
      </c>
      <c r="E1385" s="2" t="s">
        <v>15518</v>
      </c>
    </row>
    <row r="1386" spans="1:5" ht="21.75" customHeight="1">
      <c r="A1386" s="17">
        <v>1281</v>
      </c>
      <c r="B1386" s="11" t="s">
        <v>16930</v>
      </c>
      <c r="C1386" s="3" t="s">
        <v>13958</v>
      </c>
      <c r="D1386" s="2" t="s">
        <v>15518</v>
      </c>
      <c r="E1386" s="2" t="s">
        <v>15518</v>
      </c>
    </row>
    <row r="1387" spans="1:5" ht="21.75" customHeight="1">
      <c r="A1387" s="17">
        <v>1282</v>
      </c>
      <c r="B1387" s="11" t="s">
        <v>16931</v>
      </c>
      <c r="C1387" s="3" t="s">
        <v>13959</v>
      </c>
      <c r="D1387" s="2" t="s">
        <v>15518</v>
      </c>
      <c r="E1387" s="2" t="s">
        <v>15518</v>
      </c>
    </row>
    <row r="1388" spans="1:5" ht="21.75" customHeight="1">
      <c r="A1388" s="17">
        <v>1283</v>
      </c>
      <c r="B1388" s="11" t="s">
        <v>16932</v>
      </c>
      <c r="C1388" s="3" t="s">
        <v>13960</v>
      </c>
      <c r="D1388" s="2" t="s">
        <v>15518</v>
      </c>
      <c r="E1388" s="2" t="s">
        <v>15518</v>
      </c>
    </row>
    <row r="1389" spans="1:5" ht="21.75" customHeight="1">
      <c r="A1389" s="17">
        <v>1284</v>
      </c>
      <c r="B1389" s="11" t="s">
        <v>16933</v>
      </c>
      <c r="C1389" s="3" t="s">
        <v>13961</v>
      </c>
      <c r="D1389" s="2" t="s">
        <v>15518</v>
      </c>
      <c r="E1389" s="2" t="s">
        <v>15518</v>
      </c>
    </row>
    <row r="1390" spans="1:5" ht="21.75" customHeight="1">
      <c r="A1390" s="17">
        <v>1285</v>
      </c>
      <c r="B1390" s="11" t="s">
        <v>16934</v>
      </c>
      <c r="C1390" s="3" t="s">
        <v>13962</v>
      </c>
      <c r="D1390" s="2" t="s">
        <v>15518</v>
      </c>
      <c r="E1390" s="2" t="s">
        <v>15518</v>
      </c>
    </row>
    <row r="1391" spans="1:5" ht="21.75" customHeight="1">
      <c r="A1391" s="17">
        <v>1286</v>
      </c>
      <c r="B1391" s="11" t="s">
        <v>16935</v>
      </c>
      <c r="C1391" s="3" t="s">
        <v>13963</v>
      </c>
      <c r="D1391" s="2" t="s">
        <v>15518</v>
      </c>
      <c r="E1391" s="2" t="s">
        <v>15518</v>
      </c>
    </row>
    <row r="1392" spans="1:5" ht="21.75" customHeight="1">
      <c r="A1392" s="17">
        <v>1287</v>
      </c>
      <c r="B1392" s="11" t="s">
        <v>16936</v>
      </c>
      <c r="C1392" s="3" t="s">
        <v>13964</v>
      </c>
      <c r="D1392" s="1" t="s">
        <v>15518</v>
      </c>
      <c r="E1392" s="1" t="s">
        <v>15518</v>
      </c>
    </row>
    <row r="1393" spans="1:5" ht="21.75" customHeight="1">
      <c r="A1393" s="17">
        <v>1288</v>
      </c>
      <c r="B1393" s="11" t="s">
        <v>16937</v>
      </c>
      <c r="C1393" s="3" t="s">
        <v>13965</v>
      </c>
      <c r="D1393" s="1" t="s">
        <v>15518</v>
      </c>
      <c r="E1393" s="1" t="s">
        <v>15518</v>
      </c>
    </row>
    <row r="1394" spans="1:5" ht="21.75" customHeight="1">
      <c r="A1394" s="17">
        <v>1289</v>
      </c>
      <c r="B1394" s="11" t="s">
        <v>16938</v>
      </c>
      <c r="C1394" s="3" t="s">
        <v>13966</v>
      </c>
      <c r="D1394" s="1" t="s">
        <v>15518</v>
      </c>
      <c r="E1394" s="1" t="s">
        <v>15518</v>
      </c>
    </row>
    <row r="1395" spans="1:5" ht="36.75" customHeight="1">
      <c r="A1395" s="17">
        <v>1290</v>
      </c>
      <c r="B1395" s="11" t="s">
        <v>16939</v>
      </c>
      <c r="C1395" s="3" t="s">
        <v>17723</v>
      </c>
      <c r="D1395" s="1" t="s">
        <v>15518</v>
      </c>
      <c r="E1395" s="1" t="s">
        <v>15518</v>
      </c>
    </row>
    <row r="1396" spans="1:5" ht="36.75" customHeight="1">
      <c r="A1396" s="17">
        <v>1291</v>
      </c>
      <c r="B1396" s="11" t="s">
        <v>16940</v>
      </c>
      <c r="C1396" s="3" t="s">
        <v>13967</v>
      </c>
      <c r="D1396" s="1" t="s">
        <v>15518</v>
      </c>
      <c r="E1396" s="1" t="s">
        <v>15518</v>
      </c>
    </row>
    <row r="1397" spans="1:5" ht="21.75" customHeight="1">
      <c r="A1397" s="17">
        <v>1292</v>
      </c>
      <c r="B1397" s="11" t="s">
        <v>16941</v>
      </c>
      <c r="C1397" s="3" t="s">
        <v>13968</v>
      </c>
      <c r="D1397" s="2" t="s">
        <v>15518</v>
      </c>
      <c r="E1397" s="2" t="s">
        <v>15518</v>
      </c>
    </row>
    <row r="1398" spans="1:5" ht="21.75" customHeight="1">
      <c r="A1398" s="17">
        <v>1293</v>
      </c>
      <c r="B1398" s="11" t="s">
        <v>16942</v>
      </c>
      <c r="C1398" s="3" t="s">
        <v>13969</v>
      </c>
      <c r="D1398" s="2" t="s">
        <v>15518</v>
      </c>
      <c r="E1398" s="2" t="s">
        <v>15518</v>
      </c>
    </row>
    <row r="1399" spans="1:5" ht="21.75" customHeight="1">
      <c r="A1399" s="17">
        <v>1294</v>
      </c>
      <c r="B1399" s="11" t="s">
        <v>16943</v>
      </c>
      <c r="C1399" s="3" t="s">
        <v>13970</v>
      </c>
      <c r="D1399" s="2" t="s">
        <v>15518</v>
      </c>
      <c r="E1399" s="2" t="s">
        <v>15518</v>
      </c>
    </row>
    <row r="1400" spans="1:5" ht="21.75" customHeight="1">
      <c r="A1400" s="17">
        <v>1295</v>
      </c>
      <c r="B1400" s="11" t="s">
        <v>16944</v>
      </c>
      <c r="C1400" s="3" t="s">
        <v>13971</v>
      </c>
      <c r="D1400" s="2" t="s">
        <v>15518</v>
      </c>
      <c r="E1400" s="2" t="s">
        <v>15518</v>
      </c>
    </row>
    <row r="1401" spans="1:5" ht="21.75" customHeight="1">
      <c r="A1401" s="17">
        <v>1296</v>
      </c>
      <c r="B1401" s="11" t="s">
        <v>16945</v>
      </c>
      <c r="C1401" s="3" t="s">
        <v>13972</v>
      </c>
      <c r="D1401" s="2" t="s">
        <v>15518</v>
      </c>
      <c r="E1401" s="2" t="s">
        <v>15518</v>
      </c>
    </row>
    <row r="1402" spans="1:5" ht="21.75" customHeight="1">
      <c r="A1402" s="17">
        <v>1297</v>
      </c>
      <c r="B1402" s="11" t="s">
        <v>16946</v>
      </c>
      <c r="C1402" s="3" t="s">
        <v>13973</v>
      </c>
      <c r="D1402" s="2" t="s">
        <v>15518</v>
      </c>
      <c r="E1402" s="2" t="s">
        <v>15518</v>
      </c>
    </row>
    <row r="1403" spans="1:5" ht="21.75" customHeight="1">
      <c r="A1403" s="17">
        <v>1298</v>
      </c>
      <c r="B1403" s="11" t="s">
        <v>16947</v>
      </c>
      <c r="C1403" s="3" t="s">
        <v>13974</v>
      </c>
      <c r="D1403" s="2" t="s">
        <v>15518</v>
      </c>
      <c r="E1403" s="2" t="s">
        <v>15518</v>
      </c>
    </row>
    <row r="1404" spans="1:5" ht="21.75" customHeight="1">
      <c r="A1404" s="17">
        <v>1299</v>
      </c>
      <c r="B1404" s="11" t="s">
        <v>16948</v>
      </c>
      <c r="C1404" s="3" t="s">
        <v>13975</v>
      </c>
      <c r="D1404" s="2" t="s">
        <v>15518</v>
      </c>
      <c r="E1404" s="2" t="s">
        <v>15518</v>
      </c>
    </row>
    <row r="1405" spans="1:5" ht="21.75" customHeight="1">
      <c r="A1405" s="17">
        <v>1300</v>
      </c>
      <c r="B1405" s="11" t="s">
        <v>16949</v>
      </c>
      <c r="C1405" s="3" t="s">
        <v>13976</v>
      </c>
      <c r="D1405" s="2" t="s">
        <v>15518</v>
      </c>
      <c r="E1405" s="2" t="s">
        <v>15518</v>
      </c>
    </row>
    <row r="1406" spans="1:5" ht="21.75" customHeight="1">
      <c r="A1406" s="17">
        <v>1301</v>
      </c>
      <c r="B1406" s="11" t="s">
        <v>16950</v>
      </c>
      <c r="C1406" s="3" t="s">
        <v>13977</v>
      </c>
      <c r="D1406" s="2" t="s">
        <v>15518</v>
      </c>
      <c r="E1406" s="2" t="s">
        <v>15518</v>
      </c>
    </row>
    <row r="1407" spans="1:5" ht="21.75" customHeight="1">
      <c r="A1407" s="17">
        <v>1302</v>
      </c>
      <c r="B1407" s="11" t="s">
        <v>16951</v>
      </c>
      <c r="C1407" s="3" t="s">
        <v>13978</v>
      </c>
      <c r="D1407" s="2" t="s">
        <v>15518</v>
      </c>
      <c r="E1407" s="2" t="s">
        <v>15518</v>
      </c>
    </row>
    <row r="1408" spans="1:5" ht="21.75" customHeight="1">
      <c r="A1408" s="17">
        <v>1303</v>
      </c>
      <c r="B1408" s="11" t="s">
        <v>16952</v>
      </c>
      <c r="C1408" s="3" t="s">
        <v>13979</v>
      </c>
      <c r="D1408" s="2" t="s">
        <v>15518</v>
      </c>
      <c r="E1408" s="2" t="s">
        <v>15518</v>
      </c>
    </row>
    <row r="1409" spans="1:5" ht="21.75" customHeight="1">
      <c r="A1409" s="17"/>
      <c r="B1409" s="11"/>
      <c r="C1409" s="4" t="s">
        <v>15119</v>
      </c>
      <c r="D1409" s="2"/>
      <c r="E1409" s="2"/>
    </row>
    <row r="1410" spans="1:5" ht="21.75" customHeight="1">
      <c r="A1410" s="17">
        <v>1304</v>
      </c>
      <c r="B1410" s="11">
        <v>1297</v>
      </c>
      <c r="C1410" s="3" t="s">
        <v>14726</v>
      </c>
      <c r="D1410" s="2" t="s">
        <v>15518</v>
      </c>
      <c r="E1410" s="2" t="s">
        <v>15518</v>
      </c>
    </row>
    <row r="1411" spans="1:5" ht="21.75" customHeight="1">
      <c r="A1411" s="17"/>
      <c r="B1411" s="11"/>
      <c r="C1411" s="4" t="s">
        <v>15120</v>
      </c>
      <c r="D1411" s="2"/>
      <c r="E1411" s="2"/>
    </row>
    <row r="1412" spans="1:5" ht="32.25" customHeight="1">
      <c r="A1412" s="17"/>
      <c r="B1412" s="11"/>
      <c r="C1412" s="5" t="s">
        <v>15121</v>
      </c>
      <c r="D1412" s="2"/>
      <c r="E1412" s="2"/>
    </row>
    <row r="1413" spans="1:5" ht="39" customHeight="1">
      <c r="A1413" s="17">
        <v>1305</v>
      </c>
      <c r="B1413" s="11">
        <v>1526</v>
      </c>
      <c r="C1413" s="3" t="s">
        <v>15122</v>
      </c>
      <c r="D1413" s="2" t="s">
        <v>15518</v>
      </c>
      <c r="E1413" s="2" t="s">
        <v>15518</v>
      </c>
    </row>
    <row r="1414" spans="1:5" ht="39" customHeight="1">
      <c r="A1414" s="17">
        <v>1306</v>
      </c>
      <c r="B1414" s="11">
        <v>1527</v>
      </c>
      <c r="C1414" s="3" t="s">
        <v>15123</v>
      </c>
      <c r="D1414" s="2" t="s">
        <v>15518</v>
      </c>
      <c r="E1414" s="2" t="s">
        <v>15518</v>
      </c>
    </row>
    <row r="1415" spans="1:5" ht="21.75" customHeight="1">
      <c r="A1415" s="17">
        <v>1307</v>
      </c>
      <c r="B1415" s="11">
        <v>1528</v>
      </c>
      <c r="C1415" s="3" t="s">
        <v>15124</v>
      </c>
      <c r="D1415" s="2" t="s">
        <v>15518</v>
      </c>
      <c r="E1415" s="2" t="s">
        <v>15518</v>
      </c>
    </row>
    <row r="1416" spans="1:5" ht="34.5" customHeight="1">
      <c r="A1416" s="17">
        <v>1308</v>
      </c>
      <c r="B1416" s="11">
        <v>1530</v>
      </c>
      <c r="C1416" s="6" t="s">
        <v>16083</v>
      </c>
      <c r="D1416" s="6" t="s">
        <v>15518</v>
      </c>
      <c r="E1416" s="6" t="s">
        <v>15518</v>
      </c>
    </row>
    <row r="1417" spans="1:5" ht="21.75" customHeight="1">
      <c r="A1417" s="17">
        <v>1309</v>
      </c>
      <c r="B1417" s="11">
        <v>1546</v>
      </c>
      <c r="C1417" s="3" t="s">
        <v>16084</v>
      </c>
      <c r="D1417" s="2" t="s">
        <v>15518</v>
      </c>
      <c r="E1417" s="2" t="s">
        <v>15518</v>
      </c>
    </row>
    <row r="1418" spans="1:5" ht="21.75" customHeight="1">
      <c r="A1418" s="17">
        <v>1310</v>
      </c>
      <c r="B1418" s="11">
        <v>1550</v>
      </c>
      <c r="C1418" s="3" t="s">
        <v>16085</v>
      </c>
      <c r="D1418" s="2" t="s">
        <v>15518</v>
      </c>
      <c r="E1418" s="2" t="s">
        <v>15518</v>
      </c>
    </row>
    <row r="1419" spans="1:5" ht="21.75" customHeight="1">
      <c r="A1419" s="17">
        <v>1311</v>
      </c>
      <c r="B1419" s="11">
        <v>1552</v>
      </c>
      <c r="C1419" s="3" t="s">
        <v>16086</v>
      </c>
      <c r="D1419" s="2" t="s">
        <v>15518</v>
      </c>
      <c r="E1419" s="2" t="s">
        <v>15518</v>
      </c>
    </row>
    <row r="1420" spans="1:5" ht="41.25" customHeight="1">
      <c r="A1420" s="17">
        <v>1312</v>
      </c>
      <c r="B1420" s="11">
        <v>1555</v>
      </c>
      <c r="C1420" s="3" t="s">
        <v>13173</v>
      </c>
      <c r="D1420" s="2" t="s">
        <v>15518</v>
      </c>
      <c r="E1420" s="2" t="s">
        <v>15518</v>
      </c>
    </row>
    <row r="1421" spans="1:5" ht="21.75" customHeight="1">
      <c r="A1421" s="17"/>
      <c r="B1421" s="11"/>
      <c r="C1421" s="5" t="s">
        <v>14810</v>
      </c>
      <c r="D1421" s="7"/>
      <c r="E1421" s="7"/>
    </row>
    <row r="1422" spans="1:5" ht="21.75" customHeight="1">
      <c r="A1422" s="17"/>
      <c r="B1422" s="10"/>
      <c r="C1422" s="5" t="s">
        <v>14811</v>
      </c>
      <c r="D1422" s="7"/>
      <c r="E1422" s="7"/>
    </row>
    <row r="1423" spans="1:5" ht="35.25" customHeight="1">
      <c r="A1423" s="17">
        <v>1313</v>
      </c>
      <c r="B1423" s="11">
        <v>1714</v>
      </c>
      <c r="C1423" s="12" t="s">
        <v>14818</v>
      </c>
      <c r="D1423" s="1" t="s">
        <v>15518</v>
      </c>
      <c r="E1423" s="1" t="s">
        <v>15518</v>
      </c>
    </row>
    <row r="1424" spans="1:5" ht="35.25" customHeight="1">
      <c r="A1424" s="17">
        <v>1314</v>
      </c>
      <c r="B1424" s="11">
        <v>1715</v>
      </c>
      <c r="C1424" s="12" t="s">
        <v>14819</v>
      </c>
      <c r="D1424" s="1" t="s">
        <v>15518</v>
      </c>
      <c r="E1424" s="1" t="s">
        <v>15518</v>
      </c>
    </row>
    <row r="1425" spans="1:5" ht="24.75" customHeight="1">
      <c r="A1425" s="17">
        <v>1315</v>
      </c>
      <c r="B1425" s="11">
        <v>1716</v>
      </c>
      <c r="C1425" s="12" t="s">
        <v>14820</v>
      </c>
      <c r="D1425" s="1" t="s">
        <v>15518</v>
      </c>
      <c r="E1425" s="1" t="s">
        <v>15518</v>
      </c>
    </row>
    <row r="1426" spans="1:5" ht="35.25" customHeight="1">
      <c r="A1426" s="17">
        <v>1316</v>
      </c>
      <c r="B1426" s="11">
        <v>1717</v>
      </c>
      <c r="C1426" s="12" t="s">
        <v>14821</v>
      </c>
      <c r="D1426" s="1" t="s">
        <v>15518</v>
      </c>
      <c r="E1426" s="1" t="s">
        <v>15518</v>
      </c>
    </row>
    <row r="1427" spans="1:5" ht="35.25" customHeight="1">
      <c r="A1427" s="17">
        <v>1317</v>
      </c>
      <c r="B1427" s="11">
        <v>1718</v>
      </c>
      <c r="C1427" s="12" t="s">
        <v>14822</v>
      </c>
      <c r="D1427" s="1" t="s">
        <v>15518</v>
      </c>
      <c r="E1427" s="1" t="s">
        <v>15518</v>
      </c>
    </row>
    <row r="1428" spans="1:5" ht="35.25" customHeight="1">
      <c r="A1428" s="17">
        <v>1318</v>
      </c>
      <c r="B1428" s="11">
        <v>1719</v>
      </c>
      <c r="C1428" s="12" t="s">
        <v>14823</v>
      </c>
      <c r="D1428" s="1" t="s">
        <v>15518</v>
      </c>
      <c r="E1428" s="1" t="s">
        <v>15518</v>
      </c>
    </row>
    <row r="1429" spans="1:5" ht="35.25" customHeight="1">
      <c r="A1429" s="17">
        <v>1319</v>
      </c>
      <c r="B1429" s="11">
        <v>1720</v>
      </c>
      <c r="C1429" s="12" t="s">
        <v>14824</v>
      </c>
      <c r="D1429" s="1" t="s">
        <v>15518</v>
      </c>
      <c r="E1429" s="1" t="s">
        <v>15518</v>
      </c>
    </row>
    <row r="1430" spans="1:5" ht="35.25" customHeight="1">
      <c r="A1430" s="17">
        <v>1320</v>
      </c>
      <c r="B1430" s="11">
        <v>1721</v>
      </c>
      <c r="C1430" s="12" t="s">
        <v>14825</v>
      </c>
      <c r="D1430" s="1" t="s">
        <v>15518</v>
      </c>
      <c r="E1430" s="1" t="s">
        <v>15518</v>
      </c>
    </row>
    <row r="1431" spans="1:5" ht="35.25" customHeight="1">
      <c r="A1431" s="17">
        <v>1321</v>
      </c>
      <c r="B1431" s="11">
        <v>1722</v>
      </c>
      <c r="C1431" s="12" t="s">
        <v>14826</v>
      </c>
      <c r="D1431" s="1" t="s">
        <v>15518</v>
      </c>
      <c r="E1431" s="1" t="s">
        <v>15518</v>
      </c>
    </row>
    <row r="1432" spans="1:5" ht="35.25" customHeight="1">
      <c r="A1432" s="17">
        <v>1322</v>
      </c>
      <c r="B1432" s="11">
        <v>1723</v>
      </c>
      <c r="C1432" s="12" t="s">
        <v>14827</v>
      </c>
      <c r="D1432" s="1" t="s">
        <v>15518</v>
      </c>
      <c r="E1432" s="1" t="s">
        <v>15518</v>
      </c>
    </row>
    <row r="1433" spans="1:5" ht="35.25" customHeight="1">
      <c r="A1433" s="17">
        <v>1323</v>
      </c>
      <c r="B1433" s="11">
        <v>1724</v>
      </c>
      <c r="C1433" s="12" t="s">
        <v>14828</v>
      </c>
      <c r="D1433" s="1" t="s">
        <v>15518</v>
      </c>
      <c r="E1433" s="1" t="s">
        <v>15518</v>
      </c>
    </row>
    <row r="1434" spans="1:5" ht="35.25" customHeight="1">
      <c r="A1434" s="17">
        <v>1324</v>
      </c>
      <c r="B1434" s="11">
        <v>1725</v>
      </c>
      <c r="C1434" s="12" t="s">
        <v>14829</v>
      </c>
      <c r="D1434" s="1" t="s">
        <v>15518</v>
      </c>
      <c r="E1434" s="1" t="s">
        <v>15518</v>
      </c>
    </row>
    <row r="1435" spans="1:5" ht="35.25" customHeight="1">
      <c r="A1435" s="17">
        <v>1325</v>
      </c>
      <c r="B1435" s="11">
        <v>1726</v>
      </c>
      <c r="C1435" s="12" t="s">
        <v>14830</v>
      </c>
      <c r="D1435" s="1" t="s">
        <v>15518</v>
      </c>
      <c r="E1435" s="1" t="s">
        <v>15518</v>
      </c>
    </row>
    <row r="1436" spans="1:5" ht="35.25" customHeight="1">
      <c r="A1436" s="17">
        <v>1326</v>
      </c>
      <c r="B1436" s="11">
        <v>1727</v>
      </c>
      <c r="C1436" s="12" t="s">
        <v>14831</v>
      </c>
      <c r="D1436" s="1" t="s">
        <v>15518</v>
      </c>
      <c r="E1436" s="1" t="s">
        <v>15518</v>
      </c>
    </row>
    <row r="1437" spans="1:5" ht="35.25" customHeight="1">
      <c r="A1437" s="17">
        <v>1327</v>
      </c>
      <c r="B1437" s="11">
        <v>1728</v>
      </c>
      <c r="C1437" s="12" t="s">
        <v>14832</v>
      </c>
      <c r="D1437" s="1" t="s">
        <v>15518</v>
      </c>
      <c r="E1437" s="1" t="s">
        <v>15518</v>
      </c>
    </row>
    <row r="1438" spans="1:5" ht="35.25" customHeight="1">
      <c r="A1438" s="17">
        <v>1328</v>
      </c>
      <c r="B1438" s="11">
        <v>1729</v>
      </c>
      <c r="C1438" s="12" t="s">
        <v>13509</v>
      </c>
      <c r="D1438" s="1" t="s">
        <v>15518</v>
      </c>
      <c r="E1438" s="1" t="s">
        <v>15518</v>
      </c>
    </row>
    <row r="1439" spans="1:5" ht="35.25" customHeight="1">
      <c r="A1439" s="17">
        <v>1329</v>
      </c>
      <c r="B1439" s="11">
        <v>1730</v>
      </c>
      <c r="C1439" s="12" t="s">
        <v>13510</v>
      </c>
      <c r="D1439" s="1" t="s">
        <v>15518</v>
      </c>
      <c r="E1439" s="1" t="s">
        <v>15518</v>
      </c>
    </row>
    <row r="1440" spans="1:5" ht="21.75" customHeight="1">
      <c r="A1440" s="17">
        <v>1330</v>
      </c>
      <c r="B1440" s="11">
        <v>1731</v>
      </c>
      <c r="C1440" s="12" t="s">
        <v>13511</v>
      </c>
      <c r="D1440" s="1" t="s">
        <v>15518</v>
      </c>
      <c r="E1440" s="1" t="s">
        <v>15518</v>
      </c>
    </row>
    <row r="1441" spans="1:5" ht="21.75" customHeight="1">
      <c r="A1441" s="17">
        <v>1331</v>
      </c>
      <c r="B1441" s="11">
        <v>1732</v>
      </c>
      <c r="C1441" s="12" t="s">
        <v>13512</v>
      </c>
      <c r="D1441" s="1" t="s">
        <v>15518</v>
      </c>
      <c r="E1441" s="1" t="s">
        <v>15518</v>
      </c>
    </row>
    <row r="1442" spans="1:5" ht="21.75" customHeight="1">
      <c r="A1442" s="17">
        <v>1332</v>
      </c>
      <c r="B1442" s="11">
        <v>1733</v>
      </c>
      <c r="C1442" s="12" t="s">
        <v>13513</v>
      </c>
      <c r="D1442" s="1" t="s">
        <v>15518</v>
      </c>
      <c r="E1442" s="1" t="s">
        <v>15518</v>
      </c>
    </row>
    <row r="1443" spans="1:5" ht="21.75" customHeight="1">
      <c r="A1443" s="17">
        <v>1333</v>
      </c>
      <c r="B1443" s="11">
        <v>1734</v>
      </c>
      <c r="C1443" s="12" t="s">
        <v>13514</v>
      </c>
      <c r="D1443" s="1" t="s">
        <v>15518</v>
      </c>
      <c r="E1443" s="1" t="s">
        <v>15518</v>
      </c>
    </row>
    <row r="1444" spans="1:5" ht="21.75" customHeight="1">
      <c r="A1444" s="17">
        <v>1334</v>
      </c>
      <c r="B1444" s="11">
        <v>1735</v>
      </c>
      <c r="C1444" s="12" t="s">
        <v>13515</v>
      </c>
      <c r="D1444" s="1" t="s">
        <v>15518</v>
      </c>
      <c r="E1444" s="1" t="s">
        <v>15518</v>
      </c>
    </row>
    <row r="1445" spans="1:5" ht="21.75" customHeight="1">
      <c r="A1445" s="17">
        <v>1335</v>
      </c>
      <c r="B1445" s="11">
        <v>1736</v>
      </c>
      <c r="C1445" s="12" t="s">
        <v>13516</v>
      </c>
      <c r="D1445" s="1" t="s">
        <v>15518</v>
      </c>
      <c r="E1445" s="1" t="s">
        <v>15518</v>
      </c>
    </row>
    <row r="1446" spans="1:5" ht="21.75" customHeight="1">
      <c r="A1446" s="17">
        <v>1336</v>
      </c>
      <c r="B1446" s="11">
        <v>1737</v>
      </c>
      <c r="C1446" s="12" t="s">
        <v>13517</v>
      </c>
      <c r="D1446" s="1" t="s">
        <v>15518</v>
      </c>
      <c r="E1446" s="1" t="s">
        <v>15518</v>
      </c>
    </row>
    <row r="1447" spans="1:5" ht="21.75" customHeight="1">
      <c r="A1447" s="17">
        <v>1337</v>
      </c>
      <c r="B1447" s="11">
        <v>1738</v>
      </c>
      <c r="C1447" s="12" t="s">
        <v>13518</v>
      </c>
      <c r="D1447" s="1" t="s">
        <v>15518</v>
      </c>
      <c r="E1447" s="1" t="s">
        <v>15518</v>
      </c>
    </row>
    <row r="1448" spans="1:5" ht="21.75" customHeight="1">
      <c r="A1448" s="17">
        <v>1338</v>
      </c>
      <c r="B1448" s="11">
        <v>1739</v>
      </c>
      <c r="C1448" s="12" t="s">
        <v>13519</v>
      </c>
      <c r="D1448" s="1" t="s">
        <v>15518</v>
      </c>
      <c r="E1448" s="1" t="s">
        <v>15518</v>
      </c>
    </row>
    <row r="1449" spans="1:5" ht="32.25" customHeight="1">
      <c r="A1449" s="17">
        <v>1339</v>
      </c>
      <c r="B1449" s="11">
        <v>1759</v>
      </c>
      <c r="C1449" s="12" t="s">
        <v>13284</v>
      </c>
      <c r="D1449" s="1" t="s">
        <v>15518</v>
      </c>
      <c r="E1449" s="1" t="s">
        <v>15518</v>
      </c>
    </row>
    <row r="1450" spans="1:5" ht="32.25" customHeight="1">
      <c r="A1450" s="17">
        <v>1340</v>
      </c>
      <c r="B1450" s="11">
        <v>1760</v>
      </c>
      <c r="C1450" s="12" t="s">
        <v>13285</v>
      </c>
      <c r="D1450" s="1" t="s">
        <v>15518</v>
      </c>
      <c r="E1450" s="1" t="s">
        <v>15518</v>
      </c>
    </row>
    <row r="1451" spans="1:5" ht="32.25" customHeight="1">
      <c r="A1451" s="17">
        <v>1341</v>
      </c>
      <c r="B1451" s="11">
        <v>1761</v>
      </c>
      <c r="C1451" s="12" t="s">
        <v>11929</v>
      </c>
      <c r="D1451" s="1" t="s">
        <v>15518</v>
      </c>
      <c r="E1451" s="1" t="s">
        <v>15518</v>
      </c>
    </row>
    <row r="1452" spans="1:5" ht="32.25" customHeight="1">
      <c r="A1452" s="17">
        <v>1342</v>
      </c>
      <c r="B1452" s="11">
        <v>1762</v>
      </c>
      <c r="C1452" s="12" t="s">
        <v>11930</v>
      </c>
      <c r="D1452" s="1" t="s">
        <v>15518</v>
      </c>
      <c r="E1452" s="1" t="s">
        <v>15518</v>
      </c>
    </row>
    <row r="1453" spans="1:5" ht="32.25" customHeight="1">
      <c r="A1453" s="17">
        <v>1343</v>
      </c>
      <c r="B1453" s="11">
        <v>1763</v>
      </c>
      <c r="C1453" s="12" t="s">
        <v>11931</v>
      </c>
      <c r="D1453" s="1" t="s">
        <v>15518</v>
      </c>
      <c r="E1453" s="1" t="s">
        <v>15518</v>
      </c>
    </row>
    <row r="1454" spans="1:5" ht="32.25" customHeight="1">
      <c r="A1454" s="17">
        <v>1344</v>
      </c>
      <c r="B1454" s="11">
        <v>1764</v>
      </c>
      <c r="C1454" s="12" t="s">
        <v>11932</v>
      </c>
      <c r="D1454" s="1" t="s">
        <v>15518</v>
      </c>
      <c r="E1454" s="1" t="s">
        <v>15518</v>
      </c>
    </row>
    <row r="1455" spans="1:5" ht="38.25" customHeight="1">
      <c r="A1455" s="17">
        <v>1345</v>
      </c>
      <c r="B1455" s="11">
        <v>1765</v>
      </c>
      <c r="C1455" s="12" t="s">
        <v>10508</v>
      </c>
      <c r="D1455" s="1" t="s">
        <v>15518</v>
      </c>
      <c r="E1455" s="1" t="s">
        <v>15518</v>
      </c>
    </row>
    <row r="1456" spans="1:5" ht="38.25" customHeight="1">
      <c r="A1456" s="17">
        <v>1346</v>
      </c>
      <c r="B1456" s="11">
        <v>1766</v>
      </c>
      <c r="C1456" s="12" t="s">
        <v>10509</v>
      </c>
      <c r="D1456" s="1" t="s">
        <v>15518</v>
      </c>
      <c r="E1456" s="1" t="s">
        <v>15518</v>
      </c>
    </row>
    <row r="1457" spans="1:5" ht="24" customHeight="1">
      <c r="A1457" s="17">
        <v>1347</v>
      </c>
      <c r="B1457" s="11">
        <v>1767</v>
      </c>
      <c r="C1457" s="12" t="s">
        <v>10510</v>
      </c>
      <c r="D1457" s="1" t="s">
        <v>15518</v>
      </c>
      <c r="E1457" s="1" t="s">
        <v>15518</v>
      </c>
    </row>
    <row r="1458" spans="1:5" ht="24" customHeight="1">
      <c r="A1458" s="17">
        <v>1348</v>
      </c>
      <c r="B1458" s="11">
        <v>1768</v>
      </c>
      <c r="C1458" s="12" t="s">
        <v>9758</v>
      </c>
      <c r="D1458" s="1" t="s">
        <v>15518</v>
      </c>
      <c r="E1458" s="1" t="s">
        <v>15518</v>
      </c>
    </row>
    <row r="1459" spans="1:5" ht="24" customHeight="1">
      <c r="A1459" s="17">
        <v>1349</v>
      </c>
      <c r="B1459" s="11">
        <v>1769</v>
      </c>
      <c r="C1459" s="12" t="s">
        <v>9759</v>
      </c>
      <c r="D1459" s="1" t="s">
        <v>15518</v>
      </c>
      <c r="E1459" s="1" t="s">
        <v>15518</v>
      </c>
    </row>
    <row r="1460" spans="1:5" ht="32.25" customHeight="1">
      <c r="A1460" s="17">
        <v>1350</v>
      </c>
      <c r="B1460" s="11">
        <v>1770</v>
      </c>
      <c r="C1460" s="12" t="s">
        <v>9760</v>
      </c>
      <c r="D1460" s="1" t="s">
        <v>15518</v>
      </c>
      <c r="E1460" s="1" t="s">
        <v>15518</v>
      </c>
    </row>
    <row r="1461" spans="1:5" ht="32.25" customHeight="1">
      <c r="A1461" s="17">
        <v>1351</v>
      </c>
      <c r="B1461" s="11">
        <v>1771</v>
      </c>
      <c r="C1461" s="12" t="s">
        <v>10511</v>
      </c>
      <c r="D1461" s="1" t="s">
        <v>15518</v>
      </c>
      <c r="E1461" s="1" t="s">
        <v>15518</v>
      </c>
    </row>
    <row r="1462" spans="1:5" ht="39.75" customHeight="1">
      <c r="A1462" s="17">
        <v>1352</v>
      </c>
      <c r="B1462" s="11">
        <v>1772</v>
      </c>
      <c r="C1462" s="12" t="s">
        <v>10512</v>
      </c>
      <c r="D1462" s="1" t="s">
        <v>15518</v>
      </c>
      <c r="E1462" s="1" t="s">
        <v>15518</v>
      </c>
    </row>
    <row r="1463" spans="1:5" ht="36.75" customHeight="1">
      <c r="A1463" s="17">
        <v>1353</v>
      </c>
      <c r="B1463" s="11">
        <v>1773</v>
      </c>
      <c r="C1463" s="12" t="s">
        <v>10513</v>
      </c>
      <c r="D1463" s="1" t="s">
        <v>15518</v>
      </c>
      <c r="E1463" s="1" t="s">
        <v>15518</v>
      </c>
    </row>
    <row r="1464" spans="1:5" ht="32.25" customHeight="1">
      <c r="A1464" s="17">
        <v>1354</v>
      </c>
      <c r="B1464" s="11">
        <v>1774</v>
      </c>
      <c r="C1464" s="12" t="s">
        <v>10514</v>
      </c>
      <c r="D1464" s="1" t="s">
        <v>15518</v>
      </c>
      <c r="E1464" s="1" t="s">
        <v>15518</v>
      </c>
    </row>
    <row r="1465" spans="1:5" ht="21.75" customHeight="1">
      <c r="A1465" s="17">
        <v>1355</v>
      </c>
      <c r="B1465" s="11">
        <v>1775</v>
      </c>
      <c r="C1465" s="12" t="s">
        <v>10515</v>
      </c>
      <c r="D1465" s="1" t="s">
        <v>15518</v>
      </c>
      <c r="E1465" s="1" t="s">
        <v>15518</v>
      </c>
    </row>
    <row r="1466" spans="1:5" ht="21.75" customHeight="1">
      <c r="A1466" s="17">
        <v>1356</v>
      </c>
      <c r="B1466" s="11">
        <v>1776</v>
      </c>
      <c r="C1466" s="12" t="s">
        <v>11941</v>
      </c>
      <c r="D1466" s="1" t="s">
        <v>15518</v>
      </c>
      <c r="E1466" s="1" t="s">
        <v>15518</v>
      </c>
    </row>
    <row r="1467" spans="1:5" ht="21.75" customHeight="1">
      <c r="A1467" s="17">
        <v>1357</v>
      </c>
      <c r="B1467" s="11">
        <v>1777</v>
      </c>
      <c r="C1467" s="12" t="s">
        <v>11942</v>
      </c>
      <c r="D1467" s="1" t="s">
        <v>15518</v>
      </c>
      <c r="E1467" s="1" t="s">
        <v>15518</v>
      </c>
    </row>
    <row r="1468" spans="1:5" ht="36.75" customHeight="1">
      <c r="A1468" s="17">
        <v>1358</v>
      </c>
      <c r="B1468" s="11">
        <v>1778</v>
      </c>
      <c r="C1468" s="12" t="s">
        <v>11943</v>
      </c>
      <c r="D1468" s="1" t="s">
        <v>15518</v>
      </c>
      <c r="E1468" s="1" t="s">
        <v>15518</v>
      </c>
    </row>
    <row r="1469" spans="1:5" ht="21.75" customHeight="1">
      <c r="A1469" s="17">
        <v>1359</v>
      </c>
      <c r="B1469" s="11">
        <v>1779</v>
      </c>
      <c r="C1469" s="12" t="s">
        <v>11944</v>
      </c>
      <c r="D1469" s="1" t="s">
        <v>15518</v>
      </c>
      <c r="E1469" s="1" t="s">
        <v>15518</v>
      </c>
    </row>
    <row r="1470" spans="1:5" ht="21.75" customHeight="1">
      <c r="A1470" s="17">
        <v>1360</v>
      </c>
      <c r="B1470" s="11">
        <v>1780</v>
      </c>
      <c r="C1470" s="12" t="s">
        <v>11945</v>
      </c>
      <c r="D1470" s="1" t="s">
        <v>15518</v>
      </c>
      <c r="E1470" s="1" t="s">
        <v>15518</v>
      </c>
    </row>
    <row r="1471" spans="1:5" ht="39" customHeight="1">
      <c r="A1471" s="17">
        <v>1361</v>
      </c>
      <c r="B1471" s="11">
        <v>1781</v>
      </c>
      <c r="C1471" s="12" t="s">
        <v>11946</v>
      </c>
      <c r="D1471" s="1" t="s">
        <v>15518</v>
      </c>
      <c r="E1471" s="1" t="s">
        <v>15518</v>
      </c>
    </row>
    <row r="1472" spans="1:5" ht="21.75" customHeight="1">
      <c r="A1472" s="17">
        <v>1362</v>
      </c>
      <c r="B1472" s="11">
        <v>1782</v>
      </c>
      <c r="C1472" s="12" t="s">
        <v>11947</v>
      </c>
      <c r="D1472" s="1" t="s">
        <v>15518</v>
      </c>
      <c r="E1472" s="1" t="s">
        <v>15518</v>
      </c>
    </row>
    <row r="1473" spans="1:5" ht="21.75" customHeight="1">
      <c r="A1473" s="17">
        <v>1363</v>
      </c>
      <c r="B1473" s="11">
        <v>1783</v>
      </c>
      <c r="C1473" s="12" t="s">
        <v>11948</v>
      </c>
      <c r="D1473" s="1" t="s">
        <v>15518</v>
      </c>
      <c r="E1473" s="1" t="s">
        <v>15518</v>
      </c>
    </row>
    <row r="1474" spans="1:5" ht="21.75" customHeight="1">
      <c r="A1474" s="17">
        <v>1364</v>
      </c>
      <c r="B1474" s="11">
        <v>1784</v>
      </c>
      <c r="C1474" s="12" t="s">
        <v>11949</v>
      </c>
      <c r="D1474" s="1" t="s">
        <v>15518</v>
      </c>
      <c r="E1474" s="1" t="s">
        <v>15518</v>
      </c>
    </row>
    <row r="1475" spans="1:5" ht="21.75" customHeight="1">
      <c r="A1475" s="17">
        <v>1365</v>
      </c>
      <c r="B1475" s="11">
        <v>1785</v>
      </c>
      <c r="C1475" s="12" t="s">
        <v>11950</v>
      </c>
      <c r="D1475" s="1" t="s">
        <v>15518</v>
      </c>
      <c r="E1475" s="1" t="s">
        <v>15518</v>
      </c>
    </row>
    <row r="1476" spans="1:5" ht="21.75" customHeight="1">
      <c r="A1476" s="17">
        <v>1366</v>
      </c>
      <c r="B1476" s="11">
        <v>1786</v>
      </c>
      <c r="C1476" s="12" t="s">
        <v>11951</v>
      </c>
      <c r="D1476" s="1" t="s">
        <v>15518</v>
      </c>
      <c r="E1476" s="1" t="s">
        <v>15518</v>
      </c>
    </row>
    <row r="1477" spans="1:5" ht="21.75" customHeight="1">
      <c r="A1477" s="17">
        <v>1367</v>
      </c>
      <c r="B1477" s="11">
        <v>1787</v>
      </c>
      <c r="C1477" s="12" t="s">
        <v>11952</v>
      </c>
      <c r="D1477" s="1" t="s">
        <v>15518</v>
      </c>
      <c r="E1477" s="1" t="s">
        <v>15518</v>
      </c>
    </row>
    <row r="1478" spans="1:5" ht="21.75" customHeight="1">
      <c r="A1478" s="17">
        <v>1368</v>
      </c>
      <c r="B1478" s="11">
        <v>1788</v>
      </c>
      <c r="C1478" s="12" t="s">
        <v>11953</v>
      </c>
      <c r="D1478" s="1" t="s">
        <v>15518</v>
      </c>
      <c r="E1478" s="1" t="s">
        <v>15518</v>
      </c>
    </row>
    <row r="1479" spans="1:5" ht="21.75" customHeight="1">
      <c r="A1479" s="17">
        <v>1369</v>
      </c>
      <c r="B1479" s="11">
        <v>1789</v>
      </c>
      <c r="C1479" s="12" t="s">
        <v>11954</v>
      </c>
      <c r="D1479" s="1" t="s">
        <v>15518</v>
      </c>
      <c r="E1479" s="1" t="s">
        <v>15518</v>
      </c>
    </row>
    <row r="1480" spans="1:5" ht="21.75" customHeight="1">
      <c r="A1480" s="17">
        <v>1370</v>
      </c>
      <c r="B1480" s="11">
        <v>1790</v>
      </c>
      <c r="C1480" s="12" t="s">
        <v>11955</v>
      </c>
      <c r="D1480" s="1" t="s">
        <v>15518</v>
      </c>
      <c r="E1480" s="1" t="s">
        <v>15518</v>
      </c>
    </row>
    <row r="1481" spans="1:5" ht="21.75" customHeight="1">
      <c r="A1481" s="17">
        <v>1371</v>
      </c>
      <c r="B1481" s="11">
        <v>1791</v>
      </c>
      <c r="C1481" s="12" t="s">
        <v>11956</v>
      </c>
      <c r="D1481" s="1" t="s">
        <v>15518</v>
      </c>
      <c r="E1481" s="1" t="s">
        <v>15518</v>
      </c>
    </row>
    <row r="1482" spans="1:5" ht="21.75" customHeight="1">
      <c r="A1482" s="17">
        <v>1372</v>
      </c>
      <c r="B1482" s="11">
        <v>1792</v>
      </c>
      <c r="C1482" s="12" t="s">
        <v>11957</v>
      </c>
      <c r="D1482" s="1" t="s">
        <v>15518</v>
      </c>
      <c r="E1482" s="1" t="s">
        <v>15518</v>
      </c>
    </row>
    <row r="1483" spans="1:5" ht="34.5" customHeight="1">
      <c r="A1483" s="17">
        <v>1373</v>
      </c>
      <c r="B1483" s="11">
        <v>1793</v>
      </c>
      <c r="C1483" s="12" t="s">
        <v>9769</v>
      </c>
      <c r="D1483" s="1" t="s">
        <v>15518</v>
      </c>
      <c r="E1483" s="1" t="s">
        <v>15518</v>
      </c>
    </row>
    <row r="1484" spans="1:5" ht="21.75" customHeight="1">
      <c r="A1484" s="17">
        <v>1374</v>
      </c>
      <c r="B1484" s="11">
        <v>1802</v>
      </c>
      <c r="C1484" s="12" t="s">
        <v>13542</v>
      </c>
      <c r="D1484" s="1" t="s">
        <v>15518</v>
      </c>
      <c r="E1484" s="1" t="s">
        <v>15518</v>
      </c>
    </row>
    <row r="1485" spans="1:5" ht="34.5" customHeight="1">
      <c r="A1485" s="17">
        <v>1375</v>
      </c>
      <c r="B1485" s="11">
        <v>1803</v>
      </c>
      <c r="C1485" s="12" t="s">
        <v>13543</v>
      </c>
      <c r="D1485" s="1" t="s">
        <v>15518</v>
      </c>
      <c r="E1485" s="1" t="s">
        <v>15518</v>
      </c>
    </row>
    <row r="1486" spans="1:5" ht="21.75" customHeight="1">
      <c r="A1486" s="17">
        <v>1376</v>
      </c>
      <c r="B1486" s="11">
        <v>1804</v>
      </c>
      <c r="C1486" s="12" t="s">
        <v>13544</v>
      </c>
      <c r="D1486" s="1" t="s">
        <v>15518</v>
      </c>
      <c r="E1486" s="1" t="s">
        <v>15518</v>
      </c>
    </row>
    <row r="1487" spans="1:5" ht="21.75" customHeight="1">
      <c r="A1487" s="17">
        <v>1377</v>
      </c>
      <c r="B1487" s="11">
        <v>1805</v>
      </c>
      <c r="C1487" s="12" t="s">
        <v>13545</v>
      </c>
      <c r="D1487" s="1" t="s">
        <v>15518</v>
      </c>
      <c r="E1487" s="1" t="s">
        <v>15518</v>
      </c>
    </row>
    <row r="1488" spans="1:5" ht="21.75" customHeight="1">
      <c r="A1488" s="17">
        <v>1378</v>
      </c>
      <c r="B1488" s="11">
        <v>1806</v>
      </c>
      <c r="C1488" s="12" t="s">
        <v>13546</v>
      </c>
      <c r="D1488" s="1" t="s">
        <v>15518</v>
      </c>
      <c r="E1488" s="1" t="s">
        <v>15518</v>
      </c>
    </row>
    <row r="1489" spans="1:5" ht="21.75" customHeight="1">
      <c r="A1489" s="17">
        <v>1379</v>
      </c>
      <c r="B1489" s="11">
        <v>1807</v>
      </c>
      <c r="C1489" s="12" t="s">
        <v>13547</v>
      </c>
      <c r="D1489" s="1" t="s">
        <v>15518</v>
      </c>
      <c r="E1489" s="1" t="s">
        <v>15518</v>
      </c>
    </row>
    <row r="1490" spans="1:5" ht="21.75" customHeight="1">
      <c r="A1490" s="17">
        <v>1380</v>
      </c>
      <c r="B1490" s="11">
        <v>1808</v>
      </c>
      <c r="C1490" s="12" t="s">
        <v>13548</v>
      </c>
      <c r="D1490" s="1" t="s">
        <v>15518</v>
      </c>
      <c r="E1490" s="1" t="s">
        <v>15518</v>
      </c>
    </row>
    <row r="1491" spans="1:5" ht="21.75" customHeight="1">
      <c r="A1491" s="17">
        <v>1381</v>
      </c>
      <c r="B1491" s="11">
        <v>1809</v>
      </c>
      <c r="C1491" s="12" t="s">
        <v>13549</v>
      </c>
      <c r="D1491" s="1" t="s">
        <v>15518</v>
      </c>
      <c r="E1491" s="1" t="s">
        <v>15518</v>
      </c>
    </row>
    <row r="1492" spans="1:5" ht="21.75" customHeight="1">
      <c r="A1492" s="17">
        <v>1382</v>
      </c>
      <c r="B1492" s="11">
        <v>1810</v>
      </c>
      <c r="C1492" s="12" t="s">
        <v>13550</v>
      </c>
      <c r="D1492" s="1" t="s">
        <v>15518</v>
      </c>
      <c r="E1492" s="1" t="s">
        <v>15518</v>
      </c>
    </row>
    <row r="1493" spans="1:5" ht="21.75" customHeight="1">
      <c r="A1493" s="17">
        <v>1383</v>
      </c>
      <c r="B1493" s="11">
        <v>1811</v>
      </c>
      <c r="C1493" s="12" t="s">
        <v>13551</v>
      </c>
      <c r="D1493" s="1" t="s">
        <v>15518</v>
      </c>
      <c r="E1493" s="1" t="s">
        <v>15518</v>
      </c>
    </row>
    <row r="1494" spans="1:5" ht="21.75" customHeight="1">
      <c r="A1494" s="17">
        <v>1384</v>
      </c>
      <c r="B1494" s="11">
        <v>1812</v>
      </c>
      <c r="C1494" s="12" t="s">
        <v>12428</v>
      </c>
      <c r="D1494" s="1" t="s">
        <v>15518</v>
      </c>
      <c r="E1494" s="1" t="s">
        <v>15518</v>
      </c>
    </row>
    <row r="1495" spans="1:5" ht="21.75" customHeight="1">
      <c r="A1495" s="17">
        <v>1385</v>
      </c>
      <c r="B1495" s="11">
        <v>1813</v>
      </c>
      <c r="C1495" s="12" t="s">
        <v>12429</v>
      </c>
      <c r="D1495" s="1" t="s">
        <v>15518</v>
      </c>
      <c r="E1495" s="1" t="s">
        <v>15518</v>
      </c>
    </row>
    <row r="1496" spans="1:5" ht="21.75" customHeight="1">
      <c r="A1496" s="17">
        <v>1386</v>
      </c>
      <c r="B1496" s="11">
        <v>1814</v>
      </c>
      <c r="C1496" s="12" t="s">
        <v>12430</v>
      </c>
      <c r="D1496" s="1" t="s">
        <v>15518</v>
      </c>
      <c r="E1496" s="1" t="s">
        <v>15518</v>
      </c>
    </row>
    <row r="1497" spans="1:5" ht="21.75" customHeight="1">
      <c r="A1497" s="17">
        <v>1387</v>
      </c>
      <c r="B1497" s="11">
        <v>1815</v>
      </c>
      <c r="C1497" s="12" t="s">
        <v>12431</v>
      </c>
      <c r="D1497" s="1" t="s">
        <v>15518</v>
      </c>
      <c r="E1497" s="1" t="s">
        <v>15518</v>
      </c>
    </row>
    <row r="1498" spans="1:5" ht="21.75" customHeight="1">
      <c r="A1498" s="17">
        <v>1388</v>
      </c>
      <c r="B1498" s="11">
        <v>1816</v>
      </c>
      <c r="C1498" s="3" t="s">
        <v>12432</v>
      </c>
      <c r="D1498" s="1" t="s">
        <v>15518</v>
      </c>
      <c r="E1498" s="1" t="s">
        <v>15518</v>
      </c>
    </row>
    <row r="1499" spans="1:5" ht="21.75" customHeight="1">
      <c r="A1499" s="17">
        <v>1389</v>
      </c>
      <c r="B1499" s="11">
        <v>1817</v>
      </c>
      <c r="C1499" s="12" t="s">
        <v>12433</v>
      </c>
      <c r="D1499" s="1" t="s">
        <v>15518</v>
      </c>
      <c r="E1499" s="1" t="s">
        <v>15518</v>
      </c>
    </row>
    <row r="1500" spans="1:5" ht="21.75" customHeight="1">
      <c r="A1500" s="17">
        <v>1390</v>
      </c>
      <c r="B1500" s="11">
        <v>1818</v>
      </c>
      <c r="C1500" s="12" t="s">
        <v>12434</v>
      </c>
      <c r="D1500" s="1" t="s">
        <v>15518</v>
      </c>
      <c r="E1500" s="1" t="s">
        <v>15518</v>
      </c>
    </row>
    <row r="1501" spans="1:5" ht="21.75" customHeight="1">
      <c r="A1501" s="17">
        <v>1391</v>
      </c>
      <c r="B1501" s="11">
        <v>1819</v>
      </c>
      <c r="C1501" s="12" t="s">
        <v>12435</v>
      </c>
      <c r="D1501" s="1" t="s">
        <v>15518</v>
      </c>
      <c r="E1501" s="1" t="s">
        <v>15518</v>
      </c>
    </row>
    <row r="1502" spans="1:5" ht="21.75" customHeight="1">
      <c r="A1502" s="17">
        <v>1392</v>
      </c>
      <c r="B1502" s="11">
        <v>1820</v>
      </c>
      <c r="C1502" s="12" t="s">
        <v>12436</v>
      </c>
      <c r="D1502" s="1" t="s">
        <v>15518</v>
      </c>
      <c r="E1502" s="1" t="s">
        <v>15518</v>
      </c>
    </row>
    <row r="1503" spans="1:5" ht="21.75" customHeight="1">
      <c r="A1503" s="17">
        <v>1393</v>
      </c>
      <c r="B1503" s="11">
        <v>1821</v>
      </c>
      <c r="C1503" s="12" t="s">
        <v>12437</v>
      </c>
      <c r="D1503" s="1" t="s">
        <v>15518</v>
      </c>
      <c r="E1503" s="1" t="s">
        <v>15518</v>
      </c>
    </row>
    <row r="1504" spans="1:5" ht="21.75" customHeight="1">
      <c r="A1504" s="17">
        <v>1394</v>
      </c>
      <c r="B1504" s="11">
        <v>1822</v>
      </c>
      <c r="C1504" s="12" t="s">
        <v>12438</v>
      </c>
      <c r="D1504" s="1" t="s">
        <v>15518</v>
      </c>
      <c r="E1504" s="1" t="s">
        <v>15518</v>
      </c>
    </row>
    <row r="1505" spans="1:5" ht="34.5" customHeight="1">
      <c r="A1505" s="17">
        <v>1395</v>
      </c>
      <c r="B1505" s="11">
        <v>1823</v>
      </c>
      <c r="C1505" s="12" t="s">
        <v>12439</v>
      </c>
      <c r="D1505" s="1" t="s">
        <v>15518</v>
      </c>
      <c r="E1505" s="1" t="s">
        <v>15518</v>
      </c>
    </row>
    <row r="1506" spans="1:5" ht="34.5" customHeight="1">
      <c r="A1506" s="17">
        <v>1396</v>
      </c>
      <c r="B1506" s="11">
        <v>1824</v>
      </c>
      <c r="C1506" s="12" t="s">
        <v>12440</v>
      </c>
      <c r="D1506" s="1" t="s">
        <v>15518</v>
      </c>
      <c r="E1506" s="1" t="s">
        <v>15518</v>
      </c>
    </row>
    <row r="1507" spans="1:5" ht="21.75" customHeight="1">
      <c r="A1507" s="17">
        <v>1397</v>
      </c>
      <c r="B1507" s="11">
        <v>1825</v>
      </c>
      <c r="C1507" s="12" t="s">
        <v>12441</v>
      </c>
      <c r="D1507" s="1" t="s">
        <v>15518</v>
      </c>
      <c r="E1507" s="1" t="s">
        <v>15518</v>
      </c>
    </row>
    <row r="1508" spans="1:5" ht="21.75" customHeight="1">
      <c r="A1508" s="17">
        <v>1398</v>
      </c>
      <c r="B1508" s="11">
        <v>1826</v>
      </c>
      <c r="C1508" s="12" t="s">
        <v>12442</v>
      </c>
      <c r="D1508" s="1" t="s">
        <v>15518</v>
      </c>
      <c r="E1508" s="1" t="s">
        <v>15518</v>
      </c>
    </row>
    <row r="1509" spans="1:5" ht="21.75" customHeight="1">
      <c r="A1509" s="17">
        <v>1399</v>
      </c>
      <c r="B1509" s="11">
        <v>1827</v>
      </c>
      <c r="C1509" s="12" t="s">
        <v>12443</v>
      </c>
      <c r="D1509" s="1" t="s">
        <v>15518</v>
      </c>
      <c r="E1509" s="1" t="s">
        <v>15518</v>
      </c>
    </row>
    <row r="1510" spans="1:5" ht="36" customHeight="1">
      <c r="A1510" s="17">
        <v>1400</v>
      </c>
      <c r="B1510" s="11">
        <v>1828</v>
      </c>
      <c r="C1510" s="12" t="s">
        <v>15215</v>
      </c>
      <c r="D1510" s="1" t="s">
        <v>15518</v>
      </c>
      <c r="E1510" s="1" t="s">
        <v>15518</v>
      </c>
    </row>
    <row r="1511" spans="1:5" ht="36" customHeight="1">
      <c r="A1511" s="17">
        <v>1401</v>
      </c>
      <c r="B1511" s="11">
        <v>1829</v>
      </c>
      <c r="C1511" s="12" t="s">
        <v>15216</v>
      </c>
      <c r="D1511" s="1" t="s">
        <v>15518</v>
      </c>
      <c r="E1511" s="1" t="s">
        <v>15518</v>
      </c>
    </row>
    <row r="1512" spans="1:5" ht="21.75" customHeight="1">
      <c r="A1512" s="17">
        <v>1402</v>
      </c>
      <c r="B1512" s="11">
        <v>1830</v>
      </c>
      <c r="C1512" s="12" t="s">
        <v>15217</v>
      </c>
      <c r="D1512" s="1" t="s">
        <v>15518</v>
      </c>
      <c r="E1512" s="1" t="s">
        <v>15518</v>
      </c>
    </row>
    <row r="1513" spans="1:5" ht="35.25" customHeight="1">
      <c r="A1513" s="17">
        <v>1403</v>
      </c>
      <c r="B1513" s="11">
        <v>1831</v>
      </c>
      <c r="C1513" s="12" t="s">
        <v>15490</v>
      </c>
      <c r="D1513" s="1" t="s">
        <v>15518</v>
      </c>
      <c r="E1513" s="1" t="s">
        <v>15518</v>
      </c>
    </row>
    <row r="1514" spans="1:5" ht="24.75" customHeight="1">
      <c r="A1514" s="17">
        <v>1404</v>
      </c>
      <c r="B1514" s="11">
        <v>1832</v>
      </c>
      <c r="C1514" s="12" t="s">
        <v>15491</v>
      </c>
      <c r="D1514" s="1" t="s">
        <v>15518</v>
      </c>
      <c r="E1514" s="1" t="s">
        <v>15518</v>
      </c>
    </row>
    <row r="1515" spans="1:5" ht="21.75" customHeight="1">
      <c r="A1515" s="17">
        <v>1405</v>
      </c>
      <c r="B1515" s="11">
        <v>1833</v>
      </c>
      <c r="C1515" s="12" t="s">
        <v>15492</v>
      </c>
      <c r="D1515" s="1" t="s">
        <v>15518</v>
      </c>
      <c r="E1515" s="1" t="s">
        <v>15518</v>
      </c>
    </row>
    <row r="1516" spans="1:5" ht="21.75" customHeight="1">
      <c r="A1516" s="17">
        <v>1406</v>
      </c>
      <c r="B1516" s="11">
        <v>1834</v>
      </c>
      <c r="C1516" s="12" t="s">
        <v>15493</v>
      </c>
      <c r="D1516" s="1" t="s">
        <v>15518</v>
      </c>
      <c r="E1516" s="1" t="s">
        <v>15518</v>
      </c>
    </row>
    <row r="1517" spans="1:5" ht="39" customHeight="1">
      <c r="A1517" s="17">
        <v>1407</v>
      </c>
      <c r="B1517" s="11">
        <v>1835</v>
      </c>
      <c r="C1517" s="12" t="s">
        <v>15494</v>
      </c>
      <c r="D1517" s="1" t="s">
        <v>15518</v>
      </c>
      <c r="E1517" s="1" t="s">
        <v>15518</v>
      </c>
    </row>
    <row r="1518" spans="1:5" ht="39" customHeight="1">
      <c r="A1518" s="17">
        <v>1408</v>
      </c>
      <c r="B1518" s="11">
        <v>1836</v>
      </c>
      <c r="C1518" s="12" t="s">
        <v>15495</v>
      </c>
      <c r="D1518" s="1" t="s">
        <v>15518</v>
      </c>
      <c r="E1518" s="1" t="s">
        <v>15518</v>
      </c>
    </row>
    <row r="1519" spans="1:5" ht="21.75" customHeight="1">
      <c r="A1519" s="17">
        <v>1409</v>
      </c>
      <c r="B1519" s="11">
        <v>1837</v>
      </c>
      <c r="C1519" s="12" t="s">
        <v>15496</v>
      </c>
      <c r="D1519" s="1" t="s">
        <v>15518</v>
      </c>
      <c r="E1519" s="1" t="s">
        <v>15518</v>
      </c>
    </row>
    <row r="1520" spans="1:5" ht="35.25" customHeight="1">
      <c r="A1520" s="17">
        <v>1410</v>
      </c>
      <c r="B1520" s="11">
        <v>1838</v>
      </c>
      <c r="C1520" s="12" t="s">
        <v>15497</v>
      </c>
      <c r="D1520" s="1" t="s">
        <v>15518</v>
      </c>
      <c r="E1520" s="1" t="s">
        <v>15518</v>
      </c>
    </row>
    <row r="1521" spans="1:5" ht="35.25" customHeight="1">
      <c r="A1521" s="17">
        <v>1411</v>
      </c>
      <c r="B1521" s="11">
        <v>1839</v>
      </c>
      <c r="C1521" s="12" t="s">
        <v>15498</v>
      </c>
      <c r="D1521" s="1" t="s">
        <v>15518</v>
      </c>
      <c r="E1521" s="1" t="s">
        <v>15518</v>
      </c>
    </row>
    <row r="1522" spans="1:5" ht="35.25" customHeight="1">
      <c r="A1522" s="17">
        <v>1412</v>
      </c>
      <c r="B1522" s="11">
        <v>1840</v>
      </c>
      <c r="C1522" s="12" t="s">
        <v>15499</v>
      </c>
      <c r="D1522" s="1" t="s">
        <v>15518</v>
      </c>
      <c r="E1522" s="1" t="s">
        <v>15518</v>
      </c>
    </row>
    <row r="1523" spans="1:5" ht="25.5" customHeight="1">
      <c r="A1523" s="17">
        <v>1413</v>
      </c>
      <c r="B1523" s="11">
        <v>1841</v>
      </c>
      <c r="C1523" s="12" t="s">
        <v>15500</v>
      </c>
      <c r="D1523" s="1" t="s">
        <v>15518</v>
      </c>
      <c r="E1523" s="1" t="s">
        <v>15518</v>
      </c>
    </row>
    <row r="1524" spans="1:5" ht="21.75" customHeight="1">
      <c r="A1524" s="17">
        <v>1414</v>
      </c>
      <c r="B1524" s="11">
        <v>1842</v>
      </c>
      <c r="C1524" s="12" t="s">
        <v>15501</v>
      </c>
      <c r="D1524" s="1" t="s">
        <v>15518</v>
      </c>
      <c r="E1524" s="1" t="s">
        <v>15518</v>
      </c>
    </row>
    <row r="1525" spans="1:5" ht="34.5" customHeight="1">
      <c r="A1525" s="17">
        <v>1415</v>
      </c>
      <c r="B1525" s="11">
        <v>1843</v>
      </c>
      <c r="C1525" s="12" t="s">
        <v>15502</v>
      </c>
      <c r="D1525" s="1" t="s">
        <v>15518</v>
      </c>
      <c r="E1525" s="1" t="s">
        <v>15518</v>
      </c>
    </row>
    <row r="1526" spans="1:5" ht="21.75" customHeight="1">
      <c r="A1526" s="17">
        <v>1416</v>
      </c>
      <c r="B1526" s="11">
        <v>1844</v>
      </c>
      <c r="C1526" s="12" t="s">
        <v>15503</v>
      </c>
      <c r="D1526" s="1" t="s">
        <v>15518</v>
      </c>
      <c r="E1526" s="1" t="s">
        <v>15518</v>
      </c>
    </row>
    <row r="1527" spans="1:5" ht="21.75" customHeight="1">
      <c r="A1527" s="17">
        <v>1417</v>
      </c>
      <c r="B1527" s="11">
        <v>1845</v>
      </c>
      <c r="C1527" s="12" t="s">
        <v>15504</v>
      </c>
      <c r="D1527" s="1" t="s">
        <v>15518</v>
      </c>
      <c r="E1527" s="1" t="s">
        <v>15518</v>
      </c>
    </row>
    <row r="1528" spans="1:5" ht="32.25" customHeight="1">
      <c r="A1528" s="17">
        <v>1418</v>
      </c>
      <c r="B1528" s="11">
        <v>1846</v>
      </c>
      <c r="C1528" s="12" t="s">
        <v>15505</v>
      </c>
      <c r="D1528" s="1" t="s">
        <v>15518</v>
      </c>
      <c r="E1528" s="1" t="s">
        <v>15518</v>
      </c>
    </row>
    <row r="1529" spans="1:5" ht="21.75" customHeight="1">
      <c r="A1529" s="17">
        <v>1419</v>
      </c>
      <c r="B1529" s="11">
        <v>1847</v>
      </c>
      <c r="C1529" s="12" t="s">
        <v>15506</v>
      </c>
      <c r="D1529" s="1" t="s">
        <v>15518</v>
      </c>
      <c r="E1529" s="1" t="s">
        <v>15518</v>
      </c>
    </row>
    <row r="1530" spans="1:5" ht="39" customHeight="1">
      <c r="A1530" s="17">
        <v>1420</v>
      </c>
      <c r="B1530" s="11">
        <v>1848</v>
      </c>
      <c r="C1530" s="12" t="s">
        <v>15507</v>
      </c>
      <c r="D1530" s="1" t="s">
        <v>15518</v>
      </c>
      <c r="E1530" s="1" t="s">
        <v>15518</v>
      </c>
    </row>
    <row r="1531" spans="1:5" ht="39" customHeight="1">
      <c r="A1531" s="17">
        <v>1421</v>
      </c>
      <c r="B1531" s="11">
        <v>1849</v>
      </c>
      <c r="C1531" s="12" t="s">
        <v>15508</v>
      </c>
      <c r="D1531" s="1" t="s">
        <v>15518</v>
      </c>
      <c r="E1531" s="1" t="s">
        <v>15518</v>
      </c>
    </row>
    <row r="1532" spans="1:5" ht="39" customHeight="1">
      <c r="A1532" s="17">
        <v>1422</v>
      </c>
      <c r="B1532" s="11">
        <v>1850</v>
      </c>
      <c r="C1532" s="12" t="s">
        <v>15509</v>
      </c>
      <c r="D1532" s="1" t="s">
        <v>15518</v>
      </c>
      <c r="E1532" s="1" t="s">
        <v>15518</v>
      </c>
    </row>
    <row r="1533" spans="1:5" ht="21.75" customHeight="1">
      <c r="A1533" s="17">
        <v>1423</v>
      </c>
      <c r="B1533" s="11">
        <v>1851</v>
      </c>
      <c r="C1533" s="12" t="s">
        <v>15510</v>
      </c>
      <c r="D1533" s="1" t="s">
        <v>15518</v>
      </c>
      <c r="E1533" s="1" t="s">
        <v>15518</v>
      </c>
    </row>
    <row r="1534" spans="1:5" ht="21.75" customHeight="1">
      <c r="A1534" s="17">
        <v>1424</v>
      </c>
      <c r="B1534" s="11">
        <v>1852</v>
      </c>
      <c r="C1534" s="12" t="s">
        <v>15511</v>
      </c>
      <c r="D1534" s="1" t="s">
        <v>15518</v>
      </c>
      <c r="E1534" s="1" t="s">
        <v>15518</v>
      </c>
    </row>
    <row r="1535" spans="1:5" ht="21.75" customHeight="1">
      <c r="A1535" s="17">
        <v>1425</v>
      </c>
      <c r="B1535" s="11">
        <v>1853</v>
      </c>
      <c r="C1535" s="12" t="s">
        <v>15512</v>
      </c>
      <c r="D1535" s="1" t="s">
        <v>15518</v>
      </c>
      <c r="E1535" s="1" t="s">
        <v>15518</v>
      </c>
    </row>
    <row r="1536" spans="1:5" ht="21.75" customHeight="1">
      <c r="A1536" s="17">
        <v>1426</v>
      </c>
      <c r="B1536" s="11">
        <v>1854</v>
      </c>
      <c r="C1536" s="12" t="s">
        <v>14209</v>
      </c>
      <c r="D1536" s="1" t="s">
        <v>15518</v>
      </c>
      <c r="E1536" s="1" t="s">
        <v>15518</v>
      </c>
    </row>
    <row r="1537" spans="1:5" ht="21.75" customHeight="1">
      <c r="A1537" s="17">
        <v>1427</v>
      </c>
      <c r="B1537" s="11">
        <v>1855</v>
      </c>
      <c r="C1537" s="12" t="s">
        <v>14210</v>
      </c>
      <c r="D1537" s="1" t="s">
        <v>15518</v>
      </c>
      <c r="E1537" s="1" t="s">
        <v>15518</v>
      </c>
    </row>
    <row r="1538" spans="1:5" ht="21.75" customHeight="1">
      <c r="A1538" s="17">
        <v>1428</v>
      </c>
      <c r="B1538" s="11">
        <v>1856</v>
      </c>
      <c r="C1538" s="12" t="s">
        <v>14211</v>
      </c>
      <c r="D1538" s="1" t="s">
        <v>15518</v>
      </c>
      <c r="E1538" s="1" t="s">
        <v>15518</v>
      </c>
    </row>
    <row r="1539" spans="1:5" ht="21.75" customHeight="1">
      <c r="A1539" s="17">
        <v>1429</v>
      </c>
      <c r="B1539" s="11">
        <v>1857</v>
      </c>
      <c r="C1539" s="12" t="s">
        <v>14212</v>
      </c>
      <c r="D1539" s="1" t="s">
        <v>15518</v>
      </c>
      <c r="E1539" s="1" t="s">
        <v>15518</v>
      </c>
    </row>
    <row r="1540" spans="1:5" ht="34.5" customHeight="1">
      <c r="A1540" s="17">
        <v>1430</v>
      </c>
      <c r="B1540" s="11">
        <v>1858</v>
      </c>
      <c r="C1540" s="12" t="s">
        <v>14213</v>
      </c>
      <c r="D1540" s="1" t="s">
        <v>15518</v>
      </c>
      <c r="E1540" s="1" t="s">
        <v>15518</v>
      </c>
    </row>
    <row r="1541" spans="1:5" ht="34.5" customHeight="1">
      <c r="A1541" s="17">
        <v>1431</v>
      </c>
      <c r="B1541" s="11">
        <v>1859</v>
      </c>
      <c r="C1541" s="12" t="s">
        <v>14214</v>
      </c>
      <c r="D1541" s="1" t="s">
        <v>15518</v>
      </c>
      <c r="E1541" s="1" t="s">
        <v>15518</v>
      </c>
    </row>
    <row r="1542" spans="1:5" ht="21.75" customHeight="1">
      <c r="A1542" s="17">
        <v>1432</v>
      </c>
      <c r="B1542" s="11">
        <v>1860</v>
      </c>
      <c r="C1542" s="12" t="s">
        <v>14215</v>
      </c>
      <c r="D1542" s="1" t="s">
        <v>15518</v>
      </c>
      <c r="E1542" s="1" t="s">
        <v>15518</v>
      </c>
    </row>
    <row r="1543" spans="1:5" ht="21.75" customHeight="1">
      <c r="A1543" s="17">
        <v>1433</v>
      </c>
      <c r="B1543" s="11">
        <v>1861</v>
      </c>
      <c r="C1543" s="12" t="s">
        <v>14216</v>
      </c>
      <c r="D1543" s="1" t="s">
        <v>15518</v>
      </c>
      <c r="E1543" s="1" t="s">
        <v>15518</v>
      </c>
    </row>
    <row r="1544" spans="1:5" ht="21.75" customHeight="1">
      <c r="A1544" s="17">
        <v>1434</v>
      </c>
      <c r="B1544" s="11">
        <v>1862</v>
      </c>
      <c r="C1544" s="12" t="s">
        <v>14217</v>
      </c>
      <c r="D1544" s="1" t="s">
        <v>15518</v>
      </c>
      <c r="E1544" s="1" t="s">
        <v>15518</v>
      </c>
    </row>
    <row r="1545" spans="1:5" ht="21.75" customHeight="1">
      <c r="A1545" s="17">
        <v>1435</v>
      </c>
      <c r="B1545" s="11">
        <v>1863</v>
      </c>
      <c r="C1545" s="12" t="s">
        <v>14218</v>
      </c>
      <c r="D1545" s="1" t="s">
        <v>15518</v>
      </c>
      <c r="E1545" s="1" t="s">
        <v>15518</v>
      </c>
    </row>
    <row r="1546" spans="1:5" ht="21.75" customHeight="1">
      <c r="A1546" s="17">
        <v>1436</v>
      </c>
      <c r="B1546" s="11">
        <v>1864</v>
      </c>
      <c r="C1546" s="12" t="s">
        <v>14219</v>
      </c>
      <c r="D1546" s="1" t="s">
        <v>15518</v>
      </c>
      <c r="E1546" s="1" t="s">
        <v>15518</v>
      </c>
    </row>
    <row r="1547" spans="1:5" ht="21.75" customHeight="1">
      <c r="A1547" s="17">
        <v>1437</v>
      </c>
      <c r="B1547" s="11">
        <v>1865</v>
      </c>
      <c r="C1547" s="12" t="s">
        <v>14220</v>
      </c>
      <c r="D1547" s="1" t="s">
        <v>15518</v>
      </c>
      <c r="E1547" s="1" t="s">
        <v>15518</v>
      </c>
    </row>
    <row r="1548" spans="1:5" ht="21.75" customHeight="1">
      <c r="A1548" s="17">
        <v>1438</v>
      </c>
      <c r="B1548" s="11">
        <v>1866</v>
      </c>
      <c r="C1548" s="12" t="s">
        <v>14221</v>
      </c>
      <c r="D1548" s="1" t="s">
        <v>15518</v>
      </c>
      <c r="E1548" s="1" t="s">
        <v>15518</v>
      </c>
    </row>
    <row r="1549" spans="1:5" ht="21.75" customHeight="1">
      <c r="A1549" s="17">
        <v>1439</v>
      </c>
      <c r="B1549" s="11">
        <v>1867</v>
      </c>
      <c r="C1549" s="12" t="s">
        <v>14222</v>
      </c>
      <c r="D1549" s="1" t="s">
        <v>15518</v>
      </c>
      <c r="E1549" s="1" t="s">
        <v>15518</v>
      </c>
    </row>
    <row r="1550" spans="1:5" ht="21.75" customHeight="1">
      <c r="A1550" s="17">
        <v>1440</v>
      </c>
      <c r="B1550" s="11">
        <v>1868</v>
      </c>
      <c r="C1550" s="12" t="s">
        <v>14223</v>
      </c>
      <c r="D1550" s="1" t="s">
        <v>15518</v>
      </c>
      <c r="E1550" s="1" t="s">
        <v>15518</v>
      </c>
    </row>
    <row r="1551" spans="1:5" ht="21.75" customHeight="1">
      <c r="A1551" s="17">
        <v>1441</v>
      </c>
      <c r="B1551" s="11">
        <v>1869</v>
      </c>
      <c r="C1551" s="12" t="s">
        <v>14224</v>
      </c>
      <c r="D1551" s="1" t="s">
        <v>15518</v>
      </c>
      <c r="E1551" s="1" t="s">
        <v>15518</v>
      </c>
    </row>
    <row r="1552" spans="1:5" ht="21.75" customHeight="1">
      <c r="A1552" s="17">
        <v>1442</v>
      </c>
      <c r="B1552" s="11">
        <v>1870</v>
      </c>
      <c r="C1552" s="12" t="s">
        <v>14225</v>
      </c>
      <c r="D1552" s="1" t="s">
        <v>15518</v>
      </c>
      <c r="E1552" s="1" t="s">
        <v>15518</v>
      </c>
    </row>
    <row r="1553" spans="1:5" ht="21.75" customHeight="1">
      <c r="A1553" s="17">
        <v>1443</v>
      </c>
      <c r="B1553" s="11">
        <v>1871</v>
      </c>
      <c r="C1553" s="12" t="s">
        <v>14226</v>
      </c>
      <c r="D1553" s="1" t="s">
        <v>15518</v>
      </c>
      <c r="E1553" s="1" t="s">
        <v>15518</v>
      </c>
    </row>
    <row r="1554" spans="1:5" ht="21.75" customHeight="1">
      <c r="A1554" s="17">
        <v>1444</v>
      </c>
      <c r="B1554" s="11">
        <v>1872</v>
      </c>
      <c r="C1554" s="12" t="s">
        <v>14227</v>
      </c>
      <c r="D1554" s="1" t="s">
        <v>15518</v>
      </c>
      <c r="E1554" s="1" t="s">
        <v>15518</v>
      </c>
    </row>
    <row r="1555" spans="1:5" ht="21.75" customHeight="1">
      <c r="A1555" s="17">
        <v>1445</v>
      </c>
      <c r="B1555" s="11">
        <v>1873</v>
      </c>
      <c r="C1555" s="12" t="s">
        <v>14228</v>
      </c>
      <c r="D1555" s="1" t="s">
        <v>15518</v>
      </c>
      <c r="E1555" s="1" t="s">
        <v>15518</v>
      </c>
    </row>
    <row r="1556" spans="1:5" ht="21.75" customHeight="1">
      <c r="A1556" s="17">
        <v>1446</v>
      </c>
      <c r="B1556" s="11">
        <v>1874</v>
      </c>
      <c r="C1556" s="12" t="s">
        <v>14215</v>
      </c>
      <c r="D1556" s="1" t="s">
        <v>15518</v>
      </c>
      <c r="E1556" s="1" t="s">
        <v>15518</v>
      </c>
    </row>
    <row r="1557" spans="1:5" ht="21.75" customHeight="1">
      <c r="A1557" s="17">
        <v>1447</v>
      </c>
      <c r="B1557" s="11">
        <v>1875</v>
      </c>
      <c r="C1557" s="12" t="s">
        <v>14229</v>
      </c>
      <c r="D1557" s="1" t="s">
        <v>15518</v>
      </c>
      <c r="E1557" s="1" t="s">
        <v>15518</v>
      </c>
    </row>
    <row r="1558" spans="1:5" ht="21.75" customHeight="1">
      <c r="A1558" s="17">
        <v>1448</v>
      </c>
      <c r="B1558" s="11">
        <v>1876</v>
      </c>
      <c r="C1558" s="12" t="s">
        <v>14230</v>
      </c>
      <c r="D1558" s="1" t="s">
        <v>15518</v>
      </c>
      <c r="E1558" s="1" t="s">
        <v>15518</v>
      </c>
    </row>
    <row r="1559" spans="1:5" ht="21.75" customHeight="1">
      <c r="A1559" s="17">
        <v>1449</v>
      </c>
      <c r="B1559" s="11">
        <v>1877</v>
      </c>
      <c r="C1559" s="12" t="s">
        <v>14231</v>
      </c>
      <c r="D1559" s="1" t="s">
        <v>15518</v>
      </c>
      <c r="E1559" s="1" t="s">
        <v>15518</v>
      </c>
    </row>
    <row r="1560" spans="1:5" ht="21.75" customHeight="1">
      <c r="A1560" s="17">
        <v>1450</v>
      </c>
      <c r="B1560" s="11">
        <v>1878</v>
      </c>
      <c r="C1560" s="12" t="s">
        <v>14232</v>
      </c>
      <c r="D1560" s="1" t="s">
        <v>15518</v>
      </c>
      <c r="E1560" s="1" t="s">
        <v>15518</v>
      </c>
    </row>
    <row r="1561" spans="1:5" ht="21.75" customHeight="1">
      <c r="A1561" s="17">
        <v>1451</v>
      </c>
      <c r="B1561" s="11">
        <v>1879</v>
      </c>
      <c r="C1561" s="12" t="s">
        <v>14233</v>
      </c>
      <c r="D1561" s="1" t="s">
        <v>15518</v>
      </c>
      <c r="E1561" s="1" t="s">
        <v>15518</v>
      </c>
    </row>
    <row r="1562" spans="1:5" ht="21.75" customHeight="1">
      <c r="A1562" s="17">
        <v>1452</v>
      </c>
      <c r="B1562" s="11">
        <v>1880</v>
      </c>
      <c r="C1562" s="12" t="s">
        <v>14234</v>
      </c>
      <c r="D1562" s="1" t="s">
        <v>15518</v>
      </c>
      <c r="E1562" s="1" t="s">
        <v>15518</v>
      </c>
    </row>
    <row r="1563" spans="1:5" ht="21.75" customHeight="1">
      <c r="A1563" s="17">
        <v>1453</v>
      </c>
      <c r="B1563" s="11">
        <v>1881</v>
      </c>
      <c r="C1563" s="12" t="s">
        <v>13926</v>
      </c>
      <c r="D1563" s="1" t="s">
        <v>15518</v>
      </c>
      <c r="E1563" s="1" t="s">
        <v>15518</v>
      </c>
    </row>
    <row r="1564" spans="1:5" ht="21.75" customHeight="1">
      <c r="A1564" s="17">
        <v>1454</v>
      </c>
      <c r="B1564" s="11">
        <v>1882</v>
      </c>
      <c r="C1564" s="12" t="s">
        <v>13927</v>
      </c>
      <c r="D1564" s="1" t="s">
        <v>15518</v>
      </c>
      <c r="E1564" s="1" t="s">
        <v>15518</v>
      </c>
    </row>
    <row r="1565" spans="1:5" ht="21.75" customHeight="1">
      <c r="A1565" s="17">
        <v>1455</v>
      </c>
      <c r="B1565" s="11">
        <v>1883</v>
      </c>
      <c r="C1565" s="12" t="s">
        <v>13928</v>
      </c>
      <c r="D1565" s="1" t="s">
        <v>15518</v>
      </c>
      <c r="E1565" s="1" t="s">
        <v>15518</v>
      </c>
    </row>
    <row r="1566" spans="1:5" ht="21.75" customHeight="1">
      <c r="A1566" s="17">
        <v>1456</v>
      </c>
      <c r="B1566" s="11">
        <v>1884</v>
      </c>
      <c r="C1566" s="12" t="s">
        <v>13929</v>
      </c>
      <c r="D1566" s="1" t="s">
        <v>15518</v>
      </c>
      <c r="E1566" s="1" t="s">
        <v>15518</v>
      </c>
    </row>
    <row r="1567" spans="1:5" ht="21.75" customHeight="1">
      <c r="A1567" s="17">
        <v>1457</v>
      </c>
      <c r="B1567" s="11">
        <v>1885</v>
      </c>
      <c r="C1567" s="12" t="s">
        <v>13930</v>
      </c>
      <c r="D1567" s="1" t="s">
        <v>15518</v>
      </c>
      <c r="E1567" s="1" t="s">
        <v>15518</v>
      </c>
    </row>
    <row r="1568" spans="1:5" ht="21.75" customHeight="1">
      <c r="A1568" s="17">
        <v>1458</v>
      </c>
      <c r="B1568" s="11">
        <v>1886</v>
      </c>
      <c r="C1568" s="12" t="s">
        <v>13931</v>
      </c>
      <c r="D1568" s="1" t="s">
        <v>15518</v>
      </c>
      <c r="E1568" s="1" t="s">
        <v>15518</v>
      </c>
    </row>
    <row r="1569" spans="1:5" ht="21.75" customHeight="1">
      <c r="A1569" s="17">
        <v>1459</v>
      </c>
      <c r="B1569" s="11">
        <v>1887</v>
      </c>
      <c r="C1569" s="12" t="s">
        <v>13932</v>
      </c>
      <c r="D1569" s="1" t="s">
        <v>15518</v>
      </c>
      <c r="E1569" s="1" t="s">
        <v>15518</v>
      </c>
    </row>
    <row r="1570" spans="1:5" ht="21.75" customHeight="1">
      <c r="A1570" s="17">
        <v>1460</v>
      </c>
      <c r="B1570" s="11">
        <v>1888</v>
      </c>
      <c r="C1570" s="12" t="s">
        <v>13933</v>
      </c>
      <c r="D1570" s="1" t="s">
        <v>15518</v>
      </c>
      <c r="E1570" s="1" t="s">
        <v>15518</v>
      </c>
    </row>
    <row r="1571" spans="1:5" ht="21.75" customHeight="1">
      <c r="A1571" s="17">
        <v>1461</v>
      </c>
      <c r="B1571" s="11">
        <v>1889</v>
      </c>
      <c r="C1571" s="12" t="s">
        <v>13934</v>
      </c>
      <c r="D1571" s="1" t="s">
        <v>15518</v>
      </c>
      <c r="E1571" s="1" t="s">
        <v>15518</v>
      </c>
    </row>
    <row r="1572" spans="1:5" ht="21.75" customHeight="1">
      <c r="A1572" s="17">
        <v>1462</v>
      </c>
      <c r="B1572" s="11">
        <v>1890</v>
      </c>
      <c r="C1572" s="12" t="s">
        <v>13935</v>
      </c>
      <c r="D1572" s="1" t="s">
        <v>15518</v>
      </c>
      <c r="E1572" s="1" t="s">
        <v>15518</v>
      </c>
    </row>
    <row r="1573" spans="1:5" ht="21.75" customHeight="1">
      <c r="A1573" s="17">
        <v>1463</v>
      </c>
      <c r="B1573" s="11">
        <v>1891</v>
      </c>
      <c r="C1573" s="12" t="s">
        <v>13936</v>
      </c>
      <c r="D1573" s="1" t="s">
        <v>15518</v>
      </c>
      <c r="E1573" s="1" t="s">
        <v>15518</v>
      </c>
    </row>
    <row r="1574" spans="1:5" ht="21.75" customHeight="1">
      <c r="A1574" s="17">
        <v>1464</v>
      </c>
      <c r="B1574" s="11">
        <v>1892</v>
      </c>
      <c r="C1574" s="12" t="s">
        <v>13937</v>
      </c>
      <c r="D1574" s="1" t="s">
        <v>15518</v>
      </c>
      <c r="E1574" s="1" t="s">
        <v>15518</v>
      </c>
    </row>
    <row r="1575" spans="1:5" ht="21.75" customHeight="1">
      <c r="A1575" s="17">
        <v>1465</v>
      </c>
      <c r="B1575" s="11">
        <v>1893</v>
      </c>
      <c r="C1575" s="12" t="s">
        <v>13938</v>
      </c>
      <c r="D1575" s="1" t="s">
        <v>15518</v>
      </c>
      <c r="E1575" s="1" t="s">
        <v>15518</v>
      </c>
    </row>
    <row r="1576" spans="1:5" ht="21.75" customHeight="1">
      <c r="A1576" s="17">
        <v>1466</v>
      </c>
      <c r="B1576" s="11">
        <v>1894</v>
      </c>
      <c r="C1576" s="12" t="s">
        <v>13939</v>
      </c>
      <c r="D1576" s="1" t="s">
        <v>15518</v>
      </c>
      <c r="E1576" s="1" t="s">
        <v>15518</v>
      </c>
    </row>
    <row r="1577" spans="1:5" ht="21.75" customHeight="1">
      <c r="A1577" s="17">
        <v>1467</v>
      </c>
      <c r="B1577" s="11">
        <v>1895</v>
      </c>
      <c r="C1577" s="12" t="s">
        <v>13940</v>
      </c>
      <c r="D1577" s="1" t="s">
        <v>15518</v>
      </c>
      <c r="E1577" s="1" t="s">
        <v>15518</v>
      </c>
    </row>
    <row r="1578" spans="1:5" ht="21.75" customHeight="1">
      <c r="A1578" s="17">
        <v>1468</v>
      </c>
      <c r="B1578" s="11">
        <v>1896</v>
      </c>
      <c r="C1578" s="12" t="s">
        <v>13941</v>
      </c>
      <c r="D1578" s="1" t="s">
        <v>15518</v>
      </c>
      <c r="E1578" s="1" t="s">
        <v>15518</v>
      </c>
    </row>
    <row r="1579" spans="1:5" ht="21.75" customHeight="1">
      <c r="A1579" s="17">
        <v>1469</v>
      </c>
      <c r="B1579" s="11">
        <v>1897</v>
      </c>
      <c r="C1579" s="12" t="s">
        <v>13942</v>
      </c>
      <c r="D1579" s="12" t="s">
        <v>15518</v>
      </c>
      <c r="E1579" s="12" t="s">
        <v>15518</v>
      </c>
    </row>
    <row r="1580" spans="1:5" ht="21.75" customHeight="1">
      <c r="A1580" s="17">
        <v>1470</v>
      </c>
      <c r="B1580" s="11">
        <v>1898</v>
      </c>
      <c r="C1580" s="12" t="s">
        <v>13943</v>
      </c>
      <c r="D1580" s="12" t="s">
        <v>15518</v>
      </c>
      <c r="E1580" s="12" t="s">
        <v>15518</v>
      </c>
    </row>
    <row r="1581" spans="1:5" ht="21.75" customHeight="1">
      <c r="A1581" s="17">
        <v>1471</v>
      </c>
      <c r="B1581" s="11">
        <v>1899</v>
      </c>
      <c r="C1581" s="12" t="s">
        <v>13944</v>
      </c>
      <c r="D1581" s="12" t="s">
        <v>15518</v>
      </c>
      <c r="E1581" s="12" t="s">
        <v>15518</v>
      </c>
    </row>
    <row r="1582" spans="1:5" ht="21.75" customHeight="1">
      <c r="A1582" s="17">
        <v>1472</v>
      </c>
      <c r="B1582" s="11">
        <v>1900</v>
      </c>
      <c r="C1582" s="12" t="s">
        <v>13945</v>
      </c>
      <c r="D1582" s="12" t="s">
        <v>15518</v>
      </c>
      <c r="E1582" s="12" t="s">
        <v>15518</v>
      </c>
    </row>
    <row r="1583" spans="1:5" ht="21.75" customHeight="1">
      <c r="A1583" s="17">
        <v>1473</v>
      </c>
      <c r="B1583" s="11">
        <v>1901</v>
      </c>
      <c r="C1583" s="12" t="s">
        <v>13946</v>
      </c>
      <c r="D1583" s="12" t="s">
        <v>15518</v>
      </c>
      <c r="E1583" s="12" t="s">
        <v>15518</v>
      </c>
    </row>
    <row r="1584" spans="1:5" ht="37.5" customHeight="1">
      <c r="A1584" s="17">
        <v>1474</v>
      </c>
      <c r="B1584" s="11">
        <v>1902</v>
      </c>
      <c r="C1584" s="12" t="s">
        <v>13947</v>
      </c>
      <c r="D1584" s="12" t="s">
        <v>15518</v>
      </c>
      <c r="E1584" s="12" t="s">
        <v>15518</v>
      </c>
    </row>
    <row r="1585" spans="1:5" ht="37.5" customHeight="1">
      <c r="A1585" s="17">
        <v>1475</v>
      </c>
      <c r="B1585" s="11">
        <v>1903</v>
      </c>
      <c r="C1585" s="12" t="s">
        <v>13948</v>
      </c>
      <c r="D1585" s="12" t="s">
        <v>15518</v>
      </c>
      <c r="E1585" s="12" t="s">
        <v>15518</v>
      </c>
    </row>
    <row r="1586" spans="1:5" ht="21.75" customHeight="1">
      <c r="A1586" s="17">
        <v>1476</v>
      </c>
      <c r="B1586" s="11">
        <v>1904</v>
      </c>
      <c r="C1586" s="12" t="s">
        <v>14256</v>
      </c>
      <c r="D1586" s="12" t="s">
        <v>15518</v>
      </c>
      <c r="E1586" s="12" t="s">
        <v>15518</v>
      </c>
    </row>
    <row r="1587" spans="1:5" ht="21.75" customHeight="1">
      <c r="A1587" s="17">
        <v>1477</v>
      </c>
      <c r="B1587" s="11">
        <v>1905</v>
      </c>
      <c r="C1587" s="12" t="s">
        <v>14257</v>
      </c>
      <c r="D1587" s="12" t="s">
        <v>15518</v>
      </c>
      <c r="E1587" s="12" t="s">
        <v>15518</v>
      </c>
    </row>
    <row r="1588" spans="1:5" ht="21.75" customHeight="1">
      <c r="A1588" s="17">
        <v>1478</v>
      </c>
      <c r="B1588" s="11">
        <v>1906</v>
      </c>
      <c r="C1588" s="12" t="s">
        <v>14258</v>
      </c>
      <c r="D1588" s="12" t="s">
        <v>15518</v>
      </c>
      <c r="E1588" s="12" t="s">
        <v>15518</v>
      </c>
    </row>
    <row r="1589" spans="1:5" ht="21.75" customHeight="1">
      <c r="A1589" s="17">
        <v>1479</v>
      </c>
      <c r="B1589" s="11">
        <v>1907</v>
      </c>
      <c r="C1589" s="12" t="s">
        <v>13952</v>
      </c>
      <c r="D1589" s="1" t="s">
        <v>15518</v>
      </c>
      <c r="E1589" s="1" t="s">
        <v>15518</v>
      </c>
    </row>
    <row r="1590" spans="1:5" ht="21.75" customHeight="1">
      <c r="A1590" s="17">
        <v>1480</v>
      </c>
      <c r="B1590" s="11">
        <v>1908</v>
      </c>
      <c r="C1590" s="12" t="s">
        <v>13953</v>
      </c>
      <c r="D1590" s="1" t="s">
        <v>15518</v>
      </c>
      <c r="E1590" s="1" t="s">
        <v>15518</v>
      </c>
    </row>
    <row r="1591" spans="1:5" ht="21.75" customHeight="1">
      <c r="A1591" s="17">
        <v>1481</v>
      </c>
      <c r="B1591" s="11">
        <v>1909</v>
      </c>
      <c r="C1591" s="12" t="s">
        <v>13954</v>
      </c>
      <c r="D1591" s="1" t="s">
        <v>15518</v>
      </c>
      <c r="E1591" s="1" t="s">
        <v>15518</v>
      </c>
    </row>
    <row r="1592" spans="1:5" ht="23.25" customHeight="1">
      <c r="A1592" s="17">
        <v>1482</v>
      </c>
      <c r="B1592" s="11">
        <v>1910</v>
      </c>
      <c r="C1592" s="12" t="s">
        <v>12749</v>
      </c>
      <c r="D1592" s="1" t="s">
        <v>15518</v>
      </c>
      <c r="E1592" s="1" t="s">
        <v>15518</v>
      </c>
    </row>
    <row r="1593" spans="1:5" ht="23.25" customHeight="1">
      <c r="A1593" s="17">
        <v>1483</v>
      </c>
      <c r="B1593" s="11">
        <v>1911</v>
      </c>
      <c r="C1593" s="12" t="s">
        <v>12750</v>
      </c>
      <c r="D1593" s="1" t="s">
        <v>15518</v>
      </c>
      <c r="E1593" s="1" t="s">
        <v>15518</v>
      </c>
    </row>
    <row r="1594" spans="1:5" ht="38.25" customHeight="1">
      <c r="A1594" s="17">
        <v>1484</v>
      </c>
      <c r="B1594" s="11">
        <v>1912</v>
      </c>
      <c r="C1594" s="12" t="s">
        <v>13910</v>
      </c>
      <c r="D1594" s="1" t="s">
        <v>15518</v>
      </c>
      <c r="E1594" s="1" t="s">
        <v>15518</v>
      </c>
    </row>
    <row r="1595" spans="1:5" ht="38.25" customHeight="1">
      <c r="A1595" s="17">
        <v>1485</v>
      </c>
      <c r="B1595" s="11">
        <v>1913</v>
      </c>
      <c r="C1595" s="12" t="s">
        <v>13911</v>
      </c>
      <c r="D1595" s="1" t="s">
        <v>15518</v>
      </c>
      <c r="E1595" s="1" t="s">
        <v>15518</v>
      </c>
    </row>
    <row r="1596" spans="1:5" ht="21.75" customHeight="1">
      <c r="A1596" s="17">
        <v>1486</v>
      </c>
      <c r="B1596" s="11">
        <v>1914</v>
      </c>
      <c r="C1596" s="12" t="s">
        <v>13912</v>
      </c>
      <c r="D1596" s="1" t="s">
        <v>15518</v>
      </c>
      <c r="E1596" s="1" t="s">
        <v>15518</v>
      </c>
    </row>
    <row r="1597" spans="1:5" ht="21.75" customHeight="1">
      <c r="A1597" s="17">
        <v>1487</v>
      </c>
      <c r="B1597" s="11">
        <v>1915</v>
      </c>
      <c r="C1597" s="12" t="s">
        <v>13913</v>
      </c>
      <c r="D1597" s="1" t="s">
        <v>15518</v>
      </c>
      <c r="E1597" s="1" t="s">
        <v>15518</v>
      </c>
    </row>
    <row r="1598" spans="1:5" ht="21.75" customHeight="1">
      <c r="A1598" s="17">
        <v>1488</v>
      </c>
      <c r="B1598" s="11">
        <v>1916</v>
      </c>
      <c r="C1598" s="12" t="s">
        <v>13949</v>
      </c>
      <c r="D1598" s="1" t="s">
        <v>15518</v>
      </c>
      <c r="E1598" s="1" t="s">
        <v>15518</v>
      </c>
    </row>
    <row r="1599" spans="1:5" ht="21.75" customHeight="1">
      <c r="A1599" s="17">
        <v>1489</v>
      </c>
      <c r="B1599" s="11">
        <v>1917</v>
      </c>
      <c r="C1599" s="12" t="s">
        <v>13950</v>
      </c>
      <c r="D1599" s="1" t="s">
        <v>15518</v>
      </c>
      <c r="E1599" s="1" t="s">
        <v>15518</v>
      </c>
    </row>
    <row r="1600" spans="1:5" ht="21.75" customHeight="1">
      <c r="A1600" s="17">
        <v>1490</v>
      </c>
      <c r="B1600" s="11">
        <v>1918</v>
      </c>
      <c r="C1600" s="12" t="s">
        <v>13951</v>
      </c>
      <c r="D1600" s="1" t="s">
        <v>15518</v>
      </c>
      <c r="E1600" s="1" t="s">
        <v>15518</v>
      </c>
    </row>
    <row r="1601" spans="1:5" ht="21.75" customHeight="1">
      <c r="A1601" s="17">
        <v>1491</v>
      </c>
      <c r="B1601" s="11">
        <v>1919</v>
      </c>
      <c r="C1601" s="12" t="s">
        <v>13912</v>
      </c>
      <c r="D1601" s="1" t="s">
        <v>15518</v>
      </c>
      <c r="E1601" s="1" t="s">
        <v>15518</v>
      </c>
    </row>
    <row r="1602" spans="1:5" ht="21.75" customHeight="1">
      <c r="A1602" s="17">
        <v>1492</v>
      </c>
      <c r="B1602" s="11">
        <v>1920</v>
      </c>
      <c r="C1602" s="12" t="s">
        <v>13913</v>
      </c>
      <c r="D1602" s="1" t="s">
        <v>15518</v>
      </c>
      <c r="E1602" s="1" t="s">
        <v>15518</v>
      </c>
    </row>
    <row r="1603" spans="1:5" ht="21.75" customHeight="1">
      <c r="A1603" s="17">
        <v>1493</v>
      </c>
      <c r="B1603" s="11">
        <v>1921</v>
      </c>
      <c r="C1603" s="12" t="s">
        <v>13949</v>
      </c>
      <c r="D1603" s="1" t="s">
        <v>15518</v>
      </c>
      <c r="E1603" s="1" t="s">
        <v>15518</v>
      </c>
    </row>
    <row r="1604" spans="1:5" ht="36.75" customHeight="1">
      <c r="A1604" s="17">
        <v>1494</v>
      </c>
      <c r="B1604" s="11">
        <v>1922</v>
      </c>
      <c r="C1604" s="12" t="s">
        <v>12467</v>
      </c>
      <c r="D1604" s="1" t="s">
        <v>15518</v>
      </c>
      <c r="E1604" s="1" t="s">
        <v>15518</v>
      </c>
    </row>
    <row r="1605" spans="1:5" ht="21.75" customHeight="1">
      <c r="A1605" s="17">
        <v>1495</v>
      </c>
      <c r="B1605" s="11">
        <v>1923</v>
      </c>
      <c r="C1605" s="12" t="s">
        <v>12468</v>
      </c>
      <c r="D1605" s="1" t="s">
        <v>15518</v>
      </c>
      <c r="E1605" s="1" t="s">
        <v>15518</v>
      </c>
    </row>
    <row r="1606" spans="1:5" ht="36.75" customHeight="1">
      <c r="A1606" s="17">
        <v>1496</v>
      </c>
      <c r="B1606" s="11">
        <v>1924</v>
      </c>
      <c r="C1606" s="12" t="s">
        <v>13914</v>
      </c>
      <c r="D1606" s="1" t="s">
        <v>15518</v>
      </c>
      <c r="E1606" s="1" t="s">
        <v>15518</v>
      </c>
    </row>
    <row r="1607" spans="1:5" ht="21.75" customHeight="1">
      <c r="A1607" s="17">
        <v>1497</v>
      </c>
      <c r="B1607" s="11">
        <v>1925</v>
      </c>
      <c r="C1607" s="12" t="s">
        <v>13915</v>
      </c>
      <c r="D1607" s="1" t="s">
        <v>15518</v>
      </c>
      <c r="E1607" s="1" t="s">
        <v>15518</v>
      </c>
    </row>
    <row r="1608" spans="1:5" ht="21.75" customHeight="1">
      <c r="A1608" s="17">
        <v>1498</v>
      </c>
      <c r="B1608" s="11">
        <v>1926</v>
      </c>
      <c r="C1608" s="12" t="s">
        <v>13916</v>
      </c>
      <c r="D1608" s="1" t="s">
        <v>15518</v>
      </c>
      <c r="E1608" s="1" t="s">
        <v>15518</v>
      </c>
    </row>
    <row r="1609" spans="1:5" ht="21.75" customHeight="1">
      <c r="A1609" s="17">
        <v>1499</v>
      </c>
      <c r="B1609" s="11">
        <v>1927</v>
      </c>
      <c r="C1609" s="12" t="s">
        <v>13917</v>
      </c>
      <c r="D1609" s="1" t="s">
        <v>15518</v>
      </c>
      <c r="E1609" s="1" t="s">
        <v>15518</v>
      </c>
    </row>
    <row r="1610" spans="1:5" ht="21.75" customHeight="1">
      <c r="A1610" s="17">
        <v>1500</v>
      </c>
      <c r="B1610" s="11">
        <v>1928</v>
      </c>
      <c r="C1610" s="12" t="s">
        <v>13918</v>
      </c>
      <c r="D1610" s="1" t="s">
        <v>15518</v>
      </c>
      <c r="E1610" s="1" t="s">
        <v>15518</v>
      </c>
    </row>
    <row r="1611" spans="1:5" ht="21.75" customHeight="1">
      <c r="A1611" s="17">
        <v>1501</v>
      </c>
      <c r="B1611" s="11">
        <v>1929</v>
      </c>
      <c r="C1611" s="12" t="s">
        <v>13919</v>
      </c>
      <c r="D1611" s="1" t="s">
        <v>15518</v>
      </c>
      <c r="E1611" s="1" t="s">
        <v>15518</v>
      </c>
    </row>
    <row r="1612" spans="1:5" ht="21.75" customHeight="1">
      <c r="A1612" s="17">
        <v>1502</v>
      </c>
      <c r="B1612" s="11">
        <v>1930</v>
      </c>
      <c r="C1612" s="12" t="s">
        <v>13920</v>
      </c>
      <c r="D1612" s="1" t="s">
        <v>15518</v>
      </c>
      <c r="E1612" s="1" t="s">
        <v>15518</v>
      </c>
    </row>
    <row r="1613" spans="1:5" ht="21.75" customHeight="1">
      <c r="A1613" s="17">
        <v>1503</v>
      </c>
      <c r="B1613" s="11">
        <v>1931</v>
      </c>
      <c r="C1613" s="12" t="s">
        <v>13921</v>
      </c>
      <c r="D1613" s="1" t="s">
        <v>15518</v>
      </c>
      <c r="E1613" s="1" t="s">
        <v>15518</v>
      </c>
    </row>
    <row r="1614" spans="1:5" ht="21.75" customHeight="1">
      <c r="A1614" s="17">
        <v>1504</v>
      </c>
      <c r="B1614" s="11">
        <v>1932</v>
      </c>
      <c r="C1614" s="12" t="s">
        <v>13922</v>
      </c>
      <c r="D1614" s="1" t="s">
        <v>15518</v>
      </c>
      <c r="E1614" s="1" t="s">
        <v>15518</v>
      </c>
    </row>
    <row r="1615" spans="1:5" ht="21.75" customHeight="1">
      <c r="A1615" s="17">
        <v>1505</v>
      </c>
      <c r="B1615" s="11">
        <v>1933</v>
      </c>
      <c r="C1615" s="12" t="s">
        <v>13923</v>
      </c>
      <c r="D1615" s="1" t="s">
        <v>15518</v>
      </c>
      <c r="E1615" s="1" t="s">
        <v>15518</v>
      </c>
    </row>
    <row r="1616" spans="1:5" ht="21.75" customHeight="1">
      <c r="A1616" s="17">
        <v>1506</v>
      </c>
      <c r="B1616" s="11">
        <v>1934</v>
      </c>
      <c r="C1616" s="12" t="s">
        <v>13924</v>
      </c>
      <c r="D1616" s="1" t="s">
        <v>15518</v>
      </c>
      <c r="E1616" s="1" t="s">
        <v>15518</v>
      </c>
    </row>
    <row r="1617" spans="1:5" ht="21.75" customHeight="1">
      <c r="A1617" s="17">
        <v>1507</v>
      </c>
      <c r="B1617" s="11">
        <v>1935</v>
      </c>
      <c r="C1617" s="12" t="s">
        <v>13925</v>
      </c>
      <c r="D1617" s="1" t="s">
        <v>15518</v>
      </c>
      <c r="E1617" s="1" t="s">
        <v>15518</v>
      </c>
    </row>
    <row r="1618" spans="1:5" ht="21.75" customHeight="1">
      <c r="A1618" s="17">
        <v>1508</v>
      </c>
      <c r="B1618" s="11">
        <v>1936</v>
      </c>
      <c r="C1618" s="12" t="s">
        <v>13940</v>
      </c>
      <c r="D1618" s="1" t="s">
        <v>15518</v>
      </c>
      <c r="E1618" s="1" t="s">
        <v>15518</v>
      </c>
    </row>
    <row r="1619" spans="1:5" ht="33" customHeight="1">
      <c r="A1619" s="17">
        <v>1509</v>
      </c>
      <c r="B1619" s="11">
        <v>1937</v>
      </c>
      <c r="C1619" s="3" t="s">
        <v>13615</v>
      </c>
      <c r="D1619" s="2" t="s">
        <v>15518</v>
      </c>
      <c r="E1619" s="2" t="s">
        <v>15518</v>
      </c>
    </row>
    <row r="1620" spans="1:5" ht="33" customHeight="1">
      <c r="A1620" s="17">
        <v>1510</v>
      </c>
      <c r="B1620" s="11">
        <v>1938</v>
      </c>
      <c r="C1620" s="3" t="s">
        <v>13616</v>
      </c>
      <c r="D1620" s="2" t="s">
        <v>15518</v>
      </c>
      <c r="E1620" s="2" t="s">
        <v>15518</v>
      </c>
    </row>
    <row r="1621" spans="1:5" ht="21.75" customHeight="1">
      <c r="A1621" s="17">
        <v>1511</v>
      </c>
      <c r="B1621" s="11">
        <v>1939</v>
      </c>
      <c r="C1621" s="3" t="s">
        <v>13617</v>
      </c>
      <c r="D1621" s="2" t="s">
        <v>15518</v>
      </c>
      <c r="E1621" s="2" t="s">
        <v>15518</v>
      </c>
    </row>
    <row r="1622" spans="1:5" ht="21.75" customHeight="1">
      <c r="A1622" s="17">
        <v>1512</v>
      </c>
      <c r="B1622" s="11">
        <v>1940</v>
      </c>
      <c r="C1622" s="3" t="s">
        <v>13618</v>
      </c>
      <c r="D1622" s="2" t="s">
        <v>15518</v>
      </c>
      <c r="E1622" s="2" t="s">
        <v>15518</v>
      </c>
    </row>
    <row r="1623" spans="1:5" ht="21.75" customHeight="1">
      <c r="A1623" s="17">
        <v>1513</v>
      </c>
      <c r="B1623" s="11">
        <v>1941</v>
      </c>
      <c r="C1623" s="3" t="s">
        <v>11254</v>
      </c>
      <c r="D1623" s="2" t="s">
        <v>15518</v>
      </c>
      <c r="E1623" s="2" t="s">
        <v>15518</v>
      </c>
    </row>
    <row r="1624" spans="1:5" ht="21.75" customHeight="1">
      <c r="A1624" s="17">
        <v>1514</v>
      </c>
      <c r="B1624" s="11">
        <v>1942</v>
      </c>
      <c r="C1624" s="3" t="s">
        <v>11255</v>
      </c>
      <c r="D1624" s="2" t="s">
        <v>15518</v>
      </c>
      <c r="E1624" s="2" t="s">
        <v>15518</v>
      </c>
    </row>
    <row r="1625" spans="1:5" ht="21.75" customHeight="1">
      <c r="A1625" s="17">
        <v>1515</v>
      </c>
      <c r="B1625" s="11">
        <v>1943</v>
      </c>
      <c r="C1625" s="3" t="s">
        <v>11256</v>
      </c>
      <c r="D1625" s="2" t="s">
        <v>15518</v>
      </c>
      <c r="E1625" s="2" t="s">
        <v>15518</v>
      </c>
    </row>
    <row r="1626" spans="1:5" ht="21.75" customHeight="1">
      <c r="A1626" s="17">
        <v>1516</v>
      </c>
      <c r="B1626" s="11">
        <v>1944</v>
      </c>
      <c r="C1626" s="3" t="s">
        <v>11257</v>
      </c>
      <c r="D1626" s="2" t="s">
        <v>15518</v>
      </c>
      <c r="E1626" s="2" t="s">
        <v>15518</v>
      </c>
    </row>
    <row r="1627" spans="1:5" ht="21.75" customHeight="1">
      <c r="A1627" s="17">
        <v>1517</v>
      </c>
      <c r="B1627" s="11">
        <v>1945</v>
      </c>
      <c r="C1627" s="3" t="s">
        <v>17899</v>
      </c>
      <c r="D1627" s="2" t="s">
        <v>15518</v>
      </c>
      <c r="E1627" s="2" t="s">
        <v>15518</v>
      </c>
    </row>
    <row r="1628" spans="1:5" ht="21.75" customHeight="1">
      <c r="A1628" s="17">
        <v>1518</v>
      </c>
      <c r="B1628" s="11">
        <v>1946</v>
      </c>
      <c r="C1628" s="3" t="s">
        <v>11258</v>
      </c>
      <c r="D1628" s="2" t="s">
        <v>15518</v>
      </c>
      <c r="E1628" s="2" t="s">
        <v>15518</v>
      </c>
    </row>
    <row r="1629" spans="1:5" ht="21.75" customHeight="1">
      <c r="A1629" s="17">
        <v>1519</v>
      </c>
      <c r="B1629" s="11">
        <v>1947</v>
      </c>
      <c r="C1629" s="3" t="s">
        <v>11259</v>
      </c>
      <c r="D1629" s="2" t="s">
        <v>15518</v>
      </c>
      <c r="E1629" s="2" t="s">
        <v>15518</v>
      </c>
    </row>
    <row r="1630" spans="1:5" ht="21.75" customHeight="1">
      <c r="A1630" s="17">
        <v>1520</v>
      </c>
      <c r="B1630" s="11">
        <v>1948</v>
      </c>
      <c r="C1630" s="3" t="s">
        <v>11260</v>
      </c>
      <c r="D1630" s="2" t="s">
        <v>15518</v>
      </c>
      <c r="E1630" s="2" t="s">
        <v>15518</v>
      </c>
    </row>
    <row r="1631" spans="1:5" ht="21.75" customHeight="1">
      <c r="A1631" s="17">
        <v>1521</v>
      </c>
      <c r="B1631" s="11">
        <v>1949</v>
      </c>
      <c r="C1631" s="3" t="s">
        <v>11261</v>
      </c>
      <c r="D1631" s="2" t="s">
        <v>15518</v>
      </c>
      <c r="E1631" s="2" t="s">
        <v>15518</v>
      </c>
    </row>
    <row r="1632" spans="1:5" ht="36.75" customHeight="1">
      <c r="A1632" s="17">
        <v>1522</v>
      </c>
      <c r="B1632" s="11">
        <v>1950</v>
      </c>
      <c r="C1632" s="3" t="s">
        <v>11262</v>
      </c>
      <c r="D1632" s="2" t="s">
        <v>15518</v>
      </c>
      <c r="E1632" s="2" t="s">
        <v>15518</v>
      </c>
    </row>
    <row r="1633" spans="1:5" ht="21.75" customHeight="1">
      <c r="A1633" s="17">
        <v>1523</v>
      </c>
      <c r="B1633" s="11">
        <v>1951</v>
      </c>
      <c r="C1633" s="3" t="s">
        <v>11035</v>
      </c>
      <c r="D1633" s="2" t="s">
        <v>15518</v>
      </c>
      <c r="E1633" s="2" t="s">
        <v>15518</v>
      </c>
    </row>
    <row r="1634" spans="1:5" ht="21.75" customHeight="1">
      <c r="A1634" s="17">
        <v>1524</v>
      </c>
      <c r="B1634" s="11">
        <v>1952</v>
      </c>
      <c r="C1634" s="3" t="s">
        <v>11265</v>
      </c>
      <c r="D1634" s="2" t="s">
        <v>15518</v>
      </c>
      <c r="E1634" s="2" t="s">
        <v>15518</v>
      </c>
    </row>
    <row r="1635" spans="1:5" ht="21.75" customHeight="1">
      <c r="A1635" s="17">
        <v>1525</v>
      </c>
      <c r="B1635" s="11">
        <v>1953</v>
      </c>
      <c r="C1635" s="3" t="s">
        <v>11266</v>
      </c>
      <c r="D1635" s="2" t="s">
        <v>15518</v>
      </c>
      <c r="E1635" s="2" t="s">
        <v>15518</v>
      </c>
    </row>
    <row r="1636" spans="1:5" ht="33" customHeight="1">
      <c r="A1636" s="17">
        <v>1526</v>
      </c>
      <c r="B1636" s="11">
        <v>1954</v>
      </c>
      <c r="C1636" s="3" t="s">
        <v>11267</v>
      </c>
      <c r="D1636" s="2" t="s">
        <v>15518</v>
      </c>
      <c r="E1636" s="2" t="s">
        <v>15518</v>
      </c>
    </row>
    <row r="1637" spans="1:5" ht="21.75" customHeight="1">
      <c r="A1637" s="17">
        <v>1527</v>
      </c>
      <c r="B1637" s="11">
        <v>1955</v>
      </c>
      <c r="C1637" s="3" t="s">
        <v>11268</v>
      </c>
      <c r="D1637" s="2" t="s">
        <v>15518</v>
      </c>
      <c r="E1637" s="2" t="s">
        <v>15518</v>
      </c>
    </row>
    <row r="1638" spans="1:5" ht="21.75" customHeight="1">
      <c r="A1638" s="17">
        <v>1528</v>
      </c>
      <c r="B1638" s="11">
        <v>1956</v>
      </c>
      <c r="C1638" s="3" t="s">
        <v>11269</v>
      </c>
      <c r="D1638" s="2" t="s">
        <v>15518</v>
      </c>
      <c r="E1638" s="2" t="s">
        <v>15518</v>
      </c>
    </row>
    <row r="1639" spans="1:5" ht="21.75" customHeight="1">
      <c r="A1639" s="17">
        <v>1529</v>
      </c>
      <c r="B1639" s="11">
        <v>1957</v>
      </c>
      <c r="C1639" s="3" t="s">
        <v>11270</v>
      </c>
      <c r="D1639" s="2" t="s">
        <v>15518</v>
      </c>
      <c r="E1639" s="2" t="s">
        <v>15518</v>
      </c>
    </row>
    <row r="1640" spans="1:5" ht="21.75" customHeight="1">
      <c r="A1640" s="17">
        <v>1530</v>
      </c>
      <c r="B1640" s="11">
        <v>1958</v>
      </c>
      <c r="C1640" s="3" t="s">
        <v>11271</v>
      </c>
      <c r="D1640" s="2" t="s">
        <v>15518</v>
      </c>
      <c r="E1640" s="2" t="s">
        <v>15518</v>
      </c>
    </row>
    <row r="1641" spans="1:5" ht="21.75" customHeight="1">
      <c r="A1641" s="17">
        <v>1531</v>
      </c>
      <c r="B1641" s="11">
        <v>1959</v>
      </c>
      <c r="C1641" s="3" t="s">
        <v>11272</v>
      </c>
      <c r="D1641" s="2" t="s">
        <v>15518</v>
      </c>
      <c r="E1641" s="2" t="s">
        <v>15518</v>
      </c>
    </row>
    <row r="1642" spans="1:5" ht="21.75" customHeight="1">
      <c r="A1642" s="17">
        <v>1532</v>
      </c>
      <c r="B1642" s="11">
        <v>1960</v>
      </c>
      <c r="C1642" s="12" t="s">
        <v>11273</v>
      </c>
      <c r="D1642" s="1" t="s">
        <v>15518</v>
      </c>
      <c r="E1642" s="1" t="s">
        <v>15518</v>
      </c>
    </row>
    <row r="1643" spans="1:5" ht="21.75" customHeight="1">
      <c r="A1643" s="17">
        <v>1533</v>
      </c>
      <c r="B1643" s="11">
        <v>1961</v>
      </c>
      <c r="C1643" s="3" t="s">
        <v>13916</v>
      </c>
      <c r="D1643" s="2" t="s">
        <v>15518</v>
      </c>
      <c r="E1643" s="2" t="s">
        <v>15518</v>
      </c>
    </row>
    <row r="1644" spans="1:5" ht="21.75" customHeight="1">
      <c r="A1644" s="17">
        <v>1534</v>
      </c>
      <c r="B1644" s="11">
        <v>1962</v>
      </c>
      <c r="C1644" s="12" t="s">
        <v>11274</v>
      </c>
      <c r="D1644" s="1" t="s">
        <v>15518</v>
      </c>
      <c r="E1644" s="1" t="s">
        <v>15518</v>
      </c>
    </row>
    <row r="1645" spans="1:5" ht="21.75" customHeight="1">
      <c r="A1645" s="17">
        <v>1535</v>
      </c>
      <c r="B1645" s="11">
        <v>1963</v>
      </c>
      <c r="C1645" s="12" t="s">
        <v>11275</v>
      </c>
      <c r="D1645" s="1" t="s">
        <v>15518</v>
      </c>
      <c r="E1645" s="1" t="s">
        <v>15518</v>
      </c>
    </row>
    <row r="1646" spans="1:5" ht="21.75" customHeight="1">
      <c r="A1646" s="17">
        <v>1536</v>
      </c>
      <c r="B1646" s="11">
        <v>1964</v>
      </c>
      <c r="C1646" s="12" t="s">
        <v>11276</v>
      </c>
      <c r="D1646" s="1" t="s">
        <v>15518</v>
      </c>
      <c r="E1646" s="1" t="s">
        <v>15518</v>
      </c>
    </row>
    <row r="1647" spans="1:5" ht="21.75" customHeight="1">
      <c r="A1647" s="17">
        <v>1537</v>
      </c>
      <c r="B1647" s="11">
        <v>1965</v>
      </c>
      <c r="C1647" s="12" t="s">
        <v>11277</v>
      </c>
      <c r="D1647" s="1" t="s">
        <v>15518</v>
      </c>
      <c r="E1647" s="1" t="s">
        <v>15518</v>
      </c>
    </row>
    <row r="1648" spans="1:5" ht="21.75" customHeight="1">
      <c r="A1648" s="17">
        <v>1538</v>
      </c>
      <c r="B1648" s="11">
        <v>1966</v>
      </c>
      <c r="C1648" s="12" t="s">
        <v>11278</v>
      </c>
      <c r="D1648" s="1" t="s">
        <v>15518</v>
      </c>
      <c r="E1648" s="1" t="s">
        <v>15518</v>
      </c>
    </row>
    <row r="1649" spans="1:5" ht="21.75" customHeight="1">
      <c r="A1649" s="17">
        <v>1539</v>
      </c>
      <c r="B1649" s="11">
        <v>1967</v>
      </c>
      <c r="C1649" s="12" t="s">
        <v>11279</v>
      </c>
      <c r="D1649" s="1" t="s">
        <v>15518</v>
      </c>
      <c r="E1649" s="1" t="s">
        <v>15518</v>
      </c>
    </row>
    <row r="1650" spans="1:5" ht="21.75" customHeight="1">
      <c r="A1650" s="17">
        <v>1540</v>
      </c>
      <c r="B1650" s="11">
        <v>1968</v>
      </c>
      <c r="C1650" s="12" t="s">
        <v>12295</v>
      </c>
      <c r="D1650" s="1" t="s">
        <v>15518</v>
      </c>
      <c r="E1650" s="1" t="s">
        <v>15518</v>
      </c>
    </row>
    <row r="1651" spans="1:5" ht="21.75" customHeight="1">
      <c r="A1651" s="17">
        <v>1541</v>
      </c>
      <c r="B1651" s="11">
        <v>1969</v>
      </c>
      <c r="C1651" s="12" t="s">
        <v>12296</v>
      </c>
      <c r="D1651" s="1" t="s">
        <v>15518</v>
      </c>
      <c r="E1651" s="1" t="s">
        <v>15518</v>
      </c>
    </row>
    <row r="1652" spans="1:5" ht="21.75" customHeight="1">
      <c r="A1652" s="17">
        <v>1542</v>
      </c>
      <c r="B1652" s="11">
        <v>1970</v>
      </c>
      <c r="C1652" s="12" t="s">
        <v>12297</v>
      </c>
      <c r="D1652" s="1" t="s">
        <v>15518</v>
      </c>
      <c r="E1652" s="1" t="s">
        <v>15518</v>
      </c>
    </row>
    <row r="1653" spans="1:5" ht="21.75" customHeight="1">
      <c r="A1653" s="17">
        <v>1543</v>
      </c>
      <c r="B1653" s="11">
        <v>1971</v>
      </c>
      <c r="C1653" s="12" t="s">
        <v>12298</v>
      </c>
      <c r="D1653" s="1" t="s">
        <v>15518</v>
      </c>
      <c r="E1653" s="1" t="s">
        <v>15518</v>
      </c>
    </row>
    <row r="1654" spans="1:5" ht="21.75" customHeight="1">
      <c r="A1654" s="17">
        <v>1544</v>
      </c>
      <c r="B1654" s="11">
        <v>1972</v>
      </c>
      <c r="C1654" s="12" t="s">
        <v>12467</v>
      </c>
      <c r="D1654" s="1" t="s">
        <v>15518</v>
      </c>
      <c r="E1654" s="1" t="s">
        <v>15518</v>
      </c>
    </row>
    <row r="1655" spans="1:5" ht="21.75" customHeight="1">
      <c r="A1655" s="17">
        <v>1545</v>
      </c>
      <c r="B1655" s="11">
        <v>1973</v>
      </c>
      <c r="C1655" s="12" t="s">
        <v>12299</v>
      </c>
      <c r="D1655" s="1" t="s">
        <v>15518</v>
      </c>
      <c r="E1655" s="1" t="s">
        <v>15518</v>
      </c>
    </row>
    <row r="1656" spans="1:5" ht="21.75" customHeight="1">
      <c r="A1656" s="17">
        <v>1546</v>
      </c>
      <c r="B1656" s="11">
        <v>1974</v>
      </c>
      <c r="C1656" s="12" t="s">
        <v>12300</v>
      </c>
      <c r="D1656" s="1" t="s">
        <v>15518</v>
      </c>
      <c r="E1656" s="1" t="s">
        <v>15518</v>
      </c>
    </row>
    <row r="1657" spans="1:5" ht="21.75" customHeight="1">
      <c r="A1657" s="17"/>
      <c r="B1657" s="11"/>
      <c r="C1657" s="5" t="s">
        <v>12301</v>
      </c>
      <c r="D1657" s="3"/>
      <c r="E1657" s="3"/>
    </row>
    <row r="1658" spans="1:5" ht="21.75" customHeight="1">
      <c r="A1658" s="17">
        <v>1547</v>
      </c>
      <c r="B1658" s="11">
        <v>1975</v>
      </c>
      <c r="C1658" s="3" t="s">
        <v>12302</v>
      </c>
      <c r="D1658" s="2" t="s">
        <v>15518</v>
      </c>
      <c r="E1658" s="2" t="s">
        <v>15518</v>
      </c>
    </row>
    <row r="1659" spans="1:5" ht="35.25" customHeight="1">
      <c r="A1659" s="17">
        <v>1548</v>
      </c>
      <c r="B1659" s="11">
        <v>1976</v>
      </c>
      <c r="C1659" s="3" t="s">
        <v>12303</v>
      </c>
      <c r="D1659" s="2" t="s">
        <v>15518</v>
      </c>
      <c r="E1659" s="1" t="s">
        <v>15518</v>
      </c>
    </row>
    <row r="1660" spans="1:5" ht="35.25" customHeight="1">
      <c r="A1660" s="17">
        <v>1549</v>
      </c>
      <c r="B1660" s="11">
        <v>1977</v>
      </c>
      <c r="C1660" s="3" t="s">
        <v>12304</v>
      </c>
      <c r="D1660" s="2" t="s">
        <v>15518</v>
      </c>
      <c r="E1660" s="1" t="s">
        <v>15518</v>
      </c>
    </row>
    <row r="1661" spans="1:5" ht="35.25" customHeight="1">
      <c r="A1661" s="17">
        <v>1550</v>
      </c>
      <c r="B1661" s="11">
        <v>1978</v>
      </c>
      <c r="C1661" s="3" t="s">
        <v>12305</v>
      </c>
      <c r="D1661" s="2" t="s">
        <v>15518</v>
      </c>
      <c r="E1661" s="1" t="s">
        <v>15518</v>
      </c>
    </row>
    <row r="1662" spans="1:5" ht="35.25" customHeight="1">
      <c r="A1662" s="17">
        <v>1551</v>
      </c>
      <c r="B1662" s="11">
        <v>1979</v>
      </c>
      <c r="C1662" s="3" t="s">
        <v>12306</v>
      </c>
      <c r="D1662" s="2" t="s">
        <v>15518</v>
      </c>
      <c r="E1662" s="1" t="s">
        <v>15518</v>
      </c>
    </row>
    <row r="1663" spans="1:5" ht="35.25" customHeight="1">
      <c r="A1663" s="17">
        <v>1552</v>
      </c>
      <c r="B1663" s="11">
        <v>1980</v>
      </c>
      <c r="C1663" s="3" t="s">
        <v>12307</v>
      </c>
      <c r="D1663" s="2" t="s">
        <v>15518</v>
      </c>
      <c r="E1663" s="1" t="s">
        <v>15518</v>
      </c>
    </row>
    <row r="1664" spans="1:5" ht="35.25" customHeight="1">
      <c r="A1664" s="17">
        <v>1553</v>
      </c>
      <c r="B1664" s="11">
        <v>1981</v>
      </c>
      <c r="C1664" s="3" t="s">
        <v>12308</v>
      </c>
      <c r="D1664" s="2" t="s">
        <v>15518</v>
      </c>
      <c r="E1664" s="1" t="s">
        <v>15518</v>
      </c>
    </row>
    <row r="1665" spans="1:5" ht="35.25" customHeight="1">
      <c r="A1665" s="17">
        <v>1554</v>
      </c>
      <c r="B1665" s="11">
        <v>1982</v>
      </c>
      <c r="C1665" s="3" t="s">
        <v>12309</v>
      </c>
      <c r="D1665" s="2" t="s">
        <v>15518</v>
      </c>
      <c r="E1665" s="1" t="s">
        <v>15518</v>
      </c>
    </row>
    <row r="1666" spans="1:5" ht="35.25" customHeight="1">
      <c r="A1666" s="17">
        <v>1555</v>
      </c>
      <c r="B1666" s="11">
        <v>1983</v>
      </c>
      <c r="C1666" s="3" t="s">
        <v>12310</v>
      </c>
      <c r="D1666" s="2" t="s">
        <v>15518</v>
      </c>
      <c r="E1666" s="1" t="s">
        <v>15518</v>
      </c>
    </row>
    <row r="1667" spans="1:5" ht="35.25" customHeight="1">
      <c r="A1667" s="17">
        <v>1556</v>
      </c>
      <c r="B1667" s="11">
        <v>1984</v>
      </c>
      <c r="C1667" s="3" t="s">
        <v>11046</v>
      </c>
      <c r="D1667" s="2" t="s">
        <v>15518</v>
      </c>
      <c r="E1667" s="1" t="s">
        <v>15518</v>
      </c>
    </row>
    <row r="1668" spans="1:5" ht="35.25" customHeight="1">
      <c r="A1668" s="17">
        <v>1557</v>
      </c>
      <c r="B1668" s="11">
        <v>1985</v>
      </c>
      <c r="C1668" s="3" t="s">
        <v>11047</v>
      </c>
      <c r="D1668" s="2" t="s">
        <v>15518</v>
      </c>
      <c r="E1668" s="1" t="s">
        <v>15518</v>
      </c>
    </row>
    <row r="1669" spans="1:5" ht="35.25" customHeight="1">
      <c r="A1669" s="17">
        <v>1558</v>
      </c>
      <c r="B1669" s="11">
        <v>1986</v>
      </c>
      <c r="C1669" s="3" t="s">
        <v>11048</v>
      </c>
      <c r="D1669" s="2" t="s">
        <v>15518</v>
      </c>
      <c r="E1669" s="1" t="s">
        <v>15518</v>
      </c>
    </row>
    <row r="1670" spans="1:5" ht="21.75" customHeight="1">
      <c r="A1670" s="17">
        <v>1559</v>
      </c>
      <c r="B1670" s="11">
        <v>1987</v>
      </c>
      <c r="C1670" s="3" t="s">
        <v>11049</v>
      </c>
      <c r="D1670" s="2" t="s">
        <v>15518</v>
      </c>
      <c r="E1670" s="1" t="s">
        <v>15518</v>
      </c>
    </row>
    <row r="1671" spans="1:5" ht="21.75" customHeight="1">
      <c r="A1671" s="17">
        <v>1560</v>
      </c>
      <c r="B1671" s="11">
        <v>1988</v>
      </c>
      <c r="C1671" s="3" t="s">
        <v>11050</v>
      </c>
      <c r="D1671" s="2" t="s">
        <v>15518</v>
      </c>
      <c r="E1671" s="1" t="s">
        <v>15518</v>
      </c>
    </row>
    <row r="1672" spans="1:5" ht="21.75" customHeight="1">
      <c r="A1672" s="17">
        <v>1561</v>
      </c>
      <c r="B1672" s="11">
        <v>1989</v>
      </c>
      <c r="C1672" s="3" t="s">
        <v>11051</v>
      </c>
      <c r="D1672" s="2" t="s">
        <v>15518</v>
      </c>
      <c r="E1672" s="1" t="s">
        <v>15518</v>
      </c>
    </row>
    <row r="1673" spans="1:5" ht="39" customHeight="1">
      <c r="A1673" s="17">
        <v>1562</v>
      </c>
      <c r="B1673" s="11">
        <v>1990</v>
      </c>
      <c r="C1673" s="3" t="s">
        <v>11052</v>
      </c>
      <c r="D1673" s="2" t="s">
        <v>15518</v>
      </c>
      <c r="E1673" s="1" t="s">
        <v>15518</v>
      </c>
    </row>
    <row r="1674" spans="1:5" ht="39" customHeight="1">
      <c r="A1674" s="17">
        <v>1563</v>
      </c>
      <c r="B1674" s="11">
        <v>1991</v>
      </c>
      <c r="C1674" s="3" t="s">
        <v>11053</v>
      </c>
      <c r="D1674" s="2" t="s">
        <v>15518</v>
      </c>
      <c r="E1674" s="1" t="s">
        <v>15518</v>
      </c>
    </row>
    <row r="1675" spans="1:5" ht="39" customHeight="1">
      <c r="A1675" s="17">
        <v>1564</v>
      </c>
      <c r="B1675" s="11">
        <v>1992</v>
      </c>
      <c r="C1675" s="3" t="s">
        <v>11054</v>
      </c>
      <c r="D1675" s="2" t="s">
        <v>15518</v>
      </c>
      <c r="E1675" s="1" t="s">
        <v>15518</v>
      </c>
    </row>
    <row r="1676" spans="1:5" ht="21.75" customHeight="1">
      <c r="A1676" s="17">
        <v>1565</v>
      </c>
      <c r="B1676" s="11">
        <v>1993</v>
      </c>
      <c r="C1676" s="3" t="s">
        <v>11055</v>
      </c>
      <c r="D1676" s="2" t="s">
        <v>15518</v>
      </c>
      <c r="E1676" s="1" t="s">
        <v>15518</v>
      </c>
    </row>
    <row r="1677" spans="1:5" ht="21.75" customHeight="1">
      <c r="A1677" s="17">
        <v>1566</v>
      </c>
      <c r="B1677" s="11">
        <v>1994</v>
      </c>
      <c r="C1677" s="3" t="s">
        <v>11056</v>
      </c>
      <c r="D1677" s="2" t="s">
        <v>15518</v>
      </c>
      <c r="E1677" s="1" t="s">
        <v>15518</v>
      </c>
    </row>
    <row r="1678" spans="1:5" ht="21.75" customHeight="1">
      <c r="A1678" s="17">
        <v>1567</v>
      </c>
      <c r="B1678" s="11">
        <v>1995</v>
      </c>
      <c r="C1678" s="3" t="s">
        <v>11057</v>
      </c>
      <c r="D1678" s="2" t="s">
        <v>15518</v>
      </c>
      <c r="E1678" s="1" t="s">
        <v>15518</v>
      </c>
    </row>
    <row r="1679" spans="1:5" ht="21.75" customHeight="1">
      <c r="A1679" s="17">
        <v>1568</v>
      </c>
      <c r="B1679" s="11">
        <v>1996</v>
      </c>
      <c r="C1679" s="3" t="s">
        <v>11058</v>
      </c>
      <c r="D1679" s="2" t="s">
        <v>15518</v>
      </c>
      <c r="E1679" s="1" t="s">
        <v>15518</v>
      </c>
    </row>
    <row r="1680" spans="1:5" ht="21.75" customHeight="1">
      <c r="A1680" s="17">
        <v>1569</v>
      </c>
      <c r="B1680" s="11">
        <v>1997</v>
      </c>
      <c r="C1680" s="3" t="s">
        <v>11059</v>
      </c>
      <c r="D1680" s="2" t="s">
        <v>15518</v>
      </c>
      <c r="E1680" s="1" t="s">
        <v>15518</v>
      </c>
    </row>
    <row r="1681" spans="1:5" ht="21.75" customHeight="1">
      <c r="A1681" s="17">
        <v>1570</v>
      </c>
      <c r="B1681" s="11">
        <v>1998</v>
      </c>
      <c r="C1681" s="3" t="s">
        <v>11060</v>
      </c>
      <c r="D1681" s="2" t="s">
        <v>15518</v>
      </c>
      <c r="E1681" s="1" t="s">
        <v>15518</v>
      </c>
    </row>
    <row r="1682" spans="1:5" ht="33" customHeight="1">
      <c r="A1682" s="17">
        <v>1571</v>
      </c>
      <c r="B1682" s="11">
        <v>1999</v>
      </c>
      <c r="C1682" s="3" t="s">
        <v>11061</v>
      </c>
      <c r="D1682" s="2" t="s">
        <v>15518</v>
      </c>
      <c r="E1682" s="1" t="s">
        <v>15518</v>
      </c>
    </row>
    <row r="1683" spans="1:5" ht="33" customHeight="1">
      <c r="A1683" s="17">
        <v>1572</v>
      </c>
      <c r="B1683" s="11">
        <v>2000</v>
      </c>
      <c r="C1683" s="3" t="s">
        <v>11062</v>
      </c>
      <c r="D1683" s="2" t="s">
        <v>15518</v>
      </c>
      <c r="E1683" s="1" t="s">
        <v>15518</v>
      </c>
    </row>
    <row r="1684" spans="1:5" ht="33" customHeight="1">
      <c r="A1684" s="17">
        <v>1573</v>
      </c>
      <c r="B1684" s="11">
        <v>2001</v>
      </c>
      <c r="C1684" s="3" t="s">
        <v>11063</v>
      </c>
      <c r="D1684" s="2" t="s">
        <v>15518</v>
      </c>
      <c r="E1684" s="1" t="s">
        <v>15518</v>
      </c>
    </row>
    <row r="1685" spans="1:5" ht="33" customHeight="1">
      <c r="A1685" s="17">
        <v>1574</v>
      </c>
      <c r="B1685" s="11">
        <v>2002</v>
      </c>
      <c r="C1685" s="3" t="s">
        <v>11064</v>
      </c>
      <c r="D1685" s="2" t="s">
        <v>15518</v>
      </c>
      <c r="E1685" s="1" t="s">
        <v>15518</v>
      </c>
    </row>
    <row r="1686" spans="1:5" ht="33" customHeight="1">
      <c r="A1686" s="17">
        <v>1575</v>
      </c>
      <c r="B1686" s="11">
        <v>2003</v>
      </c>
      <c r="C1686" s="3" t="s">
        <v>11065</v>
      </c>
      <c r="D1686" s="2" t="s">
        <v>15518</v>
      </c>
      <c r="E1686" s="1" t="s">
        <v>15518</v>
      </c>
    </row>
    <row r="1687" spans="1:5" ht="33" customHeight="1">
      <c r="A1687" s="17">
        <v>1576</v>
      </c>
      <c r="B1687" s="11">
        <v>2004</v>
      </c>
      <c r="C1687" s="3" t="s">
        <v>12095</v>
      </c>
      <c r="D1687" s="2" t="s">
        <v>15518</v>
      </c>
      <c r="E1687" s="1" t="s">
        <v>15518</v>
      </c>
    </row>
    <row r="1688" spans="1:5" ht="33" customHeight="1">
      <c r="A1688" s="17">
        <v>1577</v>
      </c>
      <c r="B1688" s="11">
        <v>2005</v>
      </c>
      <c r="C1688" s="3" t="s">
        <v>12096</v>
      </c>
      <c r="D1688" s="2" t="s">
        <v>15518</v>
      </c>
      <c r="E1688" s="1" t="s">
        <v>15518</v>
      </c>
    </row>
    <row r="1689" spans="1:5" ht="21.75" customHeight="1">
      <c r="A1689" s="17">
        <v>1578</v>
      </c>
      <c r="B1689" s="11">
        <v>2006</v>
      </c>
      <c r="C1689" s="3" t="s">
        <v>12097</v>
      </c>
      <c r="D1689" s="2" t="s">
        <v>15518</v>
      </c>
      <c r="E1689" s="1" t="s">
        <v>15518</v>
      </c>
    </row>
    <row r="1690" spans="1:5" ht="21.75" customHeight="1">
      <c r="A1690" s="17">
        <v>1579</v>
      </c>
      <c r="B1690" s="11">
        <v>2007</v>
      </c>
      <c r="C1690" s="3" t="s">
        <v>12098</v>
      </c>
      <c r="D1690" s="2" t="s">
        <v>15518</v>
      </c>
      <c r="E1690" s="1" t="s">
        <v>15518</v>
      </c>
    </row>
    <row r="1691" spans="1:5" ht="21.75" customHeight="1">
      <c r="A1691" s="17">
        <v>1580</v>
      </c>
      <c r="B1691" s="11">
        <v>2008</v>
      </c>
      <c r="C1691" s="3" t="s">
        <v>12099</v>
      </c>
      <c r="D1691" s="2" t="s">
        <v>15518</v>
      </c>
      <c r="E1691" s="1" t="s">
        <v>15518</v>
      </c>
    </row>
    <row r="1692" spans="1:5" ht="37.5" customHeight="1">
      <c r="A1692" s="17">
        <v>1581</v>
      </c>
      <c r="B1692" s="11">
        <v>2009</v>
      </c>
      <c r="C1692" s="3" t="s">
        <v>12100</v>
      </c>
      <c r="D1692" s="2" t="s">
        <v>15518</v>
      </c>
      <c r="E1692" s="1" t="s">
        <v>15518</v>
      </c>
    </row>
    <row r="1693" spans="1:5" ht="33" customHeight="1">
      <c r="A1693" s="17">
        <v>1582</v>
      </c>
      <c r="B1693" s="11">
        <v>2010</v>
      </c>
      <c r="C1693" s="3" t="s">
        <v>11072</v>
      </c>
      <c r="D1693" s="2" t="s">
        <v>15518</v>
      </c>
      <c r="E1693" s="1" t="s">
        <v>15518</v>
      </c>
    </row>
    <row r="1694" spans="1:5" ht="33" customHeight="1">
      <c r="A1694" s="17">
        <v>1583</v>
      </c>
      <c r="B1694" s="11">
        <v>2011</v>
      </c>
      <c r="C1694" s="3" t="s">
        <v>11073</v>
      </c>
      <c r="D1694" s="2" t="s">
        <v>15518</v>
      </c>
      <c r="E1694" s="1" t="s">
        <v>15518</v>
      </c>
    </row>
    <row r="1695" spans="1:5" ht="33" customHeight="1">
      <c r="A1695" s="17">
        <v>1584</v>
      </c>
      <c r="B1695" s="11">
        <v>2012</v>
      </c>
      <c r="C1695" s="3" t="s">
        <v>11074</v>
      </c>
      <c r="D1695" s="2" t="s">
        <v>15518</v>
      </c>
      <c r="E1695" s="1" t="s">
        <v>15518</v>
      </c>
    </row>
    <row r="1696" spans="1:5" ht="33" customHeight="1">
      <c r="A1696" s="17">
        <v>1585</v>
      </c>
      <c r="B1696" s="11">
        <v>2013</v>
      </c>
      <c r="C1696" s="3" t="s">
        <v>11075</v>
      </c>
      <c r="D1696" s="2" t="s">
        <v>15518</v>
      </c>
      <c r="E1696" s="1" t="s">
        <v>15518</v>
      </c>
    </row>
    <row r="1697" spans="1:5" ht="33" customHeight="1">
      <c r="A1697" s="17">
        <v>1586</v>
      </c>
      <c r="B1697" s="11">
        <v>2014</v>
      </c>
      <c r="C1697" s="3" t="s">
        <v>11076</v>
      </c>
      <c r="D1697" s="2" t="s">
        <v>15518</v>
      </c>
      <c r="E1697" s="1" t="s">
        <v>15518</v>
      </c>
    </row>
    <row r="1698" spans="1:5" ht="21.75" customHeight="1">
      <c r="A1698" s="17">
        <v>1587</v>
      </c>
      <c r="B1698" s="11">
        <v>2015</v>
      </c>
      <c r="C1698" s="3" t="s">
        <v>11077</v>
      </c>
      <c r="D1698" s="2" t="s">
        <v>15518</v>
      </c>
      <c r="E1698" s="1" t="s">
        <v>15518</v>
      </c>
    </row>
    <row r="1699" spans="1:5" ht="32.25" customHeight="1">
      <c r="A1699" s="17">
        <v>1588</v>
      </c>
      <c r="B1699" s="11">
        <v>2016</v>
      </c>
      <c r="C1699" s="3" t="s">
        <v>11078</v>
      </c>
      <c r="D1699" s="2" t="s">
        <v>15518</v>
      </c>
      <c r="E1699" s="2" t="s">
        <v>15518</v>
      </c>
    </row>
    <row r="1700" spans="1:5" ht="32.25" customHeight="1">
      <c r="A1700" s="17">
        <v>1589</v>
      </c>
      <c r="B1700" s="11">
        <v>2017</v>
      </c>
      <c r="C1700" s="3" t="s">
        <v>11079</v>
      </c>
      <c r="D1700" s="2" t="s">
        <v>15518</v>
      </c>
      <c r="E1700" s="2" t="s">
        <v>15518</v>
      </c>
    </row>
    <row r="1701" spans="1:5" ht="32.25" customHeight="1">
      <c r="A1701" s="17">
        <v>1590</v>
      </c>
      <c r="B1701" s="11">
        <v>2018</v>
      </c>
      <c r="C1701" s="3" t="s">
        <v>11080</v>
      </c>
      <c r="D1701" s="2" t="s">
        <v>15518</v>
      </c>
      <c r="E1701" s="2" t="s">
        <v>15518</v>
      </c>
    </row>
    <row r="1702" spans="1:5" ht="32.25" customHeight="1">
      <c r="A1702" s="17">
        <v>1591</v>
      </c>
      <c r="B1702" s="11">
        <v>2019</v>
      </c>
      <c r="C1702" s="3" t="s">
        <v>11081</v>
      </c>
      <c r="D1702" s="2" t="s">
        <v>15518</v>
      </c>
      <c r="E1702" s="2" t="s">
        <v>15518</v>
      </c>
    </row>
    <row r="1703" spans="1:5" ht="32.25" customHeight="1">
      <c r="A1703" s="17">
        <v>1592</v>
      </c>
      <c r="B1703" s="11">
        <v>2020</v>
      </c>
      <c r="C1703" s="3" t="s">
        <v>11082</v>
      </c>
      <c r="D1703" s="2" t="s">
        <v>15518</v>
      </c>
      <c r="E1703" s="2" t="s">
        <v>15518</v>
      </c>
    </row>
    <row r="1704" spans="1:5" ht="32.25" customHeight="1">
      <c r="A1704" s="17">
        <v>1593</v>
      </c>
      <c r="B1704" s="11">
        <v>2021</v>
      </c>
      <c r="C1704" s="3" t="s">
        <v>11083</v>
      </c>
      <c r="D1704" s="2" t="s">
        <v>15518</v>
      </c>
      <c r="E1704" s="2" t="s">
        <v>15518</v>
      </c>
    </row>
    <row r="1705" spans="1:5" ht="32.25" customHeight="1">
      <c r="A1705" s="17">
        <v>1594</v>
      </c>
      <c r="B1705" s="11">
        <v>2022</v>
      </c>
      <c r="C1705" s="3" t="s">
        <v>13493</v>
      </c>
      <c r="D1705" s="2" t="s">
        <v>15518</v>
      </c>
      <c r="E1705" s="2" t="s">
        <v>15518</v>
      </c>
    </row>
    <row r="1706" spans="1:5" ht="32.25" customHeight="1">
      <c r="A1706" s="17">
        <v>1595</v>
      </c>
      <c r="B1706" s="11">
        <v>2023</v>
      </c>
      <c r="C1706" s="3" t="s">
        <v>13494</v>
      </c>
      <c r="D1706" s="2" t="s">
        <v>15518</v>
      </c>
      <c r="E1706" s="2" t="s">
        <v>15518</v>
      </c>
    </row>
    <row r="1707" spans="1:5" ht="32.25" customHeight="1">
      <c r="A1707" s="17">
        <v>1596</v>
      </c>
      <c r="B1707" s="11">
        <v>2024</v>
      </c>
      <c r="C1707" s="3" t="s">
        <v>13495</v>
      </c>
      <c r="D1707" s="2" t="s">
        <v>15518</v>
      </c>
      <c r="E1707" s="2" t="s">
        <v>15518</v>
      </c>
    </row>
    <row r="1708" spans="1:5" ht="32.25" customHeight="1">
      <c r="A1708" s="17">
        <v>1597</v>
      </c>
      <c r="B1708" s="11">
        <v>2025</v>
      </c>
      <c r="C1708" s="3" t="s">
        <v>13496</v>
      </c>
      <c r="D1708" s="2" t="s">
        <v>15518</v>
      </c>
      <c r="E1708" s="2" t="s">
        <v>15518</v>
      </c>
    </row>
    <row r="1709" spans="1:5" ht="32.25" customHeight="1">
      <c r="A1709" s="17">
        <v>1598</v>
      </c>
      <c r="B1709" s="11">
        <v>2026</v>
      </c>
      <c r="C1709" s="3" t="s">
        <v>13497</v>
      </c>
      <c r="D1709" s="2" t="s">
        <v>15518</v>
      </c>
      <c r="E1709" s="2" t="s">
        <v>15518</v>
      </c>
    </row>
    <row r="1710" spans="1:5" ht="32.25" customHeight="1">
      <c r="A1710" s="17">
        <v>1599</v>
      </c>
      <c r="B1710" s="11">
        <v>2027</v>
      </c>
      <c r="C1710" s="3" t="s">
        <v>12596</v>
      </c>
      <c r="D1710" s="2" t="s">
        <v>15518</v>
      </c>
      <c r="E1710" s="2" t="s">
        <v>15518</v>
      </c>
    </row>
    <row r="1711" spans="1:5" ht="32.25" customHeight="1">
      <c r="A1711" s="17">
        <v>1600</v>
      </c>
      <c r="B1711" s="11">
        <v>2028</v>
      </c>
      <c r="C1711" s="3" t="s">
        <v>12597</v>
      </c>
      <c r="D1711" s="2" t="s">
        <v>15518</v>
      </c>
      <c r="E1711" s="2" t="s">
        <v>15518</v>
      </c>
    </row>
    <row r="1712" spans="1:5" ht="32.25" customHeight="1">
      <c r="A1712" s="17">
        <v>1601</v>
      </c>
      <c r="B1712" s="11">
        <v>2029</v>
      </c>
      <c r="C1712" s="3" t="s">
        <v>11727</v>
      </c>
      <c r="D1712" s="2" t="s">
        <v>15518</v>
      </c>
      <c r="E1712" s="2" t="s">
        <v>15518</v>
      </c>
    </row>
    <row r="1713" spans="1:5" ht="32.25" customHeight="1">
      <c r="A1713" s="17">
        <v>1602</v>
      </c>
      <c r="B1713" s="11">
        <v>2030</v>
      </c>
      <c r="C1713" s="3" t="s">
        <v>11728</v>
      </c>
      <c r="D1713" s="2" t="s">
        <v>15518</v>
      </c>
      <c r="E1713" s="2" t="s">
        <v>15518</v>
      </c>
    </row>
    <row r="1714" spans="1:5" ht="32.25" customHeight="1">
      <c r="A1714" s="17">
        <v>1603</v>
      </c>
      <c r="B1714" s="11">
        <v>2031</v>
      </c>
      <c r="C1714" s="3" t="s">
        <v>11729</v>
      </c>
      <c r="D1714" s="2" t="s">
        <v>15518</v>
      </c>
      <c r="E1714" s="2" t="s">
        <v>15518</v>
      </c>
    </row>
    <row r="1715" spans="1:5" ht="32.25" customHeight="1">
      <c r="A1715" s="17">
        <v>1604</v>
      </c>
      <c r="B1715" s="11">
        <v>2032</v>
      </c>
      <c r="C1715" s="3" t="s">
        <v>11730</v>
      </c>
      <c r="D1715" s="2" t="s">
        <v>15518</v>
      </c>
      <c r="E1715" s="2" t="s">
        <v>15518</v>
      </c>
    </row>
    <row r="1716" spans="1:5" ht="32.25" customHeight="1">
      <c r="A1716" s="17">
        <v>1605</v>
      </c>
      <c r="B1716" s="11">
        <v>2033</v>
      </c>
      <c r="C1716" s="3" t="s">
        <v>11731</v>
      </c>
      <c r="D1716" s="2" t="s">
        <v>15518</v>
      </c>
      <c r="E1716" s="2" t="s">
        <v>15518</v>
      </c>
    </row>
    <row r="1717" spans="1:5" ht="32.25" customHeight="1">
      <c r="A1717" s="17">
        <v>1606</v>
      </c>
      <c r="B1717" s="11">
        <v>2034</v>
      </c>
      <c r="C1717" s="3" t="s">
        <v>11732</v>
      </c>
      <c r="D1717" s="2" t="s">
        <v>15518</v>
      </c>
      <c r="E1717" s="2" t="s">
        <v>15518</v>
      </c>
    </row>
    <row r="1718" spans="1:5" ht="32.25" customHeight="1">
      <c r="A1718" s="17">
        <v>1607</v>
      </c>
      <c r="B1718" s="11">
        <v>2035</v>
      </c>
      <c r="C1718" s="3" t="s">
        <v>11733</v>
      </c>
      <c r="D1718" s="2" t="s">
        <v>15518</v>
      </c>
      <c r="E1718" s="2" t="s">
        <v>15518</v>
      </c>
    </row>
    <row r="1719" spans="1:5" ht="32.25" customHeight="1">
      <c r="A1719" s="17">
        <v>1608</v>
      </c>
      <c r="B1719" s="11">
        <v>2036</v>
      </c>
      <c r="C1719" s="3" t="s">
        <v>11734</v>
      </c>
      <c r="D1719" s="2" t="s">
        <v>15518</v>
      </c>
      <c r="E1719" s="2" t="s">
        <v>15518</v>
      </c>
    </row>
    <row r="1720" spans="1:5" ht="32.25" customHeight="1">
      <c r="A1720" s="17">
        <v>1609</v>
      </c>
      <c r="B1720" s="11">
        <v>2037</v>
      </c>
      <c r="C1720" s="3" t="s">
        <v>11735</v>
      </c>
      <c r="D1720" s="2" t="s">
        <v>15518</v>
      </c>
      <c r="E1720" s="2" t="s">
        <v>15518</v>
      </c>
    </row>
    <row r="1721" spans="1:5" ht="21.75" customHeight="1">
      <c r="A1721" s="17">
        <v>1610</v>
      </c>
      <c r="B1721" s="11">
        <v>2038</v>
      </c>
      <c r="C1721" s="3" t="s">
        <v>11736</v>
      </c>
      <c r="D1721" s="2" t="s">
        <v>15518</v>
      </c>
      <c r="E1721" s="2" t="s">
        <v>15518</v>
      </c>
    </row>
    <row r="1722" spans="1:5" ht="21.75" customHeight="1">
      <c r="A1722" s="17">
        <v>1611</v>
      </c>
      <c r="B1722" s="11">
        <v>2039</v>
      </c>
      <c r="C1722" s="3" t="s">
        <v>11737</v>
      </c>
      <c r="D1722" s="2" t="s">
        <v>15518</v>
      </c>
      <c r="E1722" s="2" t="s">
        <v>15518</v>
      </c>
    </row>
    <row r="1723" spans="1:5" ht="21.75" customHeight="1">
      <c r="A1723" s="17">
        <v>1612</v>
      </c>
      <c r="B1723" s="11">
        <v>2040</v>
      </c>
      <c r="C1723" s="3" t="s">
        <v>11738</v>
      </c>
      <c r="D1723" s="2" t="s">
        <v>15518</v>
      </c>
      <c r="E1723" s="2" t="s">
        <v>15518</v>
      </c>
    </row>
    <row r="1724" spans="1:5" ht="21.75" customHeight="1">
      <c r="A1724" s="17">
        <v>1613</v>
      </c>
      <c r="B1724" s="11">
        <v>2041</v>
      </c>
      <c r="C1724" s="3" t="s">
        <v>11739</v>
      </c>
      <c r="D1724" s="2" t="s">
        <v>15518</v>
      </c>
      <c r="E1724" s="2" t="s">
        <v>15518</v>
      </c>
    </row>
    <row r="1725" spans="1:5" ht="21.75" customHeight="1">
      <c r="A1725" s="17">
        <v>1614</v>
      </c>
      <c r="B1725" s="11">
        <v>2042</v>
      </c>
      <c r="C1725" s="3" t="s">
        <v>11740</v>
      </c>
      <c r="D1725" s="2" t="s">
        <v>15518</v>
      </c>
      <c r="E1725" s="2" t="s">
        <v>15518</v>
      </c>
    </row>
    <row r="1726" spans="1:5" ht="21.75" customHeight="1">
      <c r="A1726" s="17">
        <v>1615</v>
      </c>
      <c r="B1726" s="11">
        <v>2043</v>
      </c>
      <c r="C1726" s="3" t="s">
        <v>11741</v>
      </c>
      <c r="D1726" s="2" t="s">
        <v>15518</v>
      </c>
      <c r="E1726" s="2" t="s">
        <v>15518</v>
      </c>
    </row>
    <row r="1727" spans="1:5" ht="30.75" customHeight="1">
      <c r="A1727" s="17">
        <v>1616</v>
      </c>
      <c r="B1727" s="11">
        <v>2044</v>
      </c>
      <c r="C1727" s="3" t="s">
        <v>11742</v>
      </c>
      <c r="D1727" s="2" t="s">
        <v>15518</v>
      </c>
      <c r="E1727" s="2" t="s">
        <v>15518</v>
      </c>
    </row>
    <row r="1728" spans="1:5" ht="21.75" customHeight="1">
      <c r="A1728" s="17">
        <v>1617</v>
      </c>
      <c r="B1728" s="11">
        <v>2045</v>
      </c>
      <c r="C1728" s="3" t="s">
        <v>11743</v>
      </c>
      <c r="D1728" s="2" t="s">
        <v>15518</v>
      </c>
      <c r="E1728" s="2" t="s">
        <v>15518</v>
      </c>
    </row>
    <row r="1729" spans="1:5" ht="32.25" customHeight="1">
      <c r="A1729" s="17">
        <v>1618</v>
      </c>
      <c r="B1729" s="11">
        <v>2046</v>
      </c>
      <c r="C1729" s="3" t="s">
        <v>11744</v>
      </c>
      <c r="D1729" s="2" t="s">
        <v>15518</v>
      </c>
      <c r="E1729" s="2" t="s">
        <v>15518</v>
      </c>
    </row>
    <row r="1730" spans="1:5" ht="21.75" customHeight="1">
      <c r="A1730" s="17">
        <v>1619</v>
      </c>
      <c r="B1730" s="11">
        <v>2047</v>
      </c>
      <c r="C1730" s="3" t="s">
        <v>11745</v>
      </c>
      <c r="D1730" s="2" t="s">
        <v>15518</v>
      </c>
      <c r="E1730" s="2" t="s">
        <v>15518</v>
      </c>
    </row>
    <row r="1731" spans="1:5" ht="33.75" customHeight="1">
      <c r="A1731" s="17">
        <v>1620</v>
      </c>
      <c r="B1731" s="11">
        <v>2048</v>
      </c>
      <c r="C1731" s="3" t="s">
        <v>11746</v>
      </c>
      <c r="D1731" s="2" t="s">
        <v>15518</v>
      </c>
      <c r="E1731" s="2" t="s">
        <v>15518</v>
      </c>
    </row>
    <row r="1732" spans="1:5" ht="21.75" customHeight="1">
      <c r="A1732" s="17">
        <v>1621</v>
      </c>
      <c r="B1732" s="11">
        <v>2049</v>
      </c>
      <c r="C1732" s="3" t="s">
        <v>11747</v>
      </c>
      <c r="D1732" s="2" t="s">
        <v>15518</v>
      </c>
      <c r="E1732" s="2" t="s">
        <v>15518</v>
      </c>
    </row>
    <row r="1733" spans="1:5" ht="21.75" customHeight="1">
      <c r="A1733" s="17">
        <v>1622</v>
      </c>
      <c r="B1733" s="11">
        <v>2050</v>
      </c>
      <c r="C1733" s="3" t="s">
        <v>12826</v>
      </c>
      <c r="D1733" s="2" t="s">
        <v>15518</v>
      </c>
      <c r="E1733" s="2" t="s">
        <v>15518</v>
      </c>
    </row>
    <row r="1734" spans="1:5" ht="33" customHeight="1">
      <c r="A1734" s="17">
        <v>1623</v>
      </c>
      <c r="B1734" s="11">
        <v>2051</v>
      </c>
      <c r="C1734" s="3" t="s">
        <v>12827</v>
      </c>
      <c r="D1734" s="2" t="s">
        <v>15518</v>
      </c>
      <c r="E1734" s="2" t="s">
        <v>15518</v>
      </c>
    </row>
    <row r="1735" spans="1:5" ht="21.75" customHeight="1">
      <c r="A1735" s="17">
        <v>1624</v>
      </c>
      <c r="B1735" s="11">
        <v>2052</v>
      </c>
      <c r="C1735" s="3" t="s">
        <v>12828</v>
      </c>
      <c r="D1735" s="2" t="s">
        <v>15518</v>
      </c>
      <c r="E1735" s="2" t="s">
        <v>15518</v>
      </c>
    </row>
    <row r="1736" spans="1:5" ht="21.75" customHeight="1">
      <c r="A1736" s="17">
        <v>1625</v>
      </c>
      <c r="B1736" s="11">
        <v>2053</v>
      </c>
      <c r="C1736" s="3" t="s">
        <v>12829</v>
      </c>
      <c r="D1736" s="2" t="s">
        <v>15518</v>
      </c>
      <c r="E1736" s="2" t="s">
        <v>15518</v>
      </c>
    </row>
    <row r="1737" spans="1:5" ht="21.75" customHeight="1">
      <c r="A1737" s="17">
        <v>1626</v>
      </c>
      <c r="B1737" s="11">
        <v>2054</v>
      </c>
      <c r="C1737" s="3" t="s">
        <v>12830</v>
      </c>
      <c r="D1737" s="2" t="s">
        <v>15518</v>
      </c>
      <c r="E1737" s="2" t="s">
        <v>15518</v>
      </c>
    </row>
    <row r="1738" spans="1:5" ht="21.75" customHeight="1">
      <c r="A1738" s="17">
        <v>1627</v>
      </c>
      <c r="B1738" s="11">
        <v>2055</v>
      </c>
      <c r="C1738" s="3" t="s">
        <v>12831</v>
      </c>
      <c r="D1738" s="2" t="s">
        <v>15518</v>
      </c>
      <c r="E1738" s="2" t="s">
        <v>15518</v>
      </c>
    </row>
    <row r="1739" spans="1:5" ht="21.75" customHeight="1">
      <c r="A1739" s="17">
        <v>1628</v>
      </c>
      <c r="B1739" s="11">
        <v>2056</v>
      </c>
      <c r="C1739" s="3" t="s">
        <v>12832</v>
      </c>
      <c r="D1739" s="2" t="s">
        <v>15518</v>
      </c>
      <c r="E1739" s="2" t="s">
        <v>15518</v>
      </c>
    </row>
    <row r="1740" spans="1:5" ht="21.75" customHeight="1">
      <c r="A1740" s="17">
        <v>1629</v>
      </c>
      <c r="B1740" s="11">
        <v>2057</v>
      </c>
      <c r="C1740" s="3" t="s">
        <v>12833</v>
      </c>
      <c r="D1740" s="2" t="s">
        <v>15518</v>
      </c>
      <c r="E1740" s="2" t="s">
        <v>15518</v>
      </c>
    </row>
    <row r="1741" spans="1:5" ht="21.75" customHeight="1">
      <c r="A1741" s="17">
        <v>1630</v>
      </c>
      <c r="B1741" s="11">
        <v>2058</v>
      </c>
      <c r="C1741" s="3" t="s">
        <v>11578</v>
      </c>
      <c r="D1741" s="2" t="s">
        <v>15518</v>
      </c>
      <c r="E1741" s="2" t="s">
        <v>15518</v>
      </c>
    </row>
    <row r="1742" spans="1:5" ht="21.75" customHeight="1">
      <c r="A1742" s="17">
        <v>1631</v>
      </c>
      <c r="B1742" s="11">
        <v>2059</v>
      </c>
      <c r="C1742" s="3" t="s">
        <v>11579</v>
      </c>
      <c r="D1742" s="2" t="s">
        <v>15518</v>
      </c>
      <c r="E1742" s="2" t="s">
        <v>15518</v>
      </c>
    </row>
    <row r="1743" spans="1:5" ht="21.75" customHeight="1">
      <c r="A1743" s="17">
        <v>1632</v>
      </c>
      <c r="B1743" s="11">
        <v>2060</v>
      </c>
      <c r="C1743" s="3" t="s">
        <v>11576</v>
      </c>
      <c r="D1743" s="2" t="s">
        <v>15518</v>
      </c>
      <c r="E1743" s="2" t="s">
        <v>15518</v>
      </c>
    </row>
    <row r="1744" spans="1:5" ht="21.75" customHeight="1">
      <c r="A1744" s="17">
        <v>1633</v>
      </c>
      <c r="B1744" s="11">
        <v>2061</v>
      </c>
      <c r="C1744" s="3" t="s">
        <v>11577</v>
      </c>
      <c r="D1744" s="2" t="s">
        <v>15518</v>
      </c>
      <c r="E1744" s="2" t="s">
        <v>15518</v>
      </c>
    </row>
    <row r="1745" spans="1:5" ht="21.75" customHeight="1">
      <c r="A1745" s="17">
        <v>1634</v>
      </c>
      <c r="B1745" s="11">
        <v>2062</v>
      </c>
      <c r="C1745" s="3" t="s">
        <v>11570</v>
      </c>
      <c r="D1745" s="2" t="s">
        <v>15518</v>
      </c>
      <c r="E1745" s="2" t="s">
        <v>15518</v>
      </c>
    </row>
    <row r="1746" spans="1:5" ht="21.75" customHeight="1">
      <c r="A1746" s="17">
        <v>1635</v>
      </c>
      <c r="B1746" s="11">
        <v>2063</v>
      </c>
      <c r="C1746" s="3" t="s">
        <v>11571</v>
      </c>
      <c r="D1746" s="2" t="s">
        <v>15518</v>
      </c>
      <c r="E1746" s="2" t="s">
        <v>15518</v>
      </c>
    </row>
    <row r="1747" spans="1:5" ht="21.75" customHeight="1">
      <c r="A1747" s="17">
        <v>1636</v>
      </c>
      <c r="B1747" s="11">
        <v>2064</v>
      </c>
      <c r="C1747" s="3" t="s">
        <v>11572</v>
      </c>
      <c r="D1747" s="2" t="s">
        <v>15518</v>
      </c>
      <c r="E1747" s="2" t="s">
        <v>15518</v>
      </c>
    </row>
    <row r="1748" spans="1:5" ht="21.75" customHeight="1">
      <c r="A1748" s="17">
        <v>1637</v>
      </c>
      <c r="B1748" s="11">
        <v>2065</v>
      </c>
      <c r="C1748" s="3" t="s">
        <v>11573</v>
      </c>
      <c r="D1748" s="2" t="s">
        <v>15518</v>
      </c>
      <c r="E1748" s="2" t="s">
        <v>15518</v>
      </c>
    </row>
    <row r="1749" spans="1:5" ht="36" customHeight="1">
      <c r="A1749" s="17">
        <v>1638</v>
      </c>
      <c r="B1749" s="11">
        <v>2066</v>
      </c>
      <c r="C1749" s="3" t="s">
        <v>11574</v>
      </c>
      <c r="D1749" s="2" t="s">
        <v>15518</v>
      </c>
      <c r="E1749" s="2" t="s">
        <v>15518</v>
      </c>
    </row>
    <row r="1750" spans="1:5" ht="21.75" customHeight="1">
      <c r="A1750" s="17">
        <v>1639</v>
      </c>
      <c r="B1750" s="11">
        <v>2067</v>
      </c>
      <c r="C1750" s="3" t="s">
        <v>11575</v>
      </c>
      <c r="D1750" s="2" t="s">
        <v>15518</v>
      </c>
      <c r="E1750" s="2" t="s">
        <v>15518</v>
      </c>
    </row>
    <row r="1751" spans="1:5" ht="36.75" customHeight="1">
      <c r="A1751" s="17">
        <v>1640</v>
      </c>
      <c r="B1751" s="11">
        <v>2068</v>
      </c>
      <c r="C1751" s="3" t="s">
        <v>11093</v>
      </c>
      <c r="D1751" s="2" t="s">
        <v>15518</v>
      </c>
      <c r="E1751" s="2" t="s">
        <v>15518</v>
      </c>
    </row>
    <row r="1752" spans="1:5" ht="21.75" customHeight="1">
      <c r="A1752" s="17">
        <v>1641</v>
      </c>
      <c r="B1752" s="11">
        <v>2069</v>
      </c>
      <c r="C1752" s="3" t="s">
        <v>11094</v>
      </c>
      <c r="D1752" s="2" t="s">
        <v>15518</v>
      </c>
      <c r="E1752" s="2" t="s">
        <v>15518</v>
      </c>
    </row>
    <row r="1753" spans="1:5" ht="21.75" customHeight="1">
      <c r="A1753" s="17">
        <v>1642</v>
      </c>
      <c r="B1753" s="11">
        <v>2070</v>
      </c>
      <c r="C1753" s="3" t="s">
        <v>11095</v>
      </c>
      <c r="D1753" s="2" t="s">
        <v>15518</v>
      </c>
      <c r="E1753" s="2" t="s">
        <v>15518</v>
      </c>
    </row>
    <row r="1754" spans="1:5" ht="21.75" customHeight="1">
      <c r="A1754" s="17">
        <v>1643</v>
      </c>
      <c r="B1754" s="11">
        <v>2071</v>
      </c>
      <c r="C1754" s="3" t="s">
        <v>11096</v>
      </c>
      <c r="D1754" s="2" t="s">
        <v>15518</v>
      </c>
      <c r="E1754" s="2" t="s">
        <v>15518</v>
      </c>
    </row>
    <row r="1755" spans="1:5" ht="21.75" customHeight="1">
      <c r="A1755" s="17">
        <v>1644</v>
      </c>
      <c r="B1755" s="11">
        <v>2072</v>
      </c>
      <c r="C1755" s="3" t="s">
        <v>11097</v>
      </c>
      <c r="D1755" s="2" t="s">
        <v>15518</v>
      </c>
      <c r="E1755" s="2" t="s">
        <v>15518</v>
      </c>
    </row>
    <row r="1756" spans="1:5" ht="21.75" customHeight="1">
      <c r="A1756" s="17">
        <v>1645</v>
      </c>
      <c r="B1756" s="11">
        <v>2073</v>
      </c>
      <c r="C1756" s="3" t="s">
        <v>12372</v>
      </c>
      <c r="D1756" s="2" t="s">
        <v>15518</v>
      </c>
      <c r="E1756" s="2" t="s">
        <v>15518</v>
      </c>
    </row>
    <row r="1757" spans="1:5" ht="21.75" customHeight="1">
      <c r="A1757" s="17">
        <v>1646</v>
      </c>
      <c r="B1757" s="11">
        <v>2074</v>
      </c>
      <c r="C1757" s="3" t="s">
        <v>12373</v>
      </c>
      <c r="D1757" s="2" t="s">
        <v>15518</v>
      </c>
      <c r="E1757" s="2" t="s">
        <v>15518</v>
      </c>
    </row>
    <row r="1758" spans="1:5" ht="21.75" customHeight="1">
      <c r="A1758" s="17">
        <v>1647</v>
      </c>
      <c r="B1758" s="11">
        <v>2075</v>
      </c>
      <c r="C1758" s="3" t="s">
        <v>12374</v>
      </c>
      <c r="D1758" s="2" t="s">
        <v>15518</v>
      </c>
      <c r="E1758" s="2" t="s">
        <v>15518</v>
      </c>
    </row>
    <row r="1759" spans="1:5" ht="21.75" customHeight="1">
      <c r="A1759" s="17">
        <v>1648</v>
      </c>
      <c r="B1759" s="11">
        <v>2076</v>
      </c>
      <c r="C1759" s="3" t="s">
        <v>12375</v>
      </c>
      <c r="D1759" s="2" t="s">
        <v>15518</v>
      </c>
      <c r="E1759" s="2" t="s">
        <v>15518</v>
      </c>
    </row>
    <row r="1760" spans="1:5" ht="21.75" customHeight="1">
      <c r="A1760" s="17">
        <v>1649</v>
      </c>
      <c r="B1760" s="11">
        <v>2077</v>
      </c>
      <c r="C1760" s="3" t="s">
        <v>12376</v>
      </c>
      <c r="D1760" s="2" t="s">
        <v>15518</v>
      </c>
      <c r="E1760" s="2" t="s">
        <v>15518</v>
      </c>
    </row>
    <row r="1761" spans="1:5" ht="21.75" customHeight="1">
      <c r="A1761" s="17"/>
      <c r="B1761" s="11"/>
      <c r="C1761" s="4" t="s">
        <v>16087</v>
      </c>
      <c r="D1761" s="6"/>
      <c r="E1761" s="6"/>
    </row>
    <row r="1762" spans="1:5" ht="21.75" customHeight="1">
      <c r="A1762" s="17"/>
      <c r="B1762" s="11"/>
      <c r="C1762" s="4" t="s">
        <v>16088</v>
      </c>
      <c r="D1762" s="6"/>
      <c r="E1762" s="6"/>
    </row>
    <row r="1763" spans="1:5" ht="21.75" customHeight="1">
      <c r="A1763" s="17">
        <v>1650</v>
      </c>
      <c r="B1763" s="11">
        <v>2543</v>
      </c>
      <c r="C1763" s="3" t="s">
        <v>16089</v>
      </c>
      <c r="D1763" s="1" t="s">
        <v>15518</v>
      </c>
      <c r="E1763" s="1" t="s">
        <v>15518</v>
      </c>
    </row>
    <row r="1764" spans="1:5" ht="21.75" customHeight="1">
      <c r="A1764" s="17">
        <v>1651</v>
      </c>
      <c r="B1764" s="11">
        <v>2544</v>
      </c>
      <c r="C1764" s="3" t="s">
        <v>16090</v>
      </c>
      <c r="D1764" s="1" t="s">
        <v>15518</v>
      </c>
      <c r="E1764" s="1" t="s">
        <v>15518</v>
      </c>
    </row>
    <row r="1765" spans="1:5" ht="21.75" customHeight="1">
      <c r="A1765" s="17">
        <v>1652</v>
      </c>
      <c r="B1765" s="11">
        <v>2546</v>
      </c>
      <c r="C1765" s="3" t="s">
        <v>16091</v>
      </c>
      <c r="D1765" s="1" t="s">
        <v>15518</v>
      </c>
      <c r="E1765" s="1" t="s">
        <v>15518</v>
      </c>
    </row>
    <row r="1766" spans="1:5" ht="21.75" customHeight="1">
      <c r="A1766" s="17">
        <v>1653</v>
      </c>
      <c r="B1766" s="11">
        <v>2547</v>
      </c>
      <c r="C1766" s="3" t="s">
        <v>16092</v>
      </c>
      <c r="D1766" s="1" t="s">
        <v>15518</v>
      </c>
      <c r="E1766" s="1" t="s">
        <v>15518</v>
      </c>
    </row>
    <row r="1767" spans="1:5" ht="21.75" customHeight="1">
      <c r="A1767" s="17">
        <v>1654</v>
      </c>
      <c r="B1767" s="11">
        <v>2548</v>
      </c>
      <c r="C1767" s="3" t="s">
        <v>16093</v>
      </c>
      <c r="D1767" s="1" t="s">
        <v>15518</v>
      </c>
      <c r="E1767" s="1" t="s">
        <v>15518</v>
      </c>
    </row>
    <row r="1768" spans="1:5" ht="21.75" customHeight="1">
      <c r="A1768" s="17">
        <v>1655</v>
      </c>
      <c r="B1768" s="11">
        <v>2549</v>
      </c>
      <c r="C1768" s="3" t="s">
        <v>16094</v>
      </c>
      <c r="D1768" s="1" t="s">
        <v>15518</v>
      </c>
      <c r="E1768" s="1" t="s">
        <v>15518</v>
      </c>
    </row>
    <row r="1769" spans="1:5" ht="32.25" customHeight="1">
      <c r="A1769" s="17">
        <v>1656</v>
      </c>
      <c r="B1769" s="11">
        <v>2550</v>
      </c>
      <c r="C1769" s="3" t="s">
        <v>16095</v>
      </c>
      <c r="D1769" s="1" t="s">
        <v>15518</v>
      </c>
      <c r="E1769" s="1" t="s">
        <v>15518</v>
      </c>
    </row>
    <row r="1770" spans="1:5" ht="21.75" customHeight="1">
      <c r="A1770" s="17">
        <v>1657</v>
      </c>
      <c r="B1770" s="11">
        <v>2551</v>
      </c>
      <c r="C1770" s="3" t="s">
        <v>16096</v>
      </c>
      <c r="D1770" s="1" t="s">
        <v>15518</v>
      </c>
      <c r="E1770" s="1" t="s">
        <v>15518</v>
      </c>
    </row>
    <row r="1771" spans="1:5" ht="21.75" customHeight="1">
      <c r="A1771" s="17">
        <v>1658</v>
      </c>
      <c r="B1771" s="287">
        <v>2552</v>
      </c>
      <c r="C1771" s="288" t="s">
        <v>16097</v>
      </c>
      <c r="D1771" s="22" t="s">
        <v>15518</v>
      </c>
      <c r="E1771" s="22" t="s">
        <v>15518</v>
      </c>
    </row>
    <row r="1772" spans="1:5" ht="21.75" customHeight="1">
      <c r="B1772" s="62"/>
      <c r="C1772" s="289" t="s">
        <v>7200</v>
      </c>
    </row>
    <row r="1773" spans="1:5" ht="21.75" customHeight="1">
      <c r="B1773" s="62"/>
      <c r="C1773" s="289" t="s">
        <v>7201</v>
      </c>
    </row>
    <row r="1774" spans="1:5" ht="21.75" customHeight="1">
      <c r="A1774" s="51">
        <v>1659</v>
      </c>
      <c r="B1774" s="290">
        <v>2998</v>
      </c>
      <c r="C1774" s="291" t="s">
        <v>7202</v>
      </c>
      <c r="D1774" s="292" t="s">
        <v>15518</v>
      </c>
      <c r="E1774" s="292" t="s">
        <v>15518</v>
      </c>
    </row>
    <row r="1775" spans="1:5" ht="21.75" customHeight="1">
      <c r="A1775" s="51">
        <v>1660</v>
      </c>
      <c r="B1775" s="290">
        <v>2999</v>
      </c>
      <c r="C1775" s="291" t="s">
        <v>7203</v>
      </c>
      <c r="D1775" s="292" t="s">
        <v>15518</v>
      </c>
      <c r="E1775" s="292" t="s">
        <v>15518</v>
      </c>
    </row>
    <row r="1776" spans="1:5" ht="21.75" customHeight="1">
      <c r="A1776" s="51">
        <v>1661</v>
      </c>
      <c r="B1776" s="290">
        <v>3000</v>
      </c>
      <c r="C1776" s="291" t="s">
        <v>7204</v>
      </c>
      <c r="D1776" s="292" t="s">
        <v>15518</v>
      </c>
      <c r="E1776" s="292" t="s">
        <v>15518</v>
      </c>
    </row>
    <row r="1777" spans="1:5" ht="21.75" customHeight="1">
      <c r="A1777" s="51">
        <v>1662</v>
      </c>
      <c r="B1777" s="290">
        <v>3001</v>
      </c>
      <c r="C1777" s="291" t="s">
        <v>7205</v>
      </c>
      <c r="D1777" s="292" t="s">
        <v>15518</v>
      </c>
      <c r="E1777" s="292" t="s">
        <v>15518</v>
      </c>
    </row>
    <row r="1778" spans="1:5" ht="21.75" customHeight="1">
      <c r="B1778" s="62"/>
      <c r="C1778" s="293" t="s">
        <v>7206</v>
      </c>
    </row>
    <row r="1779" spans="1:5" ht="21.75" customHeight="1">
      <c r="A1779" s="51">
        <v>1663</v>
      </c>
      <c r="B1779" s="294">
        <v>3018</v>
      </c>
      <c r="C1779" s="295" t="s">
        <v>7207</v>
      </c>
      <c r="D1779" s="296" t="s">
        <v>15518</v>
      </c>
      <c r="E1779" s="296" t="s">
        <v>15518</v>
      </c>
    </row>
    <row r="1780" spans="1:5" ht="21.75" customHeight="1">
      <c r="A1780" s="51">
        <v>1664</v>
      </c>
      <c r="B1780" s="294">
        <v>3028</v>
      </c>
      <c r="C1780" s="295" t="s">
        <v>7208</v>
      </c>
      <c r="D1780" s="296" t="s">
        <v>15518</v>
      </c>
      <c r="E1780" s="296" t="s">
        <v>15518</v>
      </c>
    </row>
    <row r="1781" spans="1:5" ht="21.75" customHeight="1">
      <c r="A1781" s="25"/>
      <c r="B1781" s="63"/>
      <c r="C1781" s="24"/>
      <c r="D1781" s="24"/>
      <c r="E1781" s="316"/>
    </row>
    <row r="1782" spans="1:5" ht="21.75" customHeight="1">
      <c r="A1782" s="25"/>
      <c r="B1782" s="63"/>
      <c r="C1782" s="24"/>
      <c r="D1782" s="24"/>
      <c r="E1782" s="316"/>
    </row>
    <row r="1783" spans="1:5" ht="21.75" customHeight="1">
      <c r="A1783" s="25"/>
      <c r="B1783" s="63"/>
      <c r="C1783" s="24"/>
      <c r="D1783" s="24"/>
      <c r="E1783" s="316"/>
    </row>
    <row r="1784" spans="1:5" ht="21.75" customHeight="1">
      <c r="A1784" s="25"/>
      <c r="B1784" s="63"/>
      <c r="C1784" s="24"/>
      <c r="D1784" s="24"/>
      <c r="E1784" s="316"/>
    </row>
    <row r="1785" spans="1:5" ht="21.75" customHeight="1">
      <c r="A1785" s="25"/>
      <c r="B1785" s="63"/>
      <c r="C1785" s="24"/>
      <c r="D1785" s="24"/>
      <c r="E1785" s="316"/>
    </row>
    <row r="1786" spans="1:5" ht="21.75" customHeight="1">
      <c r="A1786" s="25"/>
      <c r="B1786" s="63"/>
      <c r="C1786" s="24"/>
      <c r="D1786" s="24"/>
      <c r="E1786" s="316"/>
    </row>
    <row r="1787" spans="1:5" ht="21.75" customHeight="1">
      <c r="A1787" s="25"/>
      <c r="B1787" s="63"/>
      <c r="C1787" s="24"/>
      <c r="D1787" s="24"/>
      <c r="E1787" s="316"/>
    </row>
    <row r="1788" spans="1:5" ht="21.75" customHeight="1">
      <c r="A1788" s="25"/>
      <c r="B1788" s="63"/>
      <c r="C1788" s="24"/>
      <c r="D1788" s="24"/>
      <c r="E1788" s="316"/>
    </row>
    <row r="1789" spans="1:5" ht="21.75" customHeight="1">
      <c r="A1789" s="25"/>
      <c r="B1789" s="63"/>
      <c r="C1789" s="24"/>
      <c r="D1789" s="24"/>
      <c r="E1789" s="316"/>
    </row>
    <row r="1790" spans="1:5" ht="21.75" customHeight="1">
      <c r="A1790" s="25"/>
      <c r="B1790" s="63"/>
      <c r="C1790" s="24"/>
      <c r="D1790" s="24"/>
      <c r="E1790" s="316"/>
    </row>
    <row r="1791" spans="1:5" ht="21.75" customHeight="1">
      <c r="A1791" s="25"/>
      <c r="B1791" s="63"/>
      <c r="C1791" s="24"/>
      <c r="D1791" s="24"/>
      <c r="E1791" s="316"/>
    </row>
    <row r="1792" spans="1:5" ht="21.75" customHeight="1">
      <c r="A1792" s="25"/>
      <c r="B1792" s="63"/>
      <c r="C1792" s="24"/>
      <c r="D1792" s="24"/>
      <c r="E1792" s="316"/>
    </row>
    <row r="1793" spans="1:5" ht="21.75" customHeight="1">
      <c r="A1793" s="25"/>
      <c r="B1793" s="63"/>
      <c r="C1793" s="24"/>
      <c r="D1793" s="24"/>
      <c r="E1793" s="316"/>
    </row>
    <row r="1794" spans="1:5" ht="21.75" customHeight="1">
      <c r="A1794" s="25"/>
      <c r="B1794" s="63"/>
      <c r="C1794" s="24"/>
      <c r="D1794" s="24"/>
      <c r="E1794" s="316"/>
    </row>
    <row r="1795" spans="1:5" ht="21.75" customHeight="1">
      <c r="A1795" s="25"/>
      <c r="B1795" s="63"/>
      <c r="C1795" s="24"/>
      <c r="D1795" s="24"/>
      <c r="E1795" s="316"/>
    </row>
    <row r="1796" spans="1:5" ht="21.75" customHeight="1">
      <c r="A1796" s="25"/>
      <c r="B1796" s="63"/>
      <c r="C1796" s="24"/>
      <c r="D1796" s="24"/>
      <c r="E1796" s="316"/>
    </row>
    <row r="1797" spans="1:5" ht="21.75" customHeight="1">
      <c r="A1797" s="25"/>
      <c r="B1797" s="63"/>
      <c r="C1797" s="24"/>
      <c r="D1797" s="24"/>
      <c r="E1797" s="316"/>
    </row>
    <row r="1798" spans="1:5" ht="21.75" customHeight="1">
      <c r="A1798" s="25"/>
      <c r="B1798" s="63"/>
      <c r="C1798" s="24"/>
      <c r="D1798" s="24"/>
      <c r="E1798" s="316"/>
    </row>
    <row r="1799" spans="1:5" ht="21.75" customHeight="1">
      <c r="A1799" s="25"/>
      <c r="B1799" s="63"/>
      <c r="C1799" s="24"/>
      <c r="D1799" s="24"/>
      <c r="E1799" s="316"/>
    </row>
    <row r="1800" spans="1:5" ht="21.75" customHeight="1">
      <c r="A1800" s="25"/>
      <c r="B1800" s="63"/>
      <c r="C1800" s="24"/>
      <c r="D1800" s="24"/>
      <c r="E1800" s="316"/>
    </row>
    <row r="1801" spans="1:5" ht="21.75" customHeight="1">
      <c r="A1801" s="25"/>
      <c r="B1801" s="63"/>
      <c r="C1801" s="24"/>
      <c r="D1801" s="24"/>
      <c r="E1801" s="316"/>
    </row>
    <row r="1802" spans="1:5" ht="21.75" customHeight="1">
      <c r="A1802" s="25"/>
      <c r="B1802" s="63"/>
      <c r="C1802" s="24"/>
      <c r="D1802" s="24"/>
      <c r="E1802" s="316"/>
    </row>
    <row r="1803" spans="1:5" ht="21.75" customHeight="1">
      <c r="A1803" s="25"/>
      <c r="B1803" s="63"/>
      <c r="C1803" s="24"/>
      <c r="D1803" s="24"/>
      <c r="E1803" s="316"/>
    </row>
    <row r="1804" spans="1:5" ht="21.75" customHeight="1">
      <c r="A1804" s="25"/>
      <c r="B1804" s="63"/>
      <c r="C1804" s="24"/>
      <c r="D1804" s="24"/>
      <c r="E1804" s="316"/>
    </row>
    <row r="1805" spans="1:5" ht="21.75" customHeight="1">
      <c r="A1805" s="25"/>
      <c r="B1805" s="63"/>
      <c r="C1805" s="24"/>
      <c r="D1805" s="24"/>
      <c r="E1805" s="316"/>
    </row>
    <row r="1806" spans="1:5" ht="21.75" customHeight="1">
      <c r="A1806" s="25"/>
      <c r="B1806" s="63"/>
      <c r="C1806" s="24"/>
      <c r="D1806" s="24"/>
      <c r="E1806" s="316"/>
    </row>
    <row r="1807" spans="1:5" ht="21.75" customHeight="1">
      <c r="A1807" s="25"/>
      <c r="B1807" s="63"/>
      <c r="C1807" s="24"/>
      <c r="D1807" s="24"/>
      <c r="E1807" s="316"/>
    </row>
    <row r="1808" spans="1:5" ht="21.75" customHeight="1">
      <c r="A1808" s="25"/>
      <c r="B1808" s="63"/>
      <c r="C1808" s="24"/>
      <c r="D1808" s="24"/>
      <c r="E1808" s="316"/>
    </row>
    <row r="1809" spans="1:6" ht="21.75" customHeight="1">
      <c r="A1809" s="24"/>
      <c r="B1809" s="64"/>
      <c r="C1809" s="21" t="s">
        <v>16274</v>
      </c>
      <c r="D1809" s="39"/>
      <c r="E1809" s="320"/>
    </row>
    <row r="1810" spans="1:6" ht="21.75" customHeight="1">
      <c r="A1810" s="447" t="s">
        <v>18295</v>
      </c>
      <c r="B1810" s="452" t="s">
        <v>18296</v>
      </c>
      <c r="C1810" s="447" t="s">
        <v>16776</v>
      </c>
      <c r="D1810" s="447" t="s">
        <v>18297</v>
      </c>
      <c r="E1810" s="448"/>
      <c r="F1810" s="24">
        <f>1665-1718</f>
        <v>-53</v>
      </c>
    </row>
    <row r="1811" spans="1:6" ht="21.75" customHeight="1">
      <c r="A1811" s="448"/>
      <c r="B1811" s="453"/>
      <c r="C1811" s="447"/>
      <c r="D1811" s="448"/>
      <c r="E1811" s="448"/>
    </row>
    <row r="1812" spans="1:6" ht="21.75" customHeight="1">
      <c r="A1812" s="448"/>
      <c r="B1812" s="453"/>
      <c r="C1812" s="447"/>
      <c r="D1812" s="44" t="s">
        <v>15513</v>
      </c>
      <c r="E1812" s="44" t="s">
        <v>15514</v>
      </c>
    </row>
    <row r="1813" spans="1:6" ht="21.75" customHeight="1">
      <c r="A1813" s="49"/>
      <c r="B1813" s="11"/>
      <c r="C1813" s="10" t="s">
        <v>16275</v>
      </c>
      <c r="D1813" s="11"/>
      <c r="E1813" s="11"/>
    </row>
    <row r="1814" spans="1:6" ht="21.75" customHeight="1">
      <c r="A1814" s="49">
        <v>1665</v>
      </c>
      <c r="B1814" s="11" t="s">
        <v>19427</v>
      </c>
      <c r="C1814" s="11" t="s">
        <v>16277</v>
      </c>
      <c r="D1814" s="1" t="s">
        <v>15518</v>
      </c>
      <c r="E1814" s="1" t="s">
        <v>15518</v>
      </c>
    </row>
    <row r="1815" spans="1:6" ht="21.75" customHeight="1">
      <c r="A1815" s="49">
        <v>1666</v>
      </c>
      <c r="B1815" s="11" t="s">
        <v>19428</v>
      </c>
      <c r="C1815" s="11" t="s">
        <v>16278</v>
      </c>
      <c r="D1815" s="1" t="s">
        <v>15518</v>
      </c>
      <c r="E1815" s="1" t="s">
        <v>15518</v>
      </c>
    </row>
    <row r="1816" spans="1:6" ht="21.75" customHeight="1">
      <c r="A1816" s="49"/>
      <c r="B1816" s="11"/>
      <c r="C1816" s="10" t="s">
        <v>16279</v>
      </c>
      <c r="D1816" s="11"/>
      <c r="E1816" s="11"/>
    </row>
    <row r="1817" spans="1:6" ht="21.75" customHeight="1">
      <c r="A1817" s="49"/>
      <c r="B1817" s="11"/>
      <c r="C1817" s="10" t="s">
        <v>16280</v>
      </c>
      <c r="D1817" s="11"/>
      <c r="E1817" s="11"/>
    </row>
    <row r="1818" spans="1:6" ht="21.75" customHeight="1">
      <c r="A1818" s="49">
        <v>1667</v>
      </c>
      <c r="B1818" s="11" t="s">
        <v>19429</v>
      </c>
      <c r="C1818" s="11" t="s">
        <v>17900</v>
      </c>
      <c r="D1818" s="1" t="s">
        <v>15518</v>
      </c>
      <c r="E1818" s="1" t="s">
        <v>15518</v>
      </c>
      <c r="F1818" s="16" t="s">
        <v>14809</v>
      </c>
    </row>
    <row r="1819" spans="1:6" ht="21.75" customHeight="1">
      <c r="A1819" s="49">
        <v>1668</v>
      </c>
      <c r="B1819" s="11" t="s">
        <v>19430</v>
      </c>
      <c r="C1819" s="11" t="s">
        <v>17901</v>
      </c>
      <c r="D1819" s="1" t="s">
        <v>15518</v>
      </c>
      <c r="E1819" s="1" t="s">
        <v>15518</v>
      </c>
      <c r="F1819" s="16" t="s">
        <v>14809</v>
      </c>
    </row>
    <row r="1820" spans="1:6" ht="21.75" customHeight="1">
      <c r="A1820" s="49">
        <v>1669</v>
      </c>
      <c r="B1820" s="11" t="s">
        <v>18053</v>
      </c>
      <c r="C1820" s="11" t="s">
        <v>17902</v>
      </c>
      <c r="D1820" s="1" t="s">
        <v>15518</v>
      </c>
      <c r="E1820" s="1" t="s">
        <v>15518</v>
      </c>
      <c r="F1820" s="16" t="s">
        <v>14809</v>
      </c>
    </row>
    <row r="1821" spans="1:6" ht="21.75" customHeight="1">
      <c r="A1821" s="49">
        <v>1670</v>
      </c>
      <c r="B1821" s="11" t="s">
        <v>18054</v>
      </c>
      <c r="C1821" s="11" t="s">
        <v>17903</v>
      </c>
      <c r="D1821" s="1" t="s">
        <v>15518</v>
      </c>
      <c r="E1821" s="1" t="s">
        <v>15518</v>
      </c>
      <c r="F1821" s="16" t="s">
        <v>14809</v>
      </c>
    </row>
    <row r="1822" spans="1:6" ht="21.75" customHeight="1">
      <c r="A1822" s="49">
        <v>1671</v>
      </c>
      <c r="B1822" s="11" t="s">
        <v>19431</v>
      </c>
      <c r="C1822" s="11" t="s">
        <v>17904</v>
      </c>
      <c r="D1822" s="1" t="s">
        <v>15518</v>
      </c>
      <c r="E1822" s="1" t="s">
        <v>15518</v>
      </c>
      <c r="F1822" s="16" t="s">
        <v>14809</v>
      </c>
    </row>
    <row r="1823" spans="1:6" ht="21.75" customHeight="1">
      <c r="A1823" s="49">
        <v>1672</v>
      </c>
      <c r="B1823" s="11" t="s">
        <v>19432</v>
      </c>
      <c r="C1823" s="11" t="s">
        <v>17905</v>
      </c>
      <c r="D1823" s="1" t="s">
        <v>15518</v>
      </c>
      <c r="E1823" s="1" t="s">
        <v>15518</v>
      </c>
      <c r="F1823" s="16" t="s">
        <v>14809</v>
      </c>
    </row>
    <row r="1824" spans="1:6" ht="21.75" customHeight="1">
      <c r="A1824" s="49">
        <v>1673</v>
      </c>
      <c r="B1824" s="11" t="s">
        <v>19433</v>
      </c>
      <c r="C1824" s="11" t="s">
        <v>17906</v>
      </c>
      <c r="D1824" s="1" t="s">
        <v>15518</v>
      </c>
      <c r="E1824" s="1" t="s">
        <v>15518</v>
      </c>
      <c r="F1824" s="16" t="s">
        <v>14809</v>
      </c>
    </row>
    <row r="1825" spans="1:6" ht="21.75" customHeight="1">
      <c r="A1825" s="49">
        <v>1674</v>
      </c>
      <c r="B1825" s="11" t="s">
        <v>19434</v>
      </c>
      <c r="C1825" s="11" t="s">
        <v>17907</v>
      </c>
      <c r="D1825" s="1" t="s">
        <v>15518</v>
      </c>
      <c r="E1825" s="1" t="s">
        <v>15518</v>
      </c>
      <c r="F1825" s="16" t="s">
        <v>14809</v>
      </c>
    </row>
    <row r="1826" spans="1:6" ht="21.75" customHeight="1">
      <c r="A1826" s="49">
        <v>1675</v>
      </c>
      <c r="B1826" s="11" t="s">
        <v>19435</v>
      </c>
      <c r="C1826" s="11" t="s">
        <v>15673</v>
      </c>
      <c r="D1826" s="1" t="s">
        <v>15518</v>
      </c>
      <c r="E1826" s="1" t="s">
        <v>15518</v>
      </c>
    </row>
    <row r="1827" spans="1:6" ht="21.75" customHeight="1">
      <c r="A1827" s="49">
        <v>1676</v>
      </c>
      <c r="B1827" s="11" t="s">
        <v>19436</v>
      </c>
      <c r="C1827" s="11" t="s">
        <v>15674</v>
      </c>
      <c r="D1827" s="1" t="s">
        <v>15518</v>
      </c>
      <c r="E1827" s="1" t="s">
        <v>15518</v>
      </c>
    </row>
    <row r="1828" spans="1:6" ht="21.75" customHeight="1">
      <c r="A1828" s="49">
        <v>1677</v>
      </c>
      <c r="B1828" s="11" t="s">
        <v>19437</v>
      </c>
      <c r="C1828" s="11" t="s">
        <v>15675</v>
      </c>
      <c r="D1828" s="1" t="s">
        <v>15518</v>
      </c>
      <c r="E1828" s="1" t="s">
        <v>15518</v>
      </c>
    </row>
    <row r="1829" spans="1:6" ht="21.75" customHeight="1">
      <c r="A1829" s="49">
        <v>1678</v>
      </c>
      <c r="B1829" s="11" t="s">
        <v>19438</v>
      </c>
      <c r="C1829" s="11" t="s">
        <v>15676</v>
      </c>
      <c r="D1829" s="1" t="s">
        <v>15518</v>
      </c>
      <c r="E1829" s="1" t="s">
        <v>15518</v>
      </c>
    </row>
    <row r="1830" spans="1:6" ht="21.75" customHeight="1">
      <c r="A1830" s="49">
        <v>1679</v>
      </c>
      <c r="B1830" s="11" t="s">
        <v>19439</v>
      </c>
      <c r="C1830" s="11" t="s">
        <v>15677</v>
      </c>
      <c r="D1830" s="1" t="s">
        <v>15518</v>
      </c>
      <c r="E1830" s="1" t="s">
        <v>15518</v>
      </c>
    </row>
    <row r="1831" spans="1:6" ht="21.75" customHeight="1">
      <c r="A1831" s="49">
        <v>1680</v>
      </c>
      <c r="B1831" s="11" t="s">
        <v>19440</v>
      </c>
      <c r="C1831" s="11" t="s">
        <v>15678</v>
      </c>
      <c r="D1831" s="1" t="s">
        <v>15518</v>
      </c>
      <c r="E1831" s="1" t="s">
        <v>15518</v>
      </c>
    </row>
    <row r="1832" spans="1:6" ht="21.75" customHeight="1">
      <c r="A1832" s="49">
        <v>1681</v>
      </c>
      <c r="B1832" s="11" t="s">
        <v>19441</v>
      </c>
      <c r="C1832" s="11" t="s">
        <v>15679</v>
      </c>
      <c r="D1832" s="1" t="s">
        <v>15518</v>
      </c>
      <c r="E1832" s="1" t="s">
        <v>15518</v>
      </c>
    </row>
    <row r="1833" spans="1:6" ht="21.75" customHeight="1">
      <c r="A1833" s="49">
        <v>1682</v>
      </c>
      <c r="B1833" s="11" t="s">
        <v>16953</v>
      </c>
      <c r="C1833" s="11" t="s">
        <v>17249</v>
      </c>
      <c r="D1833" s="1" t="s">
        <v>15518</v>
      </c>
      <c r="E1833" s="1" t="s">
        <v>15518</v>
      </c>
      <c r="F1833" s="16" t="s">
        <v>14809</v>
      </c>
    </row>
    <row r="1834" spans="1:6" ht="34.5" customHeight="1">
      <c r="A1834" s="49">
        <v>1683</v>
      </c>
      <c r="B1834" s="11" t="s">
        <v>19444</v>
      </c>
      <c r="C1834" s="11" t="s">
        <v>17250</v>
      </c>
      <c r="D1834" s="1" t="s">
        <v>15518</v>
      </c>
      <c r="E1834" s="1" t="s">
        <v>15518</v>
      </c>
      <c r="F1834" s="16" t="s">
        <v>14809</v>
      </c>
    </row>
    <row r="1835" spans="1:6" ht="21.75" customHeight="1">
      <c r="A1835" s="49">
        <v>1684</v>
      </c>
      <c r="B1835" s="11" t="s">
        <v>19445</v>
      </c>
      <c r="C1835" s="11" t="s">
        <v>17251</v>
      </c>
      <c r="D1835" s="1" t="s">
        <v>15518</v>
      </c>
      <c r="E1835" s="1" t="s">
        <v>15518</v>
      </c>
    </row>
    <row r="1836" spans="1:6" ht="21.75" customHeight="1">
      <c r="A1836" s="49">
        <v>1685</v>
      </c>
      <c r="B1836" s="11" t="s">
        <v>19446</v>
      </c>
      <c r="C1836" s="11" t="s">
        <v>17252</v>
      </c>
      <c r="D1836" s="1" t="s">
        <v>15518</v>
      </c>
      <c r="E1836" s="1" t="s">
        <v>15518</v>
      </c>
      <c r="F1836" s="16" t="s">
        <v>14809</v>
      </c>
    </row>
    <row r="1837" spans="1:6" ht="21.75" customHeight="1">
      <c r="A1837" s="49">
        <v>1686</v>
      </c>
      <c r="B1837" s="11" t="s">
        <v>16954</v>
      </c>
      <c r="C1837" s="11" t="s">
        <v>17253</v>
      </c>
      <c r="D1837" s="1" t="s">
        <v>15518</v>
      </c>
      <c r="E1837" s="1" t="s">
        <v>15518</v>
      </c>
      <c r="F1837" s="16" t="s">
        <v>14809</v>
      </c>
    </row>
    <row r="1838" spans="1:6" ht="21.75" customHeight="1">
      <c r="A1838" s="49">
        <v>1687</v>
      </c>
      <c r="B1838" s="11" t="s">
        <v>19447</v>
      </c>
      <c r="C1838" s="11" t="s">
        <v>17254</v>
      </c>
      <c r="D1838" s="1" t="s">
        <v>15518</v>
      </c>
      <c r="E1838" s="1" t="s">
        <v>15518</v>
      </c>
    </row>
    <row r="1839" spans="1:6" ht="33.75" customHeight="1">
      <c r="A1839" s="49">
        <v>1688</v>
      </c>
      <c r="B1839" s="11" t="s">
        <v>19448</v>
      </c>
      <c r="C1839" s="11" t="s">
        <v>15818</v>
      </c>
      <c r="D1839" s="1" t="s">
        <v>15518</v>
      </c>
      <c r="E1839" s="1" t="s">
        <v>15518</v>
      </c>
    </row>
    <row r="1840" spans="1:6" ht="21.75" customHeight="1">
      <c r="A1840" s="49">
        <v>1689</v>
      </c>
      <c r="B1840" s="11" t="s">
        <v>19449</v>
      </c>
      <c r="C1840" s="11" t="s">
        <v>15819</v>
      </c>
      <c r="D1840" s="1" t="s">
        <v>15518</v>
      </c>
      <c r="E1840" s="1" t="s">
        <v>15518</v>
      </c>
    </row>
    <row r="1841" spans="1:6" ht="21.75" customHeight="1">
      <c r="A1841" s="49">
        <v>1690</v>
      </c>
      <c r="B1841" s="11" t="s">
        <v>18057</v>
      </c>
      <c r="C1841" s="11" t="s">
        <v>15820</v>
      </c>
      <c r="D1841" s="1" t="s">
        <v>15518</v>
      </c>
      <c r="E1841" s="1" t="s">
        <v>15518</v>
      </c>
    </row>
    <row r="1842" spans="1:6" ht="21.75" customHeight="1">
      <c r="A1842" s="49">
        <v>1691</v>
      </c>
      <c r="B1842" s="11" t="s">
        <v>18058</v>
      </c>
      <c r="C1842" s="11" t="s">
        <v>17125</v>
      </c>
      <c r="D1842" s="1" t="s">
        <v>15518</v>
      </c>
      <c r="E1842" s="1" t="s">
        <v>15518</v>
      </c>
    </row>
    <row r="1843" spans="1:6" ht="21.75" customHeight="1">
      <c r="A1843" s="49">
        <v>1692</v>
      </c>
      <c r="B1843" s="11" t="s">
        <v>19450</v>
      </c>
      <c r="C1843" s="11" t="s">
        <v>17126</v>
      </c>
      <c r="D1843" s="1" t="s">
        <v>15518</v>
      </c>
      <c r="E1843" s="1" t="s">
        <v>15518</v>
      </c>
    </row>
    <row r="1844" spans="1:6" ht="21.75" customHeight="1">
      <c r="A1844" s="49">
        <v>1693</v>
      </c>
      <c r="B1844" s="11" t="s">
        <v>19451</v>
      </c>
      <c r="C1844" s="11" t="s">
        <v>17127</v>
      </c>
      <c r="D1844" s="1" t="s">
        <v>15518</v>
      </c>
      <c r="E1844" s="1" t="s">
        <v>15518</v>
      </c>
    </row>
    <row r="1845" spans="1:6" ht="21.75" customHeight="1">
      <c r="A1845" s="49">
        <v>1694</v>
      </c>
      <c r="B1845" s="11" t="s">
        <v>19452</v>
      </c>
      <c r="C1845" s="11" t="s">
        <v>17128</v>
      </c>
      <c r="D1845" s="1" t="s">
        <v>15518</v>
      </c>
      <c r="E1845" s="1" t="s">
        <v>15518</v>
      </c>
    </row>
    <row r="1846" spans="1:6" ht="21.75" customHeight="1">
      <c r="A1846" s="49">
        <v>1695</v>
      </c>
      <c r="B1846" s="11" t="s">
        <v>19453</v>
      </c>
      <c r="C1846" s="11" t="s">
        <v>17129</v>
      </c>
      <c r="D1846" s="1" t="s">
        <v>15518</v>
      </c>
      <c r="E1846" s="1" t="s">
        <v>15518</v>
      </c>
    </row>
    <row r="1847" spans="1:6" ht="21.75" customHeight="1">
      <c r="A1847" s="49">
        <v>1696</v>
      </c>
      <c r="B1847" s="11" t="s">
        <v>19454</v>
      </c>
      <c r="C1847" s="11" t="s">
        <v>17130</v>
      </c>
      <c r="D1847" s="1" t="s">
        <v>15518</v>
      </c>
      <c r="E1847" s="1" t="s">
        <v>15518</v>
      </c>
    </row>
    <row r="1848" spans="1:6" ht="21.75" customHeight="1">
      <c r="A1848" s="49">
        <v>1697</v>
      </c>
      <c r="B1848" s="11" t="s">
        <v>18059</v>
      </c>
      <c r="C1848" s="11" t="s">
        <v>17131</v>
      </c>
      <c r="D1848" s="1" t="s">
        <v>15518</v>
      </c>
      <c r="E1848" s="1" t="s">
        <v>15518</v>
      </c>
    </row>
    <row r="1849" spans="1:6" ht="21.75" customHeight="1">
      <c r="A1849" s="49">
        <v>1698</v>
      </c>
      <c r="B1849" s="11" t="s">
        <v>16955</v>
      </c>
      <c r="C1849" s="11" t="s">
        <v>15824</v>
      </c>
      <c r="D1849" s="1" t="s">
        <v>15518</v>
      </c>
      <c r="E1849" s="1" t="s">
        <v>15518</v>
      </c>
      <c r="F1849" s="16" t="s">
        <v>14809</v>
      </c>
    </row>
    <row r="1850" spans="1:6" ht="21.75" customHeight="1">
      <c r="A1850" s="49">
        <v>1699</v>
      </c>
      <c r="B1850" s="11" t="s">
        <v>19457</v>
      </c>
      <c r="C1850" s="11" t="s">
        <v>15825</v>
      </c>
      <c r="D1850" s="1" t="s">
        <v>15518</v>
      </c>
      <c r="E1850" s="1" t="s">
        <v>15518</v>
      </c>
      <c r="F1850" s="16" t="s">
        <v>14809</v>
      </c>
    </row>
    <row r="1851" spans="1:6" ht="21.75" customHeight="1">
      <c r="A1851" s="49">
        <v>1700</v>
      </c>
      <c r="B1851" s="11" t="s">
        <v>18062</v>
      </c>
      <c r="C1851" s="11" t="s">
        <v>15826</v>
      </c>
      <c r="D1851" s="1" t="s">
        <v>15518</v>
      </c>
      <c r="E1851" s="1" t="s">
        <v>15518</v>
      </c>
      <c r="F1851" s="16" t="s">
        <v>14809</v>
      </c>
    </row>
    <row r="1852" spans="1:6" ht="21.75" customHeight="1">
      <c r="A1852" s="49">
        <v>1701</v>
      </c>
      <c r="B1852" s="11" t="s">
        <v>19458</v>
      </c>
      <c r="C1852" s="11" t="s">
        <v>15827</v>
      </c>
      <c r="D1852" s="1" t="s">
        <v>15518</v>
      </c>
      <c r="E1852" s="1" t="s">
        <v>15518</v>
      </c>
      <c r="F1852" s="16" t="s">
        <v>14809</v>
      </c>
    </row>
    <row r="1853" spans="1:6" ht="21.75" customHeight="1">
      <c r="A1853" s="49">
        <v>1702</v>
      </c>
      <c r="B1853" s="11" t="s">
        <v>18063</v>
      </c>
      <c r="C1853" s="11" t="s">
        <v>15828</v>
      </c>
      <c r="D1853" s="1" t="s">
        <v>15518</v>
      </c>
      <c r="E1853" s="1" t="s">
        <v>15518</v>
      </c>
      <c r="F1853" s="16" t="s">
        <v>14809</v>
      </c>
    </row>
    <row r="1854" spans="1:6" ht="21.75" customHeight="1">
      <c r="A1854" s="49">
        <v>1703</v>
      </c>
      <c r="B1854" s="11" t="s">
        <v>18064</v>
      </c>
      <c r="C1854" s="11" t="s">
        <v>15829</v>
      </c>
      <c r="D1854" s="1" t="s">
        <v>15518</v>
      </c>
      <c r="E1854" s="1" t="s">
        <v>15518</v>
      </c>
      <c r="F1854" s="16" t="s">
        <v>14809</v>
      </c>
    </row>
    <row r="1855" spans="1:6" ht="21.75" customHeight="1">
      <c r="A1855" s="49">
        <v>1704</v>
      </c>
      <c r="B1855" s="11" t="s">
        <v>16956</v>
      </c>
      <c r="C1855" s="11" t="s">
        <v>15830</v>
      </c>
      <c r="D1855" s="1" t="s">
        <v>15518</v>
      </c>
      <c r="E1855" s="1" t="s">
        <v>15518</v>
      </c>
      <c r="F1855" s="16" t="s">
        <v>14809</v>
      </c>
    </row>
    <row r="1856" spans="1:6" ht="21.75" customHeight="1">
      <c r="A1856" s="49">
        <v>1705</v>
      </c>
      <c r="B1856" s="11" t="s">
        <v>16957</v>
      </c>
      <c r="C1856" s="11" t="s">
        <v>15831</v>
      </c>
      <c r="D1856" s="1" t="s">
        <v>15518</v>
      </c>
      <c r="E1856" s="1" t="s">
        <v>15518</v>
      </c>
      <c r="F1856" s="16" t="s">
        <v>14809</v>
      </c>
    </row>
    <row r="1857" spans="1:25" ht="21.75" customHeight="1">
      <c r="A1857" s="49">
        <v>1706</v>
      </c>
      <c r="B1857" s="11" t="s">
        <v>18065</v>
      </c>
      <c r="C1857" s="11" t="s">
        <v>15832</v>
      </c>
      <c r="D1857" s="1" t="s">
        <v>15518</v>
      </c>
      <c r="E1857" s="1" t="s">
        <v>15518</v>
      </c>
      <c r="F1857" s="16" t="s">
        <v>14809</v>
      </c>
    </row>
    <row r="1858" spans="1:25" ht="21.75" customHeight="1">
      <c r="A1858" s="49"/>
      <c r="B1858" s="11"/>
      <c r="C1858" s="10" t="s">
        <v>15833</v>
      </c>
      <c r="D1858" s="11"/>
      <c r="E1858" s="11"/>
    </row>
    <row r="1859" spans="1:25" ht="21.75" customHeight="1">
      <c r="A1859" s="49">
        <v>1707</v>
      </c>
      <c r="B1859" s="11" t="s">
        <v>19465</v>
      </c>
      <c r="C1859" s="11" t="s">
        <v>15834</v>
      </c>
      <c r="D1859" s="1" t="s">
        <v>15518</v>
      </c>
      <c r="E1859" s="1" t="s">
        <v>15518</v>
      </c>
    </row>
    <row r="1860" spans="1:25" ht="21.75" customHeight="1">
      <c r="A1860" s="49">
        <v>1708</v>
      </c>
      <c r="B1860" s="20">
        <v>68</v>
      </c>
      <c r="C1860" s="11" t="s">
        <v>19122</v>
      </c>
      <c r="D1860" s="1" t="s">
        <v>15518</v>
      </c>
      <c r="E1860" s="1" t="s">
        <v>15518</v>
      </c>
      <c r="F1860" s="16" t="s">
        <v>14809</v>
      </c>
    </row>
    <row r="1861" spans="1:25" ht="21.75" customHeight="1">
      <c r="A1861" s="49">
        <v>1709</v>
      </c>
      <c r="B1861" s="11" t="s">
        <v>18075</v>
      </c>
      <c r="C1861" s="11" t="s">
        <v>15835</v>
      </c>
      <c r="D1861" s="1" t="s">
        <v>15518</v>
      </c>
      <c r="E1861" s="1" t="s">
        <v>15518</v>
      </c>
    </row>
    <row r="1862" spans="1:25" ht="38.25" customHeight="1">
      <c r="A1862" s="49"/>
      <c r="B1862" s="11"/>
      <c r="C1862" s="10" t="s">
        <v>15836</v>
      </c>
      <c r="D1862" s="1"/>
      <c r="E1862" s="1"/>
    </row>
    <row r="1863" spans="1:25" ht="40.5" customHeight="1">
      <c r="A1863" s="49">
        <v>1710</v>
      </c>
      <c r="B1863" s="11" t="s">
        <v>18077</v>
      </c>
      <c r="C1863" s="11" t="s">
        <v>17147</v>
      </c>
      <c r="D1863" s="1" t="s">
        <v>15518</v>
      </c>
      <c r="E1863" s="1" t="s">
        <v>15518</v>
      </c>
      <c r="F1863" s="16" t="s">
        <v>14809</v>
      </c>
    </row>
    <row r="1864" spans="1:25" ht="40.5" customHeight="1">
      <c r="A1864" s="49">
        <v>1711</v>
      </c>
      <c r="B1864" s="11" t="s">
        <v>16958</v>
      </c>
      <c r="C1864" s="11" t="s">
        <v>15837</v>
      </c>
      <c r="D1864" s="1" t="s">
        <v>15518</v>
      </c>
      <c r="E1864" s="1" t="s">
        <v>15518</v>
      </c>
      <c r="F1864" s="16" t="s">
        <v>14809</v>
      </c>
    </row>
    <row r="1865" spans="1:25" ht="40.5" customHeight="1">
      <c r="A1865" s="49">
        <v>1712</v>
      </c>
      <c r="B1865" s="11" t="s">
        <v>16959</v>
      </c>
      <c r="C1865" s="11" t="s">
        <v>15838</v>
      </c>
      <c r="D1865" s="1" t="s">
        <v>15518</v>
      </c>
      <c r="E1865" s="1" t="s">
        <v>15518</v>
      </c>
      <c r="F1865" s="16" t="s">
        <v>14809</v>
      </c>
    </row>
    <row r="1866" spans="1:25" ht="40.5" customHeight="1">
      <c r="A1866" s="49">
        <v>1713</v>
      </c>
      <c r="B1866" s="11" t="s">
        <v>18078</v>
      </c>
      <c r="C1866" s="11" t="s">
        <v>15579</v>
      </c>
      <c r="D1866" s="1" t="s">
        <v>15518</v>
      </c>
      <c r="E1866" s="1" t="s">
        <v>15518</v>
      </c>
      <c r="F1866" s="16" t="s">
        <v>14809</v>
      </c>
    </row>
    <row r="1867" spans="1:25" ht="40.5" customHeight="1">
      <c r="A1867" s="49">
        <v>1714</v>
      </c>
      <c r="B1867" s="11" t="s">
        <v>19469</v>
      </c>
      <c r="C1867" s="11" t="s">
        <v>15580</v>
      </c>
      <c r="D1867" s="1" t="s">
        <v>15518</v>
      </c>
      <c r="E1867" s="1" t="s">
        <v>15518</v>
      </c>
      <c r="F1867" s="16" t="s">
        <v>14809</v>
      </c>
    </row>
    <row r="1868" spans="1:25" ht="40.5" customHeight="1">
      <c r="A1868" s="49">
        <v>1715</v>
      </c>
      <c r="B1868" s="11" t="s">
        <v>17488</v>
      </c>
      <c r="C1868" s="11" t="s">
        <v>15581</v>
      </c>
      <c r="D1868" s="1" t="s">
        <v>15518</v>
      </c>
      <c r="E1868" s="1" t="s">
        <v>15518</v>
      </c>
      <c r="F1868" s="16" t="s">
        <v>14809</v>
      </c>
    </row>
    <row r="1869" spans="1:25" ht="40.5" customHeight="1">
      <c r="A1869" s="49">
        <v>1716</v>
      </c>
      <c r="B1869" s="11" t="s">
        <v>17489</v>
      </c>
      <c r="C1869" s="11" t="s">
        <v>15582</v>
      </c>
      <c r="D1869" s="1" t="s">
        <v>15518</v>
      </c>
      <c r="E1869" s="1" t="s">
        <v>15518</v>
      </c>
      <c r="F1869" s="16" t="s">
        <v>14809</v>
      </c>
    </row>
    <row r="1870" spans="1:25" ht="40.5" customHeight="1">
      <c r="A1870" s="49">
        <v>1717</v>
      </c>
      <c r="B1870" s="11" t="s">
        <v>17490</v>
      </c>
      <c r="C1870" s="11" t="s">
        <v>15583</v>
      </c>
      <c r="D1870" s="1" t="s">
        <v>15518</v>
      </c>
      <c r="E1870" s="1" t="s">
        <v>15518</v>
      </c>
      <c r="F1870" s="16" t="s">
        <v>14809</v>
      </c>
    </row>
    <row r="1871" spans="1:25" ht="40.5" customHeight="1">
      <c r="A1871" s="49">
        <v>1718</v>
      </c>
      <c r="B1871" s="11" t="s">
        <v>17491</v>
      </c>
      <c r="C1871" s="11" t="s">
        <v>15584</v>
      </c>
      <c r="D1871" s="1" t="s">
        <v>15518</v>
      </c>
      <c r="E1871" s="1" t="s">
        <v>15518</v>
      </c>
      <c r="F1871" s="16" t="s">
        <v>14809</v>
      </c>
    </row>
    <row r="1872" spans="1:25" s="24" customFormat="1" ht="21.75" customHeight="1">
      <c r="A1872" s="25"/>
      <c r="B1872" s="9"/>
      <c r="C1872" s="15"/>
      <c r="D1872" s="16"/>
      <c r="E1872" s="321"/>
      <c r="Y1872" s="316"/>
    </row>
    <row r="1873" spans="1:25" s="24" customFormat="1" ht="21.75" customHeight="1">
      <c r="A1873" s="25"/>
      <c r="B1873" s="9"/>
      <c r="C1873" s="15"/>
      <c r="D1873" s="16"/>
      <c r="E1873" s="321"/>
      <c r="Y1873" s="316"/>
    </row>
    <row r="1874" spans="1:25" s="24" customFormat="1" ht="21.75" customHeight="1">
      <c r="A1874" s="25"/>
      <c r="B1874" s="9"/>
      <c r="C1874" s="15"/>
      <c r="D1874" s="16"/>
      <c r="E1874" s="321"/>
      <c r="Y1874" s="316"/>
    </row>
    <row r="1875" spans="1:25" s="24" customFormat="1" ht="21.75" customHeight="1">
      <c r="A1875" s="25"/>
      <c r="B1875" s="9"/>
      <c r="C1875" s="15"/>
      <c r="D1875" s="16"/>
      <c r="E1875" s="321"/>
      <c r="Y1875" s="316"/>
    </row>
    <row r="1876" spans="1:25" s="24" customFormat="1" ht="21.75" customHeight="1">
      <c r="A1876" s="25"/>
      <c r="B1876" s="9"/>
      <c r="C1876" s="15"/>
      <c r="D1876" s="16"/>
      <c r="E1876" s="321"/>
      <c r="Y1876" s="316"/>
    </row>
    <row r="1877" spans="1:25" s="24" customFormat="1" ht="21.75" customHeight="1">
      <c r="A1877" s="25"/>
      <c r="B1877" s="9"/>
      <c r="C1877" s="15"/>
      <c r="D1877" s="16"/>
      <c r="E1877" s="321"/>
      <c r="Y1877" s="316"/>
    </row>
    <row r="1878" spans="1:25" s="24" customFormat="1" ht="21.75" customHeight="1">
      <c r="A1878" s="25"/>
      <c r="B1878" s="9"/>
      <c r="C1878" s="15"/>
      <c r="D1878" s="16"/>
      <c r="E1878" s="321"/>
      <c r="Y1878" s="316"/>
    </row>
    <row r="1879" spans="1:25" s="24" customFormat="1" ht="21.75" customHeight="1">
      <c r="A1879" s="25"/>
      <c r="B1879" s="9"/>
      <c r="C1879" s="15"/>
      <c r="D1879" s="16"/>
      <c r="E1879" s="321"/>
      <c r="Y1879" s="316"/>
    </row>
    <row r="1880" spans="1:25" s="24" customFormat="1" ht="21.75" customHeight="1">
      <c r="A1880" s="25"/>
      <c r="B1880" s="9"/>
      <c r="C1880" s="15"/>
      <c r="D1880" s="16"/>
      <c r="E1880" s="321"/>
      <c r="Y1880" s="316"/>
    </row>
    <row r="1881" spans="1:25" s="24" customFormat="1" ht="21.75" customHeight="1">
      <c r="A1881" s="25"/>
      <c r="B1881" s="9"/>
      <c r="C1881" s="15"/>
      <c r="D1881" s="16"/>
      <c r="E1881" s="321"/>
      <c r="Y1881" s="316"/>
    </row>
    <row r="1882" spans="1:25" s="24" customFormat="1" ht="21.75" customHeight="1">
      <c r="A1882" s="25"/>
      <c r="B1882" s="9"/>
      <c r="C1882" s="15"/>
      <c r="D1882" s="16"/>
      <c r="E1882" s="321"/>
      <c r="Y1882" s="316"/>
    </row>
    <row r="1883" spans="1:25" s="24" customFormat="1" ht="21.75" customHeight="1">
      <c r="A1883" s="25"/>
      <c r="B1883" s="9"/>
      <c r="C1883" s="15"/>
      <c r="D1883" s="16"/>
      <c r="E1883" s="321"/>
      <c r="Y1883" s="316"/>
    </row>
    <row r="1884" spans="1:25" s="24" customFormat="1" ht="21.75" customHeight="1">
      <c r="A1884" s="25"/>
      <c r="B1884" s="9"/>
      <c r="C1884" s="15"/>
      <c r="D1884" s="16"/>
      <c r="E1884" s="321"/>
      <c r="Y1884" s="316"/>
    </row>
    <row r="1885" spans="1:25" s="24" customFormat="1" ht="21.75" customHeight="1">
      <c r="A1885" s="25"/>
      <c r="B1885" s="9"/>
      <c r="C1885" s="15"/>
      <c r="D1885" s="16"/>
      <c r="E1885" s="321"/>
      <c r="Y1885" s="316"/>
    </row>
    <row r="1886" spans="1:25" s="24" customFormat="1" ht="21.75" customHeight="1">
      <c r="A1886" s="25"/>
      <c r="B1886" s="9"/>
      <c r="C1886" s="15"/>
      <c r="D1886" s="16"/>
      <c r="E1886" s="321"/>
      <c r="Y1886" s="316"/>
    </row>
    <row r="1887" spans="1:25" s="24" customFormat="1" ht="21.75" customHeight="1">
      <c r="A1887" s="25"/>
      <c r="B1887" s="9"/>
      <c r="C1887" s="15"/>
      <c r="D1887" s="16"/>
      <c r="E1887" s="321"/>
      <c r="Y1887" s="316"/>
    </row>
    <row r="1888" spans="1:25" s="24" customFormat="1" ht="21.75" customHeight="1">
      <c r="A1888" s="25"/>
      <c r="B1888" s="9"/>
      <c r="C1888" s="15"/>
      <c r="D1888" s="16"/>
      <c r="E1888" s="321"/>
      <c r="Y1888" s="316"/>
    </row>
    <row r="1889" spans="1:26" s="24" customFormat="1" ht="21.75" customHeight="1">
      <c r="A1889" s="25"/>
      <c r="B1889" s="9"/>
      <c r="C1889" s="15"/>
      <c r="D1889" s="16"/>
      <c r="E1889" s="321"/>
      <c r="Y1889" s="316"/>
    </row>
    <row r="1890" spans="1:26" s="24" customFormat="1" ht="21.75" customHeight="1">
      <c r="A1890" s="25"/>
      <c r="B1890" s="9"/>
      <c r="C1890" s="15"/>
      <c r="D1890" s="16"/>
      <c r="E1890" s="321"/>
      <c r="Y1890" s="316"/>
    </row>
    <row r="1891" spans="1:26" s="24" customFormat="1" ht="21.75" customHeight="1">
      <c r="A1891" s="25"/>
      <c r="B1891" s="9"/>
      <c r="C1891" s="15"/>
      <c r="D1891" s="16"/>
      <c r="E1891" s="321"/>
      <c r="Y1891" s="316"/>
    </row>
    <row r="1892" spans="1:26" s="24" customFormat="1" ht="21.75" customHeight="1">
      <c r="A1892" s="25"/>
      <c r="B1892" s="9"/>
      <c r="C1892" s="15"/>
      <c r="D1892" s="16"/>
      <c r="E1892" s="321"/>
      <c r="Y1892" s="316"/>
    </row>
    <row r="1893" spans="1:26" s="24" customFormat="1" ht="21.75" customHeight="1">
      <c r="A1893" s="25"/>
      <c r="B1893" s="9"/>
      <c r="C1893" s="15"/>
      <c r="D1893" s="16"/>
      <c r="E1893" s="321"/>
      <c r="Y1893" s="316"/>
    </row>
    <row r="1894" spans="1:26" s="24" customFormat="1" ht="21.75" customHeight="1">
      <c r="A1894" s="25"/>
      <c r="B1894" s="9"/>
      <c r="C1894" s="15"/>
      <c r="D1894" s="16"/>
      <c r="E1894" s="321"/>
      <c r="Y1894" s="316"/>
    </row>
    <row r="1895" spans="1:26" s="24" customFormat="1" ht="21.75" customHeight="1">
      <c r="A1895" s="25"/>
      <c r="B1895" s="9"/>
      <c r="C1895" s="15"/>
      <c r="D1895" s="16"/>
      <c r="E1895" s="321"/>
      <c r="Y1895" s="316"/>
    </row>
    <row r="1896" spans="1:26" s="24" customFormat="1" ht="21.75" customHeight="1">
      <c r="A1896" s="25"/>
      <c r="B1896" s="9"/>
      <c r="C1896" s="15"/>
      <c r="D1896" s="16"/>
      <c r="E1896" s="321"/>
      <c r="Y1896" s="316"/>
    </row>
    <row r="1897" spans="1:26" s="24" customFormat="1" ht="21.75" customHeight="1">
      <c r="A1897" s="25"/>
      <c r="B1897" s="9"/>
      <c r="C1897" s="15"/>
      <c r="D1897" s="16"/>
      <c r="E1897" s="321"/>
      <c r="Y1897" s="316"/>
    </row>
    <row r="1898" spans="1:26" s="24" customFormat="1" ht="21.75" customHeight="1">
      <c r="A1898" s="25"/>
      <c r="B1898" s="9"/>
      <c r="C1898" s="15"/>
      <c r="D1898" s="16"/>
      <c r="E1898" s="321"/>
      <c r="Y1898" s="316"/>
    </row>
    <row r="1899" spans="1:26" s="24" customFormat="1" ht="21.75" customHeight="1">
      <c r="A1899" s="25"/>
      <c r="B1899" s="9"/>
      <c r="C1899" s="15"/>
      <c r="D1899" s="16"/>
      <c r="E1899" s="321"/>
      <c r="Y1899" s="316"/>
    </row>
    <row r="1900" spans="1:26" s="24" customFormat="1" ht="21.75" customHeight="1">
      <c r="A1900" s="25"/>
      <c r="B1900" s="9"/>
      <c r="C1900" s="15"/>
      <c r="D1900" s="16"/>
      <c r="E1900" s="321"/>
      <c r="Y1900" s="316"/>
    </row>
    <row r="1901" spans="1:26" s="24" customFormat="1" ht="21.75" customHeight="1">
      <c r="A1901" s="25"/>
      <c r="B1901" s="9"/>
      <c r="C1901" s="15"/>
      <c r="D1901" s="16"/>
      <c r="E1901" s="321"/>
      <c r="Y1901" s="316"/>
    </row>
    <row r="1902" spans="1:26" s="24" customFormat="1" ht="21.75" customHeight="1">
      <c r="A1902" s="25"/>
      <c r="B1902" s="9"/>
      <c r="C1902" s="15"/>
      <c r="D1902" s="16"/>
      <c r="E1902" s="321"/>
      <c r="Y1902" s="316"/>
    </row>
    <row r="1903" spans="1:26" s="43" customFormat="1" ht="21.75" customHeight="1">
      <c r="A1903" s="24"/>
      <c r="B1903" s="58"/>
      <c r="C1903" s="61" t="s">
        <v>15585</v>
      </c>
      <c r="D1903" s="61"/>
      <c r="E1903" s="65"/>
      <c r="F1903" s="38"/>
      <c r="G1903" s="38"/>
      <c r="H1903" s="24"/>
      <c r="I1903" s="24"/>
      <c r="J1903" s="24"/>
      <c r="K1903" s="24"/>
      <c r="L1903" s="24"/>
      <c r="M1903" s="24"/>
      <c r="N1903" s="24"/>
      <c r="O1903" s="24"/>
      <c r="P1903" s="24"/>
      <c r="Q1903" s="24"/>
      <c r="R1903" s="24"/>
      <c r="S1903" s="24"/>
      <c r="T1903" s="24"/>
      <c r="U1903" s="24"/>
      <c r="V1903" s="24"/>
      <c r="W1903" s="24"/>
      <c r="X1903" s="24"/>
      <c r="Y1903" s="316"/>
      <c r="Z1903" s="312"/>
    </row>
    <row r="1904" spans="1:26" ht="21.75" customHeight="1">
      <c r="A1904" s="447" t="s">
        <v>18295</v>
      </c>
      <c r="B1904" s="447" t="s">
        <v>18296</v>
      </c>
      <c r="C1904" s="447" t="s">
        <v>16776</v>
      </c>
      <c r="D1904" s="447" t="s">
        <v>18297</v>
      </c>
      <c r="E1904" s="448"/>
      <c r="F1904" s="38">
        <f>1719-1764</f>
        <v>-45</v>
      </c>
      <c r="G1904" s="38"/>
    </row>
    <row r="1905" spans="1:7" ht="21.75" customHeight="1">
      <c r="A1905" s="448"/>
      <c r="B1905" s="448"/>
      <c r="C1905" s="447"/>
      <c r="D1905" s="448"/>
      <c r="E1905" s="448"/>
      <c r="F1905" s="38"/>
      <c r="G1905" s="38"/>
    </row>
    <row r="1906" spans="1:7" ht="21.75" customHeight="1">
      <c r="A1906" s="448"/>
      <c r="B1906" s="448"/>
      <c r="C1906" s="447"/>
      <c r="D1906" s="44" t="s">
        <v>15513</v>
      </c>
      <c r="E1906" s="44" t="s">
        <v>15514</v>
      </c>
      <c r="F1906" s="38"/>
      <c r="G1906" s="38"/>
    </row>
    <row r="1907" spans="1:7" ht="21.75" customHeight="1">
      <c r="A1907" s="52"/>
      <c r="B1907" s="14"/>
      <c r="C1907" s="14"/>
      <c r="D1907" s="14" t="s">
        <v>15513</v>
      </c>
      <c r="E1907" s="14" t="s">
        <v>15514</v>
      </c>
      <c r="F1907" s="38"/>
      <c r="G1907" s="38"/>
    </row>
    <row r="1908" spans="1:7" ht="21.75" customHeight="1">
      <c r="A1908" s="2"/>
      <c r="B1908" s="7"/>
      <c r="C1908" s="10" t="s">
        <v>15586</v>
      </c>
      <c r="D1908" s="1"/>
      <c r="E1908" s="1"/>
      <c r="F1908" s="38"/>
      <c r="G1908" s="38"/>
    </row>
    <row r="1909" spans="1:7" ht="21.75" customHeight="1">
      <c r="A1909" s="2">
        <v>1719</v>
      </c>
      <c r="B1909" s="1" t="s">
        <v>16962</v>
      </c>
      <c r="C1909" s="12" t="s">
        <v>15587</v>
      </c>
      <c r="D1909" s="1" t="s">
        <v>15518</v>
      </c>
      <c r="E1909" s="1" t="s">
        <v>15518</v>
      </c>
      <c r="F1909" s="38"/>
      <c r="G1909" s="38"/>
    </row>
    <row r="1910" spans="1:7" ht="21.75" customHeight="1">
      <c r="A1910" s="2">
        <v>1720</v>
      </c>
      <c r="B1910" s="1" t="s">
        <v>16963</v>
      </c>
      <c r="C1910" s="12" t="s">
        <v>15588</v>
      </c>
      <c r="D1910" s="1" t="s">
        <v>15518</v>
      </c>
      <c r="E1910" s="1" t="s">
        <v>15518</v>
      </c>
      <c r="F1910" s="38"/>
      <c r="G1910" s="38"/>
    </row>
    <row r="1911" spans="1:7" ht="21.75" customHeight="1">
      <c r="A1911" s="2">
        <v>1721</v>
      </c>
      <c r="B1911" s="1" t="s">
        <v>16964</v>
      </c>
      <c r="C1911" s="12" t="s">
        <v>15589</v>
      </c>
      <c r="D1911" s="1" t="s">
        <v>15518</v>
      </c>
      <c r="E1911" s="1" t="s">
        <v>15518</v>
      </c>
      <c r="F1911" s="38"/>
      <c r="G1911" s="38"/>
    </row>
    <row r="1912" spans="1:7" ht="21.75" customHeight="1">
      <c r="A1912" s="2">
        <v>1722</v>
      </c>
      <c r="B1912" s="1" t="s">
        <v>16965</v>
      </c>
      <c r="C1912" s="12" t="s">
        <v>15590</v>
      </c>
      <c r="D1912" s="1" t="s">
        <v>15518</v>
      </c>
      <c r="E1912" s="1" t="s">
        <v>15518</v>
      </c>
      <c r="F1912" s="38"/>
      <c r="G1912" s="38"/>
    </row>
    <row r="1913" spans="1:7" ht="21.75" customHeight="1">
      <c r="A1913" s="2">
        <v>1723</v>
      </c>
      <c r="B1913" s="1" t="s">
        <v>16966</v>
      </c>
      <c r="C1913" s="12" t="s">
        <v>15591</v>
      </c>
      <c r="D1913" s="1"/>
      <c r="E1913" s="1"/>
      <c r="F1913" s="38"/>
      <c r="G1913" s="38"/>
    </row>
    <row r="1914" spans="1:7" ht="21.75" customHeight="1">
      <c r="A1914" s="2">
        <v>1724</v>
      </c>
      <c r="B1914" s="1" t="s">
        <v>16967</v>
      </c>
      <c r="C1914" s="11" t="s">
        <v>15592</v>
      </c>
      <c r="D1914" s="1" t="s">
        <v>15518</v>
      </c>
      <c r="E1914" s="1" t="s">
        <v>15518</v>
      </c>
      <c r="F1914" s="38"/>
      <c r="G1914" s="38"/>
    </row>
    <row r="1915" spans="1:7" ht="21.75" customHeight="1">
      <c r="A1915" s="2">
        <v>1725</v>
      </c>
      <c r="B1915" s="1" t="s">
        <v>16968</v>
      </c>
      <c r="C1915" s="11" t="s">
        <v>15593</v>
      </c>
      <c r="D1915" s="1" t="s">
        <v>15518</v>
      </c>
      <c r="E1915" s="1" t="s">
        <v>15518</v>
      </c>
      <c r="F1915" s="38"/>
      <c r="G1915" s="38"/>
    </row>
    <row r="1916" spans="1:7" ht="21.75" customHeight="1">
      <c r="A1916" s="2">
        <v>1726</v>
      </c>
      <c r="B1916" s="1" t="s">
        <v>16969</v>
      </c>
      <c r="C1916" s="11" t="s">
        <v>15594</v>
      </c>
      <c r="D1916" s="1" t="s">
        <v>15518</v>
      </c>
      <c r="E1916" s="1" t="s">
        <v>15518</v>
      </c>
      <c r="F1916" s="38"/>
      <c r="G1916" s="38"/>
    </row>
    <row r="1917" spans="1:7" ht="21.75" customHeight="1">
      <c r="A1917" s="2">
        <v>1727</v>
      </c>
      <c r="B1917" s="1" t="s">
        <v>16970</v>
      </c>
      <c r="C1917" s="11" t="s">
        <v>15595</v>
      </c>
      <c r="D1917" s="1" t="s">
        <v>15518</v>
      </c>
      <c r="E1917" s="1" t="s">
        <v>15518</v>
      </c>
      <c r="F1917" s="38"/>
      <c r="G1917" s="38"/>
    </row>
    <row r="1918" spans="1:7" ht="21.75" customHeight="1">
      <c r="A1918" s="2">
        <v>1728</v>
      </c>
      <c r="B1918" s="1" t="s">
        <v>16971</v>
      </c>
      <c r="C1918" s="11" t="s">
        <v>15596</v>
      </c>
      <c r="D1918" s="1" t="s">
        <v>15518</v>
      </c>
      <c r="E1918" s="1" t="s">
        <v>15518</v>
      </c>
      <c r="F1918" s="38"/>
      <c r="G1918" s="38"/>
    </row>
    <row r="1919" spans="1:7" ht="21.75" customHeight="1">
      <c r="A1919" s="2">
        <v>1729</v>
      </c>
      <c r="B1919" s="1" t="s">
        <v>16972</v>
      </c>
      <c r="C1919" s="11" t="s">
        <v>15597</v>
      </c>
      <c r="D1919" s="1" t="s">
        <v>15518</v>
      </c>
      <c r="E1919" s="1" t="s">
        <v>15518</v>
      </c>
      <c r="F1919" s="38"/>
      <c r="G1919" s="38"/>
    </row>
    <row r="1920" spans="1:7" ht="21.75" customHeight="1">
      <c r="A1920" s="2">
        <v>1730</v>
      </c>
      <c r="B1920" s="1" t="s">
        <v>16973</v>
      </c>
      <c r="C1920" s="11" t="s">
        <v>15598</v>
      </c>
      <c r="D1920" s="1" t="s">
        <v>15518</v>
      </c>
      <c r="E1920" s="1" t="s">
        <v>15518</v>
      </c>
      <c r="F1920" s="38"/>
      <c r="G1920" s="38"/>
    </row>
    <row r="1921" spans="1:7" ht="21.75" customHeight="1">
      <c r="A1921" s="2">
        <v>1731</v>
      </c>
      <c r="B1921" s="1" t="s">
        <v>16974</v>
      </c>
      <c r="C1921" s="12" t="s">
        <v>15599</v>
      </c>
      <c r="D1921" s="1" t="s">
        <v>15518</v>
      </c>
      <c r="E1921" s="1" t="s">
        <v>15518</v>
      </c>
      <c r="F1921" s="38"/>
      <c r="G1921" s="38"/>
    </row>
    <row r="1922" spans="1:7" ht="21.75" customHeight="1">
      <c r="A1922" s="2">
        <v>1732</v>
      </c>
      <c r="B1922" s="1" t="s">
        <v>16975</v>
      </c>
      <c r="C1922" s="11" t="s">
        <v>15600</v>
      </c>
      <c r="D1922" s="1" t="s">
        <v>15518</v>
      </c>
      <c r="E1922" s="1" t="s">
        <v>15518</v>
      </c>
      <c r="F1922" s="38"/>
      <c r="G1922" s="38"/>
    </row>
    <row r="1923" spans="1:7" ht="21.75" customHeight="1">
      <c r="A1923" s="2">
        <v>1733</v>
      </c>
      <c r="B1923" s="1" t="s">
        <v>16976</v>
      </c>
      <c r="C1923" s="11" t="s">
        <v>12787</v>
      </c>
      <c r="D1923" s="1" t="s">
        <v>15518</v>
      </c>
      <c r="E1923" s="1" t="s">
        <v>15518</v>
      </c>
      <c r="F1923" s="38"/>
      <c r="G1923" s="38"/>
    </row>
    <row r="1924" spans="1:7" ht="21.75" customHeight="1">
      <c r="A1924" s="2">
        <v>1734</v>
      </c>
      <c r="B1924" s="1" t="s">
        <v>16977</v>
      </c>
      <c r="C1924" s="11" t="s">
        <v>12788</v>
      </c>
      <c r="D1924" s="1" t="s">
        <v>15518</v>
      </c>
      <c r="E1924" s="1" t="s">
        <v>15518</v>
      </c>
      <c r="F1924" s="38"/>
      <c r="G1924" s="38"/>
    </row>
    <row r="1925" spans="1:7" ht="21.75" customHeight="1">
      <c r="A1925" s="2">
        <v>1735</v>
      </c>
      <c r="B1925" s="1" t="s">
        <v>16978</v>
      </c>
      <c r="C1925" s="11" t="s">
        <v>12789</v>
      </c>
      <c r="D1925" s="1" t="s">
        <v>15518</v>
      </c>
      <c r="E1925" s="1" t="s">
        <v>15518</v>
      </c>
      <c r="F1925" s="38"/>
      <c r="G1925" s="38"/>
    </row>
    <row r="1926" spans="1:7" ht="21.75" customHeight="1">
      <c r="A1926" s="2">
        <v>1736</v>
      </c>
      <c r="B1926" s="1" t="s">
        <v>16979</v>
      </c>
      <c r="C1926" s="11" t="s">
        <v>12790</v>
      </c>
      <c r="D1926" s="1" t="s">
        <v>15518</v>
      </c>
      <c r="E1926" s="1" t="s">
        <v>15518</v>
      </c>
      <c r="F1926" s="38"/>
      <c r="G1926" s="38"/>
    </row>
    <row r="1927" spans="1:7" ht="21.75" customHeight="1">
      <c r="A1927" s="2">
        <v>1737</v>
      </c>
      <c r="B1927" s="1" t="s">
        <v>16980</v>
      </c>
      <c r="C1927" s="11" t="s">
        <v>12791</v>
      </c>
      <c r="D1927" s="1" t="s">
        <v>15518</v>
      </c>
      <c r="E1927" s="1" t="s">
        <v>15518</v>
      </c>
      <c r="F1927" s="38"/>
      <c r="G1927" s="38"/>
    </row>
    <row r="1928" spans="1:7" ht="21.75" customHeight="1">
      <c r="A1928" s="2">
        <v>1738</v>
      </c>
      <c r="B1928" s="1" t="s">
        <v>16981</v>
      </c>
      <c r="C1928" s="11" t="s">
        <v>12792</v>
      </c>
      <c r="D1928" s="1" t="s">
        <v>15518</v>
      </c>
      <c r="E1928" s="1" t="s">
        <v>15518</v>
      </c>
      <c r="F1928" s="38"/>
      <c r="G1928" s="38"/>
    </row>
    <row r="1929" spans="1:7" ht="21.75" customHeight="1">
      <c r="A1929" s="2">
        <v>1739</v>
      </c>
      <c r="B1929" s="1" t="s">
        <v>16982</v>
      </c>
      <c r="C1929" s="11" t="s">
        <v>12793</v>
      </c>
      <c r="D1929" s="1" t="s">
        <v>15518</v>
      </c>
      <c r="E1929" s="1" t="s">
        <v>15518</v>
      </c>
      <c r="F1929" s="38"/>
      <c r="G1929" s="38"/>
    </row>
    <row r="1930" spans="1:7" ht="21.75" customHeight="1">
      <c r="A1930" s="2">
        <v>1740</v>
      </c>
      <c r="B1930" s="1" t="s">
        <v>16983</v>
      </c>
      <c r="C1930" s="11" t="s">
        <v>12794</v>
      </c>
      <c r="D1930" s="1" t="s">
        <v>15518</v>
      </c>
      <c r="E1930" s="1" t="s">
        <v>15518</v>
      </c>
      <c r="F1930" s="38"/>
      <c r="G1930" s="38"/>
    </row>
    <row r="1931" spans="1:7" ht="21.75" customHeight="1">
      <c r="A1931" s="2">
        <v>1741</v>
      </c>
      <c r="B1931" s="1" t="s">
        <v>16984</v>
      </c>
      <c r="C1931" s="11" t="s">
        <v>12795</v>
      </c>
      <c r="D1931" s="1" t="s">
        <v>15518</v>
      </c>
      <c r="E1931" s="1" t="s">
        <v>15518</v>
      </c>
      <c r="F1931" s="38"/>
      <c r="G1931" s="38"/>
    </row>
    <row r="1932" spans="1:7" ht="21.75" customHeight="1">
      <c r="A1932" s="2">
        <v>1742</v>
      </c>
      <c r="B1932" s="1" t="s">
        <v>16985</v>
      </c>
      <c r="C1932" s="11" t="s">
        <v>12796</v>
      </c>
      <c r="D1932" s="1" t="s">
        <v>15518</v>
      </c>
      <c r="E1932" s="1" t="s">
        <v>15518</v>
      </c>
      <c r="F1932" s="38"/>
      <c r="G1932" s="38"/>
    </row>
    <row r="1933" spans="1:7" ht="21.75" customHeight="1">
      <c r="A1933" s="2">
        <v>1743</v>
      </c>
      <c r="B1933" s="1" t="s">
        <v>16986</v>
      </c>
      <c r="C1933" s="11" t="s">
        <v>12797</v>
      </c>
      <c r="D1933" s="1" t="s">
        <v>15518</v>
      </c>
      <c r="E1933" s="1" t="s">
        <v>15518</v>
      </c>
      <c r="F1933" s="38"/>
      <c r="G1933" s="38"/>
    </row>
    <row r="1934" spans="1:7" ht="21.75" customHeight="1">
      <c r="A1934" s="2">
        <v>1744</v>
      </c>
      <c r="B1934" s="1" t="s">
        <v>16987</v>
      </c>
      <c r="C1934" s="11" t="s">
        <v>12798</v>
      </c>
      <c r="D1934" s="1" t="s">
        <v>15518</v>
      </c>
      <c r="E1934" s="1" t="s">
        <v>15518</v>
      </c>
      <c r="F1934" s="38"/>
      <c r="G1934" s="38"/>
    </row>
    <row r="1935" spans="1:7" ht="21.75" customHeight="1">
      <c r="A1935" s="2">
        <v>1745</v>
      </c>
      <c r="B1935" s="1" t="s">
        <v>16988</v>
      </c>
      <c r="C1935" s="11" t="s">
        <v>12799</v>
      </c>
      <c r="D1935" s="1" t="s">
        <v>15518</v>
      </c>
      <c r="E1935" s="1" t="s">
        <v>15518</v>
      </c>
      <c r="F1935" s="38"/>
      <c r="G1935" s="38"/>
    </row>
    <row r="1936" spans="1:7" ht="21.75" customHeight="1">
      <c r="A1936" s="2">
        <v>1746</v>
      </c>
      <c r="B1936" s="1" t="s">
        <v>16989</v>
      </c>
      <c r="C1936" s="11" t="s">
        <v>12800</v>
      </c>
      <c r="D1936" s="1" t="s">
        <v>15518</v>
      </c>
      <c r="E1936" s="1" t="s">
        <v>15518</v>
      </c>
      <c r="F1936" s="38"/>
      <c r="G1936" s="38"/>
    </row>
    <row r="1937" spans="1:7" ht="21.75" customHeight="1">
      <c r="A1937" s="2">
        <v>1747</v>
      </c>
      <c r="B1937" s="1" t="s">
        <v>16990</v>
      </c>
      <c r="C1937" s="11" t="s">
        <v>12801</v>
      </c>
      <c r="D1937" s="1" t="s">
        <v>15518</v>
      </c>
      <c r="E1937" s="1" t="s">
        <v>15518</v>
      </c>
      <c r="F1937" s="38"/>
      <c r="G1937" s="38"/>
    </row>
    <row r="1938" spans="1:7" ht="35.25" customHeight="1">
      <c r="A1938" s="2">
        <v>1748</v>
      </c>
      <c r="B1938" s="1" t="s">
        <v>16991</v>
      </c>
      <c r="C1938" s="11" t="s">
        <v>12802</v>
      </c>
      <c r="D1938" s="1" t="s">
        <v>15518</v>
      </c>
      <c r="E1938" s="1" t="s">
        <v>15518</v>
      </c>
      <c r="F1938" s="38"/>
      <c r="G1938" s="38"/>
    </row>
    <row r="1939" spans="1:7" ht="21.75" customHeight="1">
      <c r="A1939" s="2">
        <v>1749</v>
      </c>
      <c r="B1939" s="1" t="s">
        <v>16992</v>
      </c>
      <c r="C1939" s="11" t="s">
        <v>12803</v>
      </c>
      <c r="D1939" s="1" t="s">
        <v>15518</v>
      </c>
      <c r="E1939" s="1" t="s">
        <v>15518</v>
      </c>
      <c r="F1939" s="38"/>
      <c r="G1939" s="38"/>
    </row>
    <row r="1940" spans="1:7" ht="21.75" customHeight="1">
      <c r="A1940" s="2">
        <v>1750</v>
      </c>
      <c r="B1940" s="1" t="s">
        <v>16993</v>
      </c>
      <c r="C1940" s="11" t="s">
        <v>12804</v>
      </c>
      <c r="D1940" s="1" t="s">
        <v>15518</v>
      </c>
      <c r="E1940" s="1" t="s">
        <v>15518</v>
      </c>
      <c r="F1940" s="38"/>
      <c r="G1940" s="38"/>
    </row>
    <row r="1941" spans="1:7" ht="21.75" customHeight="1">
      <c r="A1941" s="2">
        <v>1751</v>
      </c>
      <c r="B1941" s="1" t="s">
        <v>16994</v>
      </c>
      <c r="C1941" s="11" t="s">
        <v>12805</v>
      </c>
      <c r="D1941" s="1" t="s">
        <v>15518</v>
      </c>
      <c r="E1941" s="1" t="s">
        <v>15518</v>
      </c>
      <c r="F1941" s="38"/>
      <c r="G1941" s="38"/>
    </row>
    <row r="1942" spans="1:7" ht="21.75" customHeight="1">
      <c r="A1942" s="2">
        <v>1752</v>
      </c>
      <c r="B1942" s="1" t="s">
        <v>16995</v>
      </c>
      <c r="C1942" s="12" t="s">
        <v>12806</v>
      </c>
      <c r="D1942" s="1" t="s">
        <v>15518</v>
      </c>
      <c r="E1942" s="1" t="s">
        <v>15518</v>
      </c>
      <c r="F1942" s="38"/>
      <c r="G1942" s="38"/>
    </row>
    <row r="1943" spans="1:7" ht="21.75" customHeight="1">
      <c r="A1943" s="2">
        <v>1753</v>
      </c>
      <c r="B1943" s="1" t="s">
        <v>16996</v>
      </c>
      <c r="C1943" s="12" t="s">
        <v>12807</v>
      </c>
      <c r="D1943" s="1" t="s">
        <v>15518</v>
      </c>
      <c r="E1943" s="1" t="s">
        <v>15518</v>
      </c>
      <c r="F1943" s="38"/>
      <c r="G1943" s="38"/>
    </row>
    <row r="1944" spans="1:7" ht="21.75" customHeight="1">
      <c r="A1944" s="2">
        <v>1754</v>
      </c>
      <c r="B1944" s="1" t="s">
        <v>16997</v>
      </c>
      <c r="C1944" s="12" t="s">
        <v>12808</v>
      </c>
      <c r="D1944" s="1" t="s">
        <v>15518</v>
      </c>
      <c r="E1944" s="1" t="s">
        <v>15518</v>
      </c>
      <c r="F1944" s="38"/>
      <c r="G1944" s="38"/>
    </row>
    <row r="1945" spans="1:7" ht="36" customHeight="1">
      <c r="A1945" s="2"/>
      <c r="B1945" s="7"/>
      <c r="C1945" s="10" t="s">
        <v>12809</v>
      </c>
      <c r="D1945" s="1"/>
      <c r="E1945" s="1"/>
      <c r="F1945" s="38"/>
      <c r="G1945" s="38"/>
    </row>
    <row r="1946" spans="1:7" ht="21.75" customHeight="1">
      <c r="A1946" s="2">
        <v>1755</v>
      </c>
      <c r="B1946" s="1" t="s">
        <v>16998</v>
      </c>
      <c r="C1946" s="11" t="s">
        <v>12810</v>
      </c>
      <c r="D1946" s="1" t="s">
        <v>15518</v>
      </c>
      <c r="E1946" s="1" t="s">
        <v>15518</v>
      </c>
      <c r="F1946" s="38"/>
      <c r="G1946" s="38"/>
    </row>
    <row r="1947" spans="1:7" ht="21.75" customHeight="1">
      <c r="A1947" s="2">
        <v>1756</v>
      </c>
      <c r="B1947" s="1">
        <v>38</v>
      </c>
      <c r="C1947" s="11" t="s">
        <v>12811</v>
      </c>
      <c r="D1947" s="1" t="s">
        <v>15518</v>
      </c>
      <c r="E1947" s="1" t="s">
        <v>15518</v>
      </c>
      <c r="F1947" s="38"/>
      <c r="G1947" s="38"/>
    </row>
    <row r="1948" spans="1:7" ht="21.75" customHeight="1">
      <c r="A1948" s="2">
        <v>1757</v>
      </c>
      <c r="B1948" s="1" t="s">
        <v>16999</v>
      </c>
      <c r="C1948" s="11" t="s">
        <v>12812</v>
      </c>
      <c r="D1948" s="1" t="s">
        <v>15518</v>
      </c>
      <c r="E1948" s="1" t="s">
        <v>15518</v>
      </c>
      <c r="F1948" s="38"/>
      <c r="G1948" s="38"/>
    </row>
    <row r="1949" spans="1:7" ht="21.75" customHeight="1">
      <c r="A1949" s="2">
        <v>1758</v>
      </c>
      <c r="B1949" s="1" t="s">
        <v>17000</v>
      </c>
      <c r="C1949" s="11" t="s">
        <v>12813</v>
      </c>
      <c r="D1949" s="1" t="s">
        <v>15518</v>
      </c>
      <c r="E1949" s="1" t="s">
        <v>15518</v>
      </c>
      <c r="F1949" s="38"/>
      <c r="G1949" s="38"/>
    </row>
    <row r="1950" spans="1:7" ht="21.75" customHeight="1">
      <c r="A1950" s="2"/>
      <c r="B1950" s="7"/>
      <c r="C1950" s="10" t="s">
        <v>12815</v>
      </c>
      <c r="D1950" s="1"/>
      <c r="E1950" s="1"/>
      <c r="F1950" s="38"/>
      <c r="G1950" s="38"/>
    </row>
    <row r="1951" spans="1:7" ht="21.75" customHeight="1">
      <c r="A1951" s="2">
        <v>1759</v>
      </c>
      <c r="B1951" s="1" t="s">
        <v>17001</v>
      </c>
      <c r="C1951" s="12" t="s">
        <v>12818</v>
      </c>
      <c r="D1951" s="1" t="s">
        <v>15518</v>
      </c>
      <c r="E1951" s="1" t="s">
        <v>15518</v>
      </c>
      <c r="F1951" s="38"/>
      <c r="G1951" s="38"/>
    </row>
    <row r="1952" spans="1:7" ht="21.75" customHeight="1">
      <c r="A1952" s="2"/>
      <c r="B1952" s="7"/>
      <c r="C1952" s="10" t="s">
        <v>12579</v>
      </c>
      <c r="D1952" s="1"/>
      <c r="E1952" s="1"/>
      <c r="F1952" s="38"/>
      <c r="G1952" s="38"/>
    </row>
    <row r="1953" spans="1:26" ht="21.75" customHeight="1">
      <c r="A1953" s="2">
        <v>1760</v>
      </c>
      <c r="B1953" s="1" t="s">
        <v>17002</v>
      </c>
      <c r="C1953" s="12" t="s">
        <v>12581</v>
      </c>
      <c r="D1953" s="1" t="s">
        <v>15518</v>
      </c>
      <c r="E1953" s="1" t="s">
        <v>15518</v>
      </c>
      <c r="F1953" s="38"/>
      <c r="G1953" s="38"/>
    </row>
    <row r="1954" spans="1:26" ht="21.75" customHeight="1">
      <c r="A1954" s="2">
        <v>1761</v>
      </c>
      <c r="B1954" s="1" t="s">
        <v>17003</v>
      </c>
      <c r="C1954" s="12" t="s">
        <v>12583</v>
      </c>
      <c r="D1954" s="1" t="s">
        <v>15518</v>
      </c>
      <c r="E1954" s="1" t="s">
        <v>15518</v>
      </c>
      <c r="F1954" s="38"/>
      <c r="G1954" s="38"/>
    </row>
    <row r="1955" spans="1:26" ht="21.75" customHeight="1">
      <c r="A1955" s="2">
        <v>1762</v>
      </c>
      <c r="B1955" s="1" t="s">
        <v>17004</v>
      </c>
      <c r="C1955" s="12" t="s">
        <v>12584</v>
      </c>
      <c r="D1955" s="1" t="s">
        <v>15518</v>
      </c>
      <c r="E1955" s="1" t="s">
        <v>15518</v>
      </c>
      <c r="F1955" s="38"/>
      <c r="G1955" s="38"/>
    </row>
    <row r="1956" spans="1:26" ht="21.75" customHeight="1">
      <c r="A1956" s="2">
        <v>1763</v>
      </c>
      <c r="B1956" s="1" t="s">
        <v>17005</v>
      </c>
      <c r="C1956" s="12" t="s">
        <v>12585</v>
      </c>
      <c r="D1956" s="1" t="s">
        <v>15518</v>
      </c>
      <c r="E1956" s="1" t="s">
        <v>15518</v>
      </c>
      <c r="F1956" s="38"/>
      <c r="G1956" s="38"/>
    </row>
    <row r="1957" spans="1:26" s="53" customFormat="1" ht="21.75" customHeight="1">
      <c r="A1957" s="2">
        <v>1764</v>
      </c>
      <c r="B1957" s="1" t="s">
        <v>17006</v>
      </c>
      <c r="C1957" s="12" t="s">
        <v>12586</v>
      </c>
      <c r="D1957" s="1" t="s">
        <v>15518</v>
      </c>
      <c r="E1957" s="1" t="s">
        <v>15518</v>
      </c>
      <c r="F1957" s="38"/>
      <c r="G1957" s="38"/>
      <c r="H1957" s="24"/>
      <c r="I1957" s="24"/>
      <c r="J1957" s="24"/>
      <c r="K1957" s="24"/>
      <c r="L1957" s="24"/>
      <c r="M1957" s="24"/>
      <c r="N1957" s="24"/>
      <c r="O1957" s="24"/>
      <c r="P1957" s="24"/>
      <c r="Q1957" s="24"/>
      <c r="R1957" s="24"/>
      <c r="S1957" s="24"/>
      <c r="T1957" s="24"/>
      <c r="U1957" s="24"/>
      <c r="V1957" s="24"/>
      <c r="W1957" s="24"/>
      <c r="X1957" s="24"/>
      <c r="Y1957" s="316"/>
      <c r="Z1957" s="313"/>
    </row>
    <row r="1958" spans="1:26" s="24" customFormat="1" ht="21.75" customHeight="1">
      <c r="A1958" s="9"/>
      <c r="B1958" s="16"/>
      <c r="C1958" s="27"/>
      <c r="D1958" s="16"/>
      <c r="E1958" s="321"/>
      <c r="F1958" s="38"/>
      <c r="G1958" s="38"/>
      <c r="Y1958" s="316"/>
    </row>
    <row r="1959" spans="1:26" s="24" customFormat="1" ht="21.75" customHeight="1">
      <c r="A1959" s="9"/>
      <c r="B1959" s="16"/>
      <c r="C1959" s="27"/>
      <c r="D1959" s="16"/>
      <c r="E1959" s="321"/>
      <c r="F1959" s="38"/>
      <c r="G1959" s="38"/>
      <c r="Y1959" s="316"/>
    </row>
    <row r="1960" spans="1:26" s="24" customFormat="1" ht="21.75" customHeight="1">
      <c r="A1960" s="9"/>
      <c r="B1960" s="16"/>
      <c r="C1960" s="27"/>
      <c r="D1960" s="16"/>
      <c r="E1960" s="321"/>
      <c r="F1960" s="38"/>
      <c r="G1960" s="38"/>
      <c r="Y1960" s="316"/>
    </row>
    <row r="1961" spans="1:26" s="24" customFormat="1" ht="21.75" customHeight="1">
      <c r="A1961" s="9"/>
      <c r="B1961" s="16"/>
      <c r="C1961" s="27"/>
      <c r="D1961" s="16"/>
      <c r="E1961" s="321"/>
      <c r="F1961" s="38"/>
      <c r="G1961" s="38"/>
      <c r="Y1961" s="316"/>
    </row>
    <row r="1962" spans="1:26" s="24" customFormat="1" ht="21.75" customHeight="1">
      <c r="A1962" s="9"/>
      <c r="B1962" s="16"/>
      <c r="C1962" s="27"/>
      <c r="D1962" s="16"/>
      <c r="E1962" s="321"/>
      <c r="F1962" s="38"/>
      <c r="G1962" s="38"/>
      <c r="Y1962" s="316"/>
    </row>
    <row r="1963" spans="1:26" s="24" customFormat="1" ht="21.75" customHeight="1">
      <c r="A1963" s="9"/>
      <c r="B1963" s="16"/>
      <c r="C1963" s="27"/>
      <c r="D1963" s="16"/>
      <c r="E1963" s="321"/>
      <c r="F1963" s="38"/>
      <c r="G1963" s="38"/>
      <c r="Y1963" s="316"/>
    </row>
    <row r="1964" spans="1:26" s="24" customFormat="1" ht="21.75" customHeight="1">
      <c r="A1964" s="9"/>
      <c r="B1964" s="16"/>
      <c r="C1964" s="27"/>
      <c r="D1964" s="16"/>
      <c r="E1964" s="321"/>
      <c r="F1964" s="38"/>
      <c r="G1964" s="38"/>
      <c r="Y1964" s="316"/>
    </row>
    <row r="1965" spans="1:26" s="24" customFormat="1" ht="21.75" customHeight="1">
      <c r="A1965" s="9"/>
      <c r="B1965" s="16"/>
      <c r="C1965" s="27"/>
      <c r="D1965" s="16"/>
      <c r="E1965" s="321"/>
      <c r="F1965" s="38"/>
      <c r="G1965" s="38"/>
      <c r="Y1965" s="316"/>
    </row>
    <row r="1966" spans="1:26" s="24" customFormat="1" ht="21.75" customHeight="1">
      <c r="A1966" s="9"/>
      <c r="B1966" s="16"/>
      <c r="C1966" s="27"/>
      <c r="D1966" s="16"/>
      <c r="E1966" s="321"/>
      <c r="F1966" s="38"/>
      <c r="G1966" s="38"/>
      <c r="Y1966" s="316"/>
    </row>
    <row r="1967" spans="1:26" s="24" customFormat="1" ht="21.75" customHeight="1">
      <c r="A1967" s="9"/>
      <c r="B1967" s="16"/>
      <c r="C1967" s="27"/>
      <c r="D1967" s="16"/>
      <c r="E1967" s="321"/>
      <c r="F1967" s="38"/>
      <c r="G1967" s="38"/>
      <c r="Y1967" s="316"/>
    </row>
    <row r="1968" spans="1:26" s="24" customFormat="1" ht="21.75" customHeight="1">
      <c r="A1968" s="9"/>
      <c r="B1968" s="16"/>
      <c r="C1968" s="27"/>
      <c r="D1968" s="16"/>
      <c r="E1968" s="321"/>
      <c r="F1968" s="38"/>
      <c r="G1968" s="38"/>
      <c r="Y1968" s="316"/>
    </row>
    <row r="1969" spans="1:26" s="24" customFormat="1" ht="21.75" customHeight="1">
      <c r="A1969" s="9"/>
      <c r="B1969" s="16"/>
      <c r="C1969" s="27"/>
      <c r="D1969" s="16"/>
      <c r="E1969" s="321"/>
      <c r="F1969" s="38"/>
      <c r="G1969" s="38"/>
      <c r="Y1969" s="316"/>
    </row>
    <row r="1970" spans="1:26" s="24" customFormat="1" ht="21.75" customHeight="1">
      <c r="A1970" s="9"/>
      <c r="B1970" s="16"/>
      <c r="C1970" s="27"/>
      <c r="D1970" s="16"/>
      <c r="E1970" s="321"/>
      <c r="F1970" s="38"/>
      <c r="G1970" s="38"/>
      <c r="Y1970" s="316"/>
    </row>
    <row r="1971" spans="1:26" s="24" customFormat="1" ht="21.75" customHeight="1">
      <c r="A1971" s="9"/>
      <c r="B1971" s="16"/>
      <c r="C1971" s="27"/>
      <c r="D1971" s="16"/>
      <c r="E1971" s="321"/>
      <c r="F1971" s="38"/>
      <c r="G1971" s="38"/>
      <c r="Y1971" s="316"/>
    </row>
    <row r="1972" spans="1:26" s="24" customFormat="1" ht="21.75" customHeight="1">
      <c r="A1972" s="25"/>
      <c r="C1972" s="21" t="s">
        <v>16426</v>
      </c>
      <c r="E1972" s="316"/>
      <c r="Y1972" s="316"/>
    </row>
    <row r="1973" spans="1:26" s="24" customFormat="1" ht="21.75" customHeight="1">
      <c r="A1973" s="25"/>
      <c r="B1973" s="40"/>
      <c r="E1973" s="316"/>
      <c r="Y1973" s="316"/>
    </row>
    <row r="1974" spans="1:26" s="43" customFormat="1" ht="21.75" customHeight="1">
      <c r="A1974" s="447" t="s">
        <v>18295</v>
      </c>
      <c r="B1974" s="447" t="s">
        <v>18296</v>
      </c>
      <c r="C1974" s="447" t="s">
        <v>16776</v>
      </c>
      <c r="D1974" s="447" t="s">
        <v>18297</v>
      </c>
      <c r="E1974" s="448"/>
      <c r="F1974" s="24"/>
      <c r="G1974" s="24"/>
      <c r="H1974" s="24"/>
      <c r="I1974" s="24"/>
      <c r="J1974" s="24"/>
      <c r="K1974" s="24"/>
      <c r="L1974" s="24"/>
      <c r="M1974" s="24"/>
      <c r="N1974" s="24"/>
      <c r="O1974" s="24"/>
      <c r="P1974" s="24"/>
      <c r="Q1974" s="24"/>
      <c r="R1974" s="24"/>
      <c r="S1974" s="24"/>
      <c r="T1974" s="24"/>
      <c r="U1974" s="24"/>
      <c r="V1974" s="24"/>
      <c r="W1974" s="24"/>
      <c r="X1974" s="24"/>
      <c r="Y1974" s="316"/>
      <c r="Z1974" s="312"/>
    </row>
    <row r="1975" spans="1:26" ht="21.75" customHeight="1">
      <c r="A1975" s="448"/>
      <c r="B1975" s="448"/>
      <c r="C1975" s="447"/>
      <c r="D1975" s="448"/>
      <c r="E1975" s="448"/>
      <c r="F1975" s="24">
        <f>1765-1772</f>
        <v>-7</v>
      </c>
    </row>
    <row r="1976" spans="1:26" ht="21.75" customHeight="1">
      <c r="A1976" s="448"/>
      <c r="B1976" s="448"/>
      <c r="C1976" s="447"/>
      <c r="D1976" s="44" t="s">
        <v>15513</v>
      </c>
      <c r="E1976" s="44" t="s">
        <v>15514</v>
      </c>
    </row>
    <row r="1977" spans="1:26" ht="21.75" customHeight="1">
      <c r="A1977" s="49"/>
      <c r="B1977" s="1"/>
      <c r="C1977" s="13" t="s">
        <v>16174</v>
      </c>
      <c r="D1977" s="1"/>
      <c r="E1977" s="1"/>
    </row>
    <row r="1978" spans="1:26" ht="21.75" customHeight="1">
      <c r="A1978" s="49">
        <v>1765</v>
      </c>
      <c r="B1978" s="1" t="s">
        <v>19184</v>
      </c>
      <c r="C1978" s="12" t="s">
        <v>16175</v>
      </c>
      <c r="D1978" s="1" t="s">
        <v>15518</v>
      </c>
      <c r="E1978" s="1" t="s">
        <v>15518</v>
      </c>
    </row>
    <row r="1979" spans="1:26" ht="56.25" customHeight="1">
      <c r="A1979" s="49">
        <v>1766</v>
      </c>
      <c r="B1979" s="1" t="s">
        <v>17007</v>
      </c>
      <c r="C1979" s="12" t="s">
        <v>16176</v>
      </c>
      <c r="D1979" s="1" t="s">
        <v>15518</v>
      </c>
      <c r="E1979" s="1" t="s">
        <v>15518</v>
      </c>
    </row>
    <row r="1980" spans="1:26" ht="56.25" customHeight="1">
      <c r="A1980" s="49">
        <v>1767</v>
      </c>
      <c r="B1980" s="1" t="s">
        <v>19187</v>
      </c>
      <c r="C1980" s="12" t="s">
        <v>16177</v>
      </c>
      <c r="D1980" s="1" t="s">
        <v>15518</v>
      </c>
      <c r="E1980" s="1" t="s">
        <v>15518</v>
      </c>
    </row>
    <row r="1981" spans="1:26" ht="21.75" customHeight="1">
      <c r="A1981" s="49">
        <v>1768</v>
      </c>
      <c r="B1981" s="1" t="s">
        <v>19188</v>
      </c>
      <c r="C1981" s="12" t="s">
        <v>16178</v>
      </c>
      <c r="D1981" s="1" t="s">
        <v>15518</v>
      </c>
      <c r="E1981" s="1" t="s">
        <v>15518</v>
      </c>
    </row>
    <row r="1982" spans="1:26" ht="39.75" customHeight="1">
      <c r="A1982" s="49">
        <v>1769</v>
      </c>
      <c r="B1982" s="1" t="s">
        <v>19190</v>
      </c>
      <c r="C1982" s="12" t="s">
        <v>16179</v>
      </c>
      <c r="D1982" s="1" t="s">
        <v>15518</v>
      </c>
      <c r="E1982" s="1" t="s">
        <v>15518</v>
      </c>
    </row>
    <row r="1983" spans="1:26" ht="21.75" customHeight="1">
      <c r="A1983" s="49">
        <v>1770</v>
      </c>
      <c r="B1983" s="1" t="s">
        <v>19195</v>
      </c>
      <c r="C1983" s="12" t="s">
        <v>16180</v>
      </c>
      <c r="D1983" s="1" t="s">
        <v>15518</v>
      </c>
      <c r="E1983" s="1" t="s">
        <v>15518</v>
      </c>
    </row>
    <row r="1984" spans="1:26" ht="21.75" customHeight="1">
      <c r="A1984" s="49">
        <v>1771</v>
      </c>
      <c r="B1984" s="1" t="s">
        <v>17008</v>
      </c>
      <c r="C1984" s="12" t="s">
        <v>16181</v>
      </c>
      <c r="D1984" s="1" t="s">
        <v>15518</v>
      </c>
      <c r="E1984" s="1" t="s">
        <v>15518</v>
      </c>
    </row>
    <row r="1985" spans="1:26" s="53" customFormat="1" ht="21.75" customHeight="1">
      <c r="A1985" s="49">
        <v>1772</v>
      </c>
      <c r="B1985" s="1" t="s">
        <v>19196</v>
      </c>
      <c r="C1985" s="12" t="s">
        <v>16182</v>
      </c>
      <c r="D1985" s="1" t="s">
        <v>15518</v>
      </c>
      <c r="E1985" s="1" t="s">
        <v>15518</v>
      </c>
      <c r="F1985" s="24"/>
      <c r="G1985" s="24"/>
      <c r="H1985" s="24"/>
      <c r="I1985" s="24"/>
      <c r="J1985" s="24"/>
      <c r="K1985" s="24"/>
      <c r="L1985" s="24"/>
      <c r="M1985" s="24"/>
      <c r="N1985" s="24"/>
      <c r="O1985" s="24"/>
      <c r="P1985" s="24"/>
      <c r="Q1985" s="24"/>
      <c r="R1985" s="24"/>
      <c r="S1985" s="24"/>
      <c r="T1985" s="24"/>
      <c r="U1985" s="24"/>
      <c r="V1985" s="24"/>
      <c r="W1985" s="24"/>
      <c r="X1985" s="24"/>
      <c r="Y1985" s="316"/>
      <c r="Z1985" s="313"/>
    </row>
    <row r="1986" spans="1:26" s="24" customFormat="1" ht="21.75" customHeight="1">
      <c r="A1986" s="25"/>
      <c r="B1986" s="16"/>
      <c r="C1986" s="27"/>
      <c r="D1986" s="16"/>
      <c r="E1986" s="321"/>
      <c r="Y1986" s="316"/>
    </row>
    <row r="1987" spans="1:26" s="24" customFormat="1" ht="21.75" customHeight="1">
      <c r="A1987" s="25"/>
      <c r="B1987" s="16"/>
      <c r="C1987" s="27"/>
      <c r="D1987" s="16"/>
      <c r="E1987" s="321"/>
      <c r="Y1987" s="316"/>
    </row>
    <row r="1988" spans="1:26" s="24" customFormat="1" ht="21.75" customHeight="1">
      <c r="A1988" s="25"/>
      <c r="B1988" s="16"/>
      <c r="C1988" s="27"/>
      <c r="D1988" s="16"/>
      <c r="E1988" s="321"/>
      <c r="Y1988" s="316"/>
    </row>
    <row r="1989" spans="1:26" s="24" customFormat="1" ht="21.75" customHeight="1">
      <c r="A1989" s="25"/>
      <c r="B1989" s="16"/>
      <c r="C1989" s="27"/>
      <c r="D1989" s="16"/>
      <c r="E1989" s="321"/>
      <c r="Y1989" s="316"/>
    </row>
    <row r="1990" spans="1:26" s="24" customFormat="1" ht="21.75" customHeight="1">
      <c r="A1990" s="25"/>
      <c r="B1990" s="16"/>
      <c r="C1990" s="27"/>
      <c r="D1990" s="16"/>
      <c r="E1990" s="321"/>
      <c r="Y1990" s="316"/>
    </row>
    <row r="1991" spans="1:26" s="24" customFormat="1" ht="21.75" customHeight="1">
      <c r="A1991" s="25"/>
      <c r="B1991" s="16"/>
      <c r="C1991" s="27"/>
      <c r="D1991" s="16"/>
      <c r="E1991" s="321"/>
      <c r="Y1991" s="316"/>
    </row>
    <row r="1992" spans="1:26" s="24" customFormat="1" ht="21.75" customHeight="1">
      <c r="A1992" s="25"/>
      <c r="B1992" s="16"/>
      <c r="C1992" s="27"/>
      <c r="D1992" s="16"/>
      <c r="E1992" s="321"/>
      <c r="Y1992" s="316"/>
    </row>
    <row r="1993" spans="1:26" s="24" customFormat="1" ht="21.75" customHeight="1">
      <c r="A1993" s="25"/>
      <c r="B1993" s="16"/>
      <c r="C1993" s="27"/>
      <c r="D1993" s="16"/>
      <c r="E1993" s="321"/>
      <c r="Y1993" s="316"/>
    </row>
    <row r="1994" spans="1:26" s="24" customFormat="1" ht="21.75" customHeight="1">
      <c r="A1994" s="25"/>
      <c r="B1994" s="16"/>
      <c r="C1994" s="27"/>
      <c r="D1994" s="16"/>
      <c r="E1994" s="321"/>
      <c r="Y1994" s="316"/>
    </row>
    <row r="1995" spans="1:26" s="24" customFormat="1" ht="21.75" customHeight="1">
      <c r="A1995" s="25"/>
      <c r="B1995" s="16"/>
      <c r="C1995" s="27"/>
      <c r="D1995" s="16"/>
      <c r="E1995" s="321"/>
      <c r="Y1995" s="316"/>
    </row>
    <row r="1996" spans="1:26" s="24" customFormat="1" ht="21.75" customHeight="1">
      <c r="A1996" s="25"/>
      <c r="B1996" s="16"/>
      <c r="C1996" s="27"/>
      <c r="D1996" s="16"/>
      <c r="E1996" s="321"/>
      <c r="Y1996" s="316"/>
    </row>
    <row r="1997" spans="1:26" s="24" customFormat="1" ht="21.75" customHeight="1">
      <c r="A1997" s="25"/>
      <c r="B1997" s="16"/>
      <c r="C1997" s="27"/>
      <c r="D1997" s="16"/>
      <c r="E1997" s="321"/>
      <c r="Y1997" s="316"/>
    </row>
    <row r="1998" spans="1:26" s="24" customFormat="1" ht="21.75" customHeight="1">
      <c r="A1998" s="25"/>
      <c r="B1998" s="16"/>
      <c r="C1998" s="27"/>
      <c r="D1998" s="16"/>
      <c r="E1998" s="321"/>
      <c r="Y1998" s="316"/>
    </row>
    <row r="1999" spans="1:26" s="24" customFormat="1" ht="21.75" customHeight="1">
      <c r="A1999" s="25"/>
      <c r="B1999" s="16"/>
      <c r="C1999" s="27"/>
      <c r="D1999" s="16"/>
      <c r="E1999" s="321"/>
      <c r="Y1999" s="316"/>
    </row>
    <row r="2000" spans="1:26" s="24" customFormat="1" ht="21.75" customHeight="1">
      <c r="A2000" s="25"/>
      <c r="B2000" s="16"/>
      <c r="C2000" s="27"/>
      <c r="D2000" s="16"/>
      <c r="E2000" s="321"/>
      <c r="Y2000" s="316"/>
    </row>
    <row r="2001" spans="1:26" s="24" customFormat="1" ht="21.75" customHeight="1">
      <c r="A2001" s="25"/>
      <c r="B2001" s="16"/>
      <c r="C2001" s="27"/>
      <c r="D2001" s="16"/>
      <c r="E2001" s="321"/>
      <c r="Y2001" s="316"/>
    </row>
    <row r="2002" spans="1:26" s="24" customFormat="1" ht="21.75" customHeight="1">
      <c r="A2002" s="25"/>
      <c r="B2002" s="16"/>
      <c r="C2002" s="27"/>
      <c r="D2002" s="16"/>
      <c r="E2002" s="321"/>
      <c r="Y2002" s="316"/>
    </row>
    <row r="2003" spans="1:26" s="24" customFormat="1" ht="21.75" customHeight="1">
      <c r="B2003" s="25"/>
      <c r="C2003" s="21" t="s">
        <v>16309</v>
      </c>
      <c r="E2003" s="316"/>
      <c r="Y2003" s="316"/>
    </row>
    <row r="2004" spans="1:26" s="24" customFormat="1" ht="21.75" customHeight="1">
      <c r="A2004" s="25"/>
      <c r="B2004" s="40"/>
      <c r="E2004" s="316"/>
      <c r="Y2004" s="316"/>
    </row>
    <row r="2005" spans="1:26" s="43" customFormat="1" ht="21.75" customHeight="1">
      <c r="A2005" s="447" t="s">
        <v>18295</v>
      </c>
      <c r="B2005" s="447" t="s">
        <v>18296</v>
      </c>
      <c r="C2005" s="447" t="s">
        <v>16776</v>
      </c>
      <c r="D2005" s="447" t="s">
        <v>18297</v>
      </c>
      <c r="E2005" s="448"/>
      <c r="F2005" s="24">
        <f>1773-2093+1</f>
        <v>-319</v>
      </c>
      <c r="G2005" s="24"/>
      <c r="H2005" s="24"/>
      <c r="I2005" s="24"/>
      <c r="J2005" s="24"/>
      <c r="K2005" s="24"/>
      <c r="L2005" s="24"/>
      <c r="M2005" s="24"/>
      <c r="N2005" s="24"/>
      <c r="O2005" s="24"/>
      <c r="P2005" s="24"/>
      <c r="Q2005" s="24"/>
      <c r="R2005" s="24"/>
      <c r="S2005" s="24"/>
      <c r="T2005" s="24"/>
      <c r="U2005" s="24"/>
      <c r="V2005" s="24"/>
      <c r="W2005" s="24"/>
      <c r="X2005" s="24"/>
      <c r="Y2005" s="316"/>
      <c r="Z2005" s="312"/>
    </row>
    <row r="2006" spans="1:26" ht="21.75" customHeight="1">
      <c r="A2006" s="448"/>
      <c r="B2006" s="448"/>
      <c r="C2006" s="447"/>
      <c r="D2006" s="448"/>
      <c r="E2006" s="448"/>
    </row>
    <row r="2007" spans="1:26" ht="21.75" customHeight="1">
      <c r="A2007" s="448"/>
      <c r="B2007" s="448"/>
      <c r="C2007" s="447"/>
      <c r="D2007" s="44" t="s">
        <v>15513</v>
      </c>
      <c r="E2007" s="44" t="s">
        <v>15514</v>
      </c>
    </row>
    <row r="2008" spans="1:26" ht="21.75" customHeight="1">
      <c r="A2008" s="17"/>
      <c r="B2008" s="1"/>
      <c r="C2008" s="10" t="s">
        <v>16310</v>
      </c>
      <c r="D2008" s="1"/>
      <c r="E2008" s="1"/>
    </row>
    <row r="2009" spans="1:26" ht="21.75" customHeight="1">
      <c r="A2009" s="17">
        <v>1773</v>
      </c>
      <c r="B2009" s="1" t="s">
        <v>17009</v>
      </c>
      <c r="C2009" s="12" t="s">
        <v>17484</v>
      </c>
      <c r="D2009" s="1" t="s">
        <v>15518</v>
      </c>
      <c r="E2009" s="1" t="s">
        <v>15518</v>
      </c>
    </row>
    <row r="2010" spans="1:26" ht="21.75" customHeight="1">
      <c r="A2010" s="17">
        <v>1774</v>
      </c>
      <c r="B2010" s="1" t="s">
        <v>17744</v>
      </c>
      <c r="C2010" s="12" t="s">
        <v>14952</v>
      </c>
      <c r="D2010" s="1" t="s">
        <v>15518</v>
      </c>
      <c r="E2010" s="1" t="s">
        <v>15518</v>
      </c>
    </row>
    <row r="2011" spans="1:26" ht="21.75" customHeight="1">
      <c r="A2011" s="17">
        <v>1775</v>
      </c>
      <c r="B2011" s="1" t="s">
        <v>17745</v>
      </c>
      <c r="C2011" s="11" t="s">
        <v>16311</v>
      </c>
      <c r="D2011" s="1" t="s">
        <v>15518</v>
      </c>
      <c r="E2011" s="1" t="s">
        <v>15518</v>
      </c>
    </row>
    <row r="2012" spans="1:26" ht="21.75" customHeight="1">
      <c r="A2012" s="17">
        <v>1776</v>
      </c>
      <c r="B2012" s="1" t="s">
        <v>17746</v>
      </c>
      <c r="C2012" s="12" t="s">
        <v>16312</v>
      </c>
      <c r="D2012" s="1" t="s">
        <v>15518</v>
      </c>
      <c r="E2012" s="1" t="s">
        <v>15518</v>
      </c>
    </row>
    <row r="2013" spans="1:26" ht="21.75" customHeight="1">
      <c r="A2013" s="17">
        <v>1777</v>
      </c>
      <c r="B2013" s="1" t="s">
        <v>17747</v>
      </c>
      <c r="C2013" s="12" t="s">
        <v>16313</v>
      </c>
      <c r="D2013" s="1" t="s">
        <v>15518</v>
      </c>
      <c r="E2013" s="1" t="s">
        <v>15518</v>
      </c>
    </row>
    <row r="2014" spans="1:26" ht="21.75" customHeight="1">
      <c r="A2014" s="17">
        <v>1778</v>
      </c>
      <c r="B2014" s="1" t="s">
        <v>17010</v>
      </c>
      <c r="C2014" s="12" t="s">
        <v>16314</v>
      </c>
      <c r="D2014" s="1" t="s">
        <v>15518</v>
      </c>
      <c r="E2014" s="1" t="s">
        <v>15518</v>
      </c>
    </row>
    <row r="2015" spans="1:26" ht="21.75" customHeight="1">
      <c r="A2015" s="17">
        <v>1779</v>
      </c>
      <c r="B2015" s="1" t="s">
        <v>17011</v>
      </c>
      <c r="C2015" s="12" t="s">
        <v>16315</v>
      </c>
      <c r="D2015" s="1" t="s">
        <v>15518</v>
      </c>
      <c r="E2015" s="1" t="s">
        <v>15518</v>
      </c>
    </row>
    <row r="2016" spans="1:26" ht="21.75" customHeight="1">
      <c r="A2016" s="17">
        <v>1780</v>
      </c>
      <c r="B2016" s="1" t="s">
        <v>17012</v>
      </c>
      <c r="C2016" s="11" t="s">
        <v>16316</v>
      </c>
      <c r="D2016" s="1" t="s">
        <v>15518</v>
      </c>
      <c r="E2016" s="1" t="s">
        <v>15518</v>
      </c>
    </row>
    <row r="2017" spans="1:5" ht="21.75" customHeight="1">
      <c r="A2017" s="17">
        <v>1781</v>
      </c>
      <c r="B2017" s="1" t="s">
        <v>17013</v>
      </c>
      <c r="C2017" s="11" t="s">
        <v>16317</v>
      </c>
      <c r="D2017" s="1" t="s">
        <v>15518</v>
      </c>
      <c r="E2017" s="1" t="s">
        <v>15518</v>
      </c>
    </row>
    <row r="2018" spans="1:5" ht="21.75" customHeight="1">
      <c r="A2018" s="17">
        <v>1782</v>
      </c>
      <c r="B2018" s="1" t="s">
        <v>17014</v>
      </c>
      <c r="C2018" s="12" t="s">
        <v>15995</v>
      </c>
      <c r="D2018" s="1" t="s">
        <v>15518</v>
      </c>
      <c r="E2018" s="1" t="s">
        <v>15518</v>
      </c>
    </row>
    <row r="2019" spans="1:5" ht="21.75" customHeight="1">
      <c r="A2019" s="17">
        <v>1783</v>
      </c>
      <c r="B2019" s="1" t="s">
        <v>17015</v>
      </c>
      <c r="C2019" s="12" t="s">
        <v>15997</v>
      </c>
      <c r="D2019" s="1" t="s">
        <v>15518</v>
      </c>
      <c r="E2019" s="1" t="s">
        <v>15518</v>
      </c>
    </row>
    <row r="2020" spans="1:5" ht="21.75" customHeight="1">
      <c r="A2020" s="17">
        <v>1784</v>
      </c>
      <c r="B2020" s="1" t="s">
        <v>17016</v>
      </c>
      <c r="C2020" s="12" t="s">
        <v>13980</v>
      </c>
      <c r="D2020" s="1" t="s">
        <v>15518</v>
      </c>
      <c r="E2020" s="1" t="s">
        <v>15518</v>
      </c>
    </row>
    <row r="2021" spans="1:5" ht="21.75" customHeight="1">
      <c r="A2021" s="17">
        <v>1785</v>
      </c>
      <c r="B2021" s="1" t="s">
        <v>17017</v>
      </c>
      <c r="C2021" s="12" t="s">
        <v>13981</v>
      </c>
      <c r="D2021" s="1" t="s">
        <v>15518</v>
      </c>
      <c r="E2021" s="1" t="s">
        <v>15518</v>
      </c>
    </row>
    <row r="2022" spans="1:5" ht="21.75" customHeight="1">
      <c r="A2022" s="17">
        <v>1786</v>
      </c>
      <c r="B2022" s="1" t="s">
        <v>17754</v>
      </c>
      <c r="C2022" s="12" t="s">
        <v>15996</v>
      </c>
      <c r="D2022" s="1" t="s">
        <v>15518</v>
      </c>
      <c r="E2022" s="1" t="s">
        <v>15518</v>
      </c>
    </row>
    <row r="2023" spans="1:5" ht="21.75" customHeight="1">
      <c r="A2023" s="17">
        <v>1787</v>
      </c>
      <c r="B2023" s="1" t="s">
        <v>17756</v>
      </c>
      <c r="C2023" s="12" t="s">
        <v>13983</v>
      </c>
      <c r="D2023" s="1" t="s">
        <v>15518</v>
      </c>
      <c r="E2023" s="1" t="s">
        <v>15518</v>
      </c>
    </row>
    <row r="2024" spans="1:5" ht="21.75" customHeight="1">
      <c r="A2024" s="17">
        <v>1788</v>
      </c>
      <c r="B2024" s="1" t="s">
        <v>17018</v>
      </c>
      <c r="C2024" s="12" t="s">
        <v>13984</v>
      </c>
      <c r="D2024" s="1" t="s">
        <v>15518</v>
      </c>
      <c r="E2024" s="1" t="s">
        <v>15518</v>
      </c>
    </row>
    <row r="2025" spans="1:5" ht="21.75" customHeight="1">
      <c r="A2025" s="17">
        <v>1789</v>
      </c>
      <c r="B2025" s="1" t="s">
        <v>17019</v>
      </c>
      <c r="C2025" s="12" t="s">
        <v>14951</v>
      </c>
      <c r="D2025" s="1" t="s">
        <v>15518</v>
      </c>
      <c r="E2025" s="1" t="s">
        <v>15518</v>
      </c>
    </row>
    <row r="2026" spans="1:5" ht="21.75" customHeight="1">
      <c r="A2026" s="17">
        <v>1790</v>
      </c>
      <c r="B2026" s="1" t="s">
        <v>17020</v>
      </c>
      <c r="C2026" s="12" t="s">
        <v>14956</v>
      </c>
      <c r="D2026" s="1" t="s">
        <v>15518</v>
      </c>
      <c r="E2026" s="1" t="s">
        <v>15518</v>
      </c>
    </row>
    <row r="2027" spans="1:5" ht="21.75" customHeight="1">
      <c r="A2027" s="17"/>
      <c r="B2027" s="1"/>
      <c r="C2027" s="13" t="s">
        <v>16318</v>
      </c>
      <c r="D2027" s="1"/>
      <c r="E2027" s="1"/>
    </row>
    <row r="2028" spans="1:5" ht="21.75" customHeight="1">
      <c r="A2028" s="17">
        <v>1791</v>
      </c>
      <c r="B2028" s="1" t="s">
        <v>17758</v>
      </c>
      <c r="C2028" s="12" t="s">
        <v>16319</v>
      </c>
      <c r="D2028" s="1" t="s">
        <v>15518</v>
      </c>
      <c r="E2028" s="1" t="s">
        <v>15518</v>
      </c>
    </row>
    <row r="2029" spans="1:5" ht="39.75" customHeight="1">
      <c r="A2029" s="17">
        <v>1792</v>
      </c>
      <c r="B2029" s="1" t="s">
        <v>17759</v>
      </c>
      <c r="C2029" s="11" t="s">
        <v>16320</v>
      </c>
      <c r="D2029" s="1" t="s">
        <v>15518</v>
      </c>
      <c r="E2029" s="1" t="s">
        <v>15518</v>
      </c>
    </row>
    <row r="2030" spans="1:5" ht="36.75" customHeight="1">
      <c r="A2030" s="17">
        <v>1793</v>
      </c>
      <c r="B2030" s="1" t="s">
        <v>17760</v>
      </c>
      <c r="C2030" s="12" t="s">
        <v>16321</v>
      </c>
      <c r="D2030" s="1" t="s">
        <v>15518</v>
      </c>
      <c r="E2030" s="1" t="s">
        <v>15518</v>
      </c>
    </row>
    <row r="2031" spans="1:5" ht="21.75" customHeight="1">
      <c r="A2031" s="17">
        <v>1794</v>
      </c>
      <c r="B2031" s="1" t="s">
        <v>17021</v>
      </c>
      <c r="C2031" s="12" t="s">
        <v>16322</v>
      </c>
      <c r="D2031" s="1" t="s">
        <v>15518</v>
      </c>
      <c r="E2031" s="1" t="s">
        <v>15518</v>
      </c>
    </row>
    <row r="2032" spans="1:5" ht="21.75" customHeight="1">
      <c r="A2032" s="17">
        <v>1795</v>
      </c>
      <c r="B2032" s="1" t="s">
        <v>17022</v>
      </c>
      <c r="C2032" s="12" t="s">
        <v>16323</v>
      </c>
      <c r="D2032" s="1" t="s">
        <v>15518</v>
      </c>
      <c r="E2032" s="1" t="s">
        <v>15518</v>
      </c>
    </row>
    <row r="2033" spans="1:5" ht="21.75" customHeight="1">
      <c r="A2033" s="17">
        <v>1796</v>
      </c>
      <c r="B2033" s="1" t="s">
        <v>17023</v>
      </c>
      <c r="C2033" s="12" t="s">
        <v>16324</v>
      </c>
      <c r="D2033" s="1" t="s">
        <v>15518</v>
      </c>
      <c r="E2033" s="1" t="s">
        <v>15518</v>
      </c>
    </row>
    <row r="2034" spans="1:5" ht="21.75" customHeight="1">
      <c r="A2034" s="17">
        <v>1797</v>
      </c>
      <c r="B2034" s="1" t="s">
        <v>17024</v>
      </c>
      <c r="C2034" s="12" t="s">
        <v>16303</v>
      </c>
      <c r="D2034" s="1" t="s">
        <v>15518</v>
      </c>
      <c r="E2034" s="1" t="s">
        <v>15518</v>
      </c>
    </row>
    <row r="2035" spans="1:5" ht="40.5" customHeight="1">
      <c r="A2035" s="17">
        <v>1798</v>
      </c>
      <c r="B2035" s="1" t="s">
        <v>17025</v>
      </c>
      <c r="C2035" s="12" t="s">
        <v>16304</v>
      </c>
      <c r="D2035" s="1" t="s">
        <v>15518</v>
      </c>
      <c r="E2035" s="1" t="s">
        <v>15518</v>
      </c>
    </row>
    <row r="2036" spans="1:5" ht="21.75" customHeight="1">
      <c r="A2036" s="17">
        <v>1799</v>
      </c>
      <c r="B2036" s="1" t="s">
        <v>17026</v>
      </c>
      <c r="C2036" s="12" t="s">
        <v>16305</v>
      </c>
      <c r="D2036" s="1" t="s">
        <v>15518</v>
      </c>
      <c r="E2036" s="1" t="s">
        <v>15518</v>
      </c>
    </row>
    <row r="2037" spans="1:5" ht="21.75" customHeight="1">
      <c r="A2037" s="17">
        <v>1800</v>
      </c>
      <c r="B2037" s="1" t="s">
        <v>17027</v>
      </c>
      <c r="C2037" s="12" t="s">
        <v>16306</v>
      </c>
      <c r="D2037" s="1" t="s">
        <v>15518</v>
      </c>
      <c r="E2037" s="1" t="s">
        <v>15518</v>
      </c>
    </row>
    <row r="2038" spans="1:5" ht="21.75" customHeight="1">
      <c r="A2038" s="17">
        <v>1801</v>
      </c>
      <c r="B2038" s="1" t="s">
        <v>17028</v>
      </c>
      <c r="C2038" s="12" t="s">
        <v>19312</v>
      </c>
      <c r="D2038" s="1" t="s">
        <v>15518</v>
      </c>
      <c r="E2038" s="1" t="s">
        <v>15518</v>
      </c>
    </row>
    <row r="2039" spans="1:5" ht="21.75" customHeight="1">
      <c r="A2039" s="17">
        <v>1802</v>
      </c>
      <c r="B2039" s="1" t="s">
        <v>17029</v>
      </c>
      <c r="C2039" s="12" t="s">
        <v>19313</v>
      </c>
      <c r="D2039" s="1" t="s">
        <v>15518</v>
      </c>
      <c r="E2039" s="1" t="s">
        <v>15518</v>
      </c>
    </row>
    <row r="2040" spans="1:5" ht="34.5" customHeight="1">
      <c r="A2040" s="17">
        <v>1803</v>
      </c>
      <c r="B2040" s="1" t="s">
        <v>17030</v>
      </c>
      <c r="C2040" s="12" t="s">
        <v>19314</v>
      </c>
      <c r="D2040" s="1" t="s">
        <v>15518</v>
      </c>
      <c r="E2040" s="1" t="s">
        <v>15518</v>
      </c>
    </row>
    <row r="2041" spans="1:5" ht="21.75" customHeight="1">
      <c r="A2041" s="17">
        <v>1804</v>
      </c>
      <c r="B2041" s="1" t="s">
        <v>17761</v>
      </c>
      <c r="C2041" s="12" t="s">
        <v>19315</v>
      </c>
      <c r="D2041" s="1" t="s">
        <v>15518</v>
      </c>
      <c r="E2041" s="1" t="s">
        <v>15518</v>
      </c>
    </row>
    <row r="2042" spans="1:5" ht="21.75" customHeight="1">
      <c r="A2042" s="17">
        <v>1805</v>
      </c>
      <c r="B2042" s="1" t="s">
        <v>17762</v>
      </c>
      <c r="C2042" s="12" t="s">
        <v>19316</v>
      </c>
      <c r="D2042" s="1" t="s">
        <v>15518</v>
      </c>
      <c r="E2042" s="1" t="s">
        <v>15518</v>
      </c>
    </row>
    <row r="2043" spans="1:5" ht="21.75" customHeight="1">
      <c r="A2043" s="17">
        <v>1806</v>
      </c>
      <c r="B2043" s="1" t="s">
        <v>17763</v>
      </c>
      <c r="C2043" s="12" t="s">
        <v>19317</v>
      </c>
      <c r="D2043" s="1" t="s">
        <v>15518</v>
      </c>
      <c r="E2043" s="1" t="s">
        <v>15518</v>
      </c>
    </row>
    <row r="2044" spans="1:5" ht="21.75" customHeight="1">
      <c r="A2044" s="17">
        <v>1807</v>
      </c>
      <c r="B2044" s="1" t="s">
        <v>17764</v>
      </c>
      <c r="C2044" s="12" t="s">
        <v>19318</v>
      </c>
      <c r="D2044" s="1" t="s">
        <v>15518</v>
      </c>
      <c r="E2044" s="1" t="s">
        <v>15518</v>
      </c>
    </row>
    <row r="2045" spans="1:5" ht="21.75" customHeight="1">
      <c r="A2045" s="17">
        <v>1808</v>
      </c>
      <c r="B2045" s="1" t="s">
        <v>17765</v>
      </c>
      <c r="C2045" s="12" t="s">
        <v>19319</v>
      </c>
      <c r="D2045" s="1" t="s">
        <v>15518</v>
      </c>
      <c r="E2045" s="1" t="s">
        <v>15518</v>
      </c>
    </row>
    <row r="2046" spans="1:5" ht="21.75" customHeight="1">
      <c r="A2046" s="17">
        <v>1809</v>
      </c>
      <c r="B2046" s="1" t="s">
        <v>17766</v>
      </c>
      <c r="C2046" s="12" t="s">
        <v>19320</v>
      </c>
      <c r="D2046" s="1" t="s">
        <v>15518</v>
      </c>
      <c r="E2046" s="1" t="s">
        <v>15518</v>
      </c>
    </row>
    <row r="2047" spans="1:5" ht="21.75" customHeight="1">
      <c r="A2047" s="17">
        <v>1810</v>
      </c>
      <c r="B2047" s="1" t="s">
        <v>17767</v>
      </c>
      <c r="C2047" s="12" t="s">
        <v>19321</v>
      </c>
      <c r="D2047" s="1" t="s">
        <v>15518</v>
      </c>
      <c r="E2047" s="1" t="s">
        <v>15518</v>
      </c>
    </row>
    <row r="2048" spans="1:5" ht="21.75" customHeight="1">
      <c r="A2048" s="17">
        <v>1811</v>
      </c>
      <c r="B2048" s="1" t="s">
        <v>17768</v>
      </c>
      <c r="C2048" s="12" t="s">
        <v>19322</v>
      </c>
      <c r="D2048" s="1" t="s">
        <v>15518</v>
      </c>
      <c r="E2048" s="1" t="s">
        <v>15518</v>
      </c>
    </row>
    <row r="2049" spans="1:5" ht="21.75" customHeight="1">
      <c r="A2049" s="17">
        <v>1812</v>
      </c>
      <c r="B2049" s="1" t="s">
        <v>17769</v>
      </c>
      <c r="C2049" s="12" t="s">
        <v>19323</v>
      </c>
      <c r="D2049" s="1" t="s">
        <v>15518</v>
      </c>
      <c r="E2049" s="1" t="s">
        <v>15518</v>
      </c>
    </row>
    <row r="2050" spans="1:5" ht="21.75" customHeight="1">
      <c r="A2050" s="17">
        <v>1813</v>
      </c>
      <c r="B2050" s="1" t="s">
        <v>17770</v>
      </c>
      <c r="C2050" s="12" t="s">
        <v>19324</v>
      </c>
      <c r="D2050" s="1" t="s">
        <v>15518</v>
      </c>
      <c r="E2050" s="1" t="s">
        <v>15518</v>
      </c>
    </row>
    <row r="2051" spans="1:5" ht="35.25" customHeight="1">
      <c r="A2051" s="17">
        <v>1814</v>
      </c>
      <c r="B2051" s="1" t="s">
        <v>17771</v>
      </c>
      <c r="C2051" s="12" t="s">
        <v>19325</v>
      </c>
      <c r="D2051" s="1" t="s">
        <v>15518</v>
      </c>
      <c r="E2051" s="1" t="s">
        <v>15518</v>
      </c>
    </row>
    <row r="2052" spans="1:5" ht="21.75" customHeight="1">
      <c r="A2052" s="17">
        <v>1815</v>
      </c>
      <c r="B2052" s="1" t="s">
        <v>17772</v>
      </c>
      <c r="C2052" s="12" t="s">
        <v>19326</v>
      </c>
      <c r="D2052" s="1" t="s">
        <v>15518</v>
      </c>
      <c r="E2052" s="1" t="s">
        <v>15518</v>
      </c>
    </row>
    <row r="2053" spans="1:5" ht="21.75" customHeight="1">
      <c r="A2053" s="17">
        <v>1816</v>
      </c>
      <c r="B2053" s="1" t="s">
        <v>17773</v>
      </c>
      <c r="C2053" s="12" t="s">
        <v>19327</v>
      </c>
      <c r="D2053" s="1" t="s">
        <v>15518</v>
      </c>
      <c r="E2053" s="1" t="s">
        <v>15518</v>
      </c>
    </row>
    <row r="2054" spans="1:5" ht="54.75" customHeight="1">
      <c r="A2054" s="17">
        <v>1817</v>
      </c>
      <c r="B2054" s="1" t="s">
        <v>17774</v>
      </c>
      <c r="C2054" s="12" t="s">
        <v>18396</v>
      </c>
      <c r="D2054" s="1" t="s">
        <v>15518</v>
      </c>
      <c r="E2054" s="1" t="s">
        <v>15518</v>
      </c>
    </row>
    <row r="2055" spans="1:5" ht="33.75" customHeight="1">
      <c r="A2055" s="17">
        <v>1818</v>
      </c>
      <c r="B2055" s="1" t="s">
        <v>17031</v>
      </c>
      <c r="C2055" s="12" t="s">
        <v>19328</v>
      </c>
      <c r="D2055" s="1" t="s">
        <v>15518</v>
      </c>
      <c r="E2055" s="1" t="s">
        <v>15518</v>
      </c>
    </row>
    <row r="2056" spans="1:5" ht="21.75" customHeight="1">
      <c r="A2056" s="17">
        <v>1819</v>
      </c>
      <c r="B2056" s="1" t="s">
        <v>17775</v>
      </c>
      <c r="C2056" s="12" t="s">
        <v>19329</v>
      </c>
      <c r="D2056" s="1" t="s">
        <v>15518</v>
      </c>
      <c r="E2056" s="1" t="s">
        <v>15518</v>
      </c>
    </row>
    <row r="2057" spans="1:5" ht="21.75" customHeight="1">
      <c r="A2057" s="17">
        <v>1820</v>
      </c>
      <c r="B2057" s="1" t="s">
        <v>17032</v>
      </c>
      <c r="C2057" s="12" t="s">
        <v>19330</v>
      </c>
      <c r="D2057" s="1" t="s">
        <v>15518</v>
      </c>
      <c r="E2057" s="1" t="s">
        <v>15518</v>
      </c>
    </row>
    <row r="2058" spans="1:5" ht="21.75" customHeight="1">
      <c r="A2058" s="17">
        <v>1821</v>
      </c>
      <c r="B2058" s="1" t="s">
        <v>17776</v>
      </c>
      <c r="C2058" s="12" t="s">
        <v>19331</v>
      </c>
      <c r="D2058" s="1" t="s">
        <v>15518</v>
      </c>
      <c r="E2058" s="1" t="s">
        <v>15518</v>
      </c>
    </row>
    <row r="2059" spans="1:5" ht="21.75" customHeight="1">
      <c r="A2059" s="17">
        <v>1822</v>
      </c>
      <c r="B2059" s="1" t="s">
        <v>17777</v>
      </c>
      <c r="C2059" s="12" t="s">
        <v>19332</v>
      </c>
      <c r="D2059" s="1" t="s">
        <v>15518</v>
      </c>
      <c r="E2059" s="1" t="s">
        <v>15518</v>
      </c>
    </row>
    <row r="2060" spans="1:5" ht="21.75" customHeight="1">
      <c r="A2060" s="17">
        <v>1823</v>
      </c>
      <c r="B2060" s="1" t="s">
        <v>17778</v>
      </c>
      <c r="C2060" s="12" t="s">
        <v>19333</v>
      </c>
      <c r="D2060" s="1" t="s">
        <v>15518</v>
      </c>
      <c r="E2060" s="1" t="s">
        <v>15518</v>
      </c>
    </row>
    <row r="2061" spans="1:5" ht="21.75" customHeight="1">
      <c r="A2061" s="17">
        <v>1824</v>
      </c>
      <c r="B2061" s="1" t="s">
        <v>17779</v>
      </c>
      <c r="C2061" s="12" t="s">
        <v>19334</v>
      </c>
      <c r="D2061" s="1" t="s">
        <v>15518</v>
      </c>
      <c r="E2061" s="1" t="s">
        <v>15518</v>
      </c>
    </row>
    <row r="2062" spans="1:5" ht="21.75" customHeight="1">
      <c r="A2062" s="17">
        <v>1825</v>
      </c>
      <c r="B2062" s="1" t="s">
        <v>17780</v>
      </c>
      <c r="C2062" s="12" t="s">
        <v>19335</v>
      </c>
      <c r="D2062" s="1" t="s">
        <v>15518</v>
      </c>
      <c r="E2062" s="1" t="s">
        <v>15518</v>
      </c>
    </row>
    <row r="2063" spans="1:5" ht="39" customHeight="1">
      <c r="A2063" s="17">
        <v>1826</v>
      </c>
      <c r="B2063" s="1" t="s">
        <v>17781</v>
      </c>
      <c r="C2063" s="12" t="s">
        <v>19336</v>
      </c>
      <c r="D2063" s="1" t="s">
        <v>15518</v>
      </c>
      <c r="E2063" s="1" t="s">
        <v>15518</v>
      </c>
    </row>
    <row r="2064" spans="1:5" ht="21.75" customHeight="1">
      <c r="A2064" s="17">
        <v>1827</v>
      </c>
      <c r="B2064" s="1" t="s">
        <v>17782</v>
      </c>
      <c r="C2064" s="12" t="s">
        <v>19337</v>
      </c>
      <c r="D2064" s="1" t="s">
        <v>15518</v>
      </c>
      <c r="E2064" s="1" t="s">
        <v>15518</v>
      </c>
    </row>
    <row r="2065" spans="1:5" ht="21.75" customHeight="1">
      <c r="A2065" s="17">
        <v>1828</v>
      </c>
      <c r="B2065" s="1" t="s">
        <v>17783</v>
      </c>
      <c r="C2065" s="12" t="s">
        <v>16325</v>
      </c>
      <c r="D2065" s="1" t="s">
        <v>15518</v>
      </c>
      <c r="E2065" s="1" t="s">
        <v>15518</v>
      </c>
    </row>
    <row r="2066" spans="1:5" ht="21.75" customHeight="1">
      <c r="A2066" s="17">
        <v>1829</v>
      </c>
      <c r="B2066" s="1" t="s">
        <v>17784</v>
      </c>
      <c r="C2066" s="12" t="s">
        <v>16326</v>
      </c>
      <c r="D2066" s="1" t="s">
        <v>15518</v>
      </c>
      <c r="E2066" s="1" t="s">
        <v>15518</v>
      </c>
    </row>
    <row r="2067" spans="1:5" ht="21.75" customHeight="1">
      <c r="A2067" s="17">
        <v>1830</v>
      </c>
      <c r="B2067" s="1" t="s">
        <v>17785</v>
      </c>
      <c r="C2067" s="12" t="s">
        <v>16327</v>
      </c>
      <c r="D2067" s="1" t="s">
        <v>15518</v>
      </c>
      <c r="E2067" s="1" t="s">
        <v>15518</v>
      </c>
    </row>
    <row r="2068" spans="1:5" ht="21.75" customHeight="1">
      <c r="A2068" s="17">
        <v>1831</v>
      </c>
      <c r="B2068" s="1" t="s">
        <v>17786</v>
      </c>
      <c r="C2068" s="12" t="s">
        <v>16328</v>
      </c>
      <c r="D2068" s="1" t="s">
        <v>15518</v>
      </c>
      <c r="E2068" s="1" t="s">
        <v>15518</v>
      </c>
    </row>
    <row r="2069" spans="1:5" ht="21.75" customHeight="1">
      <c r="A2069" s="17">
        <v>1832</v>
      </c>
      <c r="B2069" s="1" t="s">
        <v>17787</v>
      </c>
      <c r="C2069" s="12" t="s">
        <v>16329</v>
      </c>
      <c r="D2069" s="1" t="s">
        <v>15518</v>
      </c>
      <c r="E2069" s="1" t="s">
        <v>15518</v>
      </c>
    </row>
    <row r="2070" spans="1:5" ht="21.75" customHeight="1">
      <c r="A2070" s="17">
        <v>1833</v>
      </c>
      <c r="B2070" s="1" t="s">
        <v>17788</v>
      </c>
      <c r="C2070" s="12" t="s">
        <v>16330</v>
      </c>
      <c r="D2070" s="1" t="s">
        <v>15518</v>
      </c>
      <c r="E2070" s="1" t="s">
        <v>15518</v>
      </c>
    </row>
    <row r="2071" spans="1:5" ht="21.75" customHeight="1">
      <c r="A2071" s="17">
        <v>1834</v>
      </c>
      <c r="B2071" s="1" t="s">
        <v>17789</v>
      </c>
      <c r="C2071" s="12" t="s">
        <v>16331</v>
      </c>
      <c r="D2071" s="1" t="s">
        <v>15518</v>
      </c>
      <c r="E2071" s="1" t="s">
        <v>15518</v>
      </c>
    </row>
    <row r="2072" spans="1:5" ht="36.75" customHeight="1">
      <c r="A2072" s="17">
        <v>1835</v>
      </c>
      <c r="B2072" s="1" t="s">
        <v>17790</v>
      </c>
      <c r="C2072" s="12" t="s">
        <v>16332</v>
      </c>
      <c r="D2072" s="1" t="s">
        <v>15518</v>
      </c>
      <c r="E2072" s="1" t="s">
        <v>15518</v>
      </c>
    </row>
    <row r="2073" spans="1:5" ht="21.75" customHeight="1">
      <c r="A2073" s="17">
        <v>1836</v>
      </c>
      <c r="B2073" s="1" t="s">
        <v>17791</v>
      </c>
      <c r="C2073" s="12" t="s">
        <v>16333</v>
      </c>
      <c r="D2073" s="1" t="s">
        <v>15518</v>
      </c>
      <c r="E2073" s="1" t="s">
        <v>15518</v>
      </c>
    </row>
    <row r="2074" spans="1:5" ht="21.75" customHeight="1">
      <c r="A2074" s="17">
        <v>1837</v>
      </c>
      <c r="B2074" s="1" t="s">
        <v>17792</v>
      </c>
      <c r="C2074" s="12" t="s">
        <v>16334</v>
      </c>
      <c r="D2074" s="1" t="s">
        <v>15518</v>
      </c>
      <c r="E2074" s="1" t="s">
        <v>15518</v>
      </c>
    </row>
    <row r="2075" spans="1:5" ht="21.75" customHeight="1">
      <c r="A2075" s="17">
        <v>1838</v>
      </c>
      <c r="B2075" s="1" t="s">
        <v>17033</v>
      </c>
      <c r="C2075" s="12" t="s">
        <v>16335</v>
      </c>
      <c r="D2075" s="1" t="s">
        <v>15518</v>
      </c>
      <c r="E2075" s="1" t="s">
        <v>15518</v>
      </c>
    </row>
    <row r="2076" spans="1:5" ht="35.25" customHeight="1">
      <c r="A2076" s="17">
        <v>1839</v>
      </c>
      <c r="B2076" s="1" t="s">
        <v>17034</v>
      </c>
      <c r="C2076" s="12" t="s">
        <v>16336</v>
      </c>
      <c r="D2076" s="1" t="s">
        <v>15518</v>
      </c>
      <c r="E2076" s="1" t="s">
        <v>15518</v>
      </c>
    </row>
    <row r="2077" spans="1:5" ht="21.75" customHeight="1">
      <c r="A2077" s="17">
        <v>1840</v>
      </c>
      <c r="B2077" s="1" t="s">
        <v>17035</v>
      </c>
      <c r="C2077" s="12" t="s">
        <v>16337</v>
      </c>
      <c r="D2077" s="1" t="s">
        <v>15518</v>
      </c>
      <c r="E2077" s="1" t="s">
        <v>15518</v>
      </c>
    </row>
    <row r="2078" spans="1:5" ht="21.75" customHeight="1">
      <c r="A2078" s="17">
        <v>1841</v>
      </c>
      <c r="B2078" s="1" t="s">
        <v>17793</v>
      </c>
      <c r="C2078" s="12" t="s">
        <v>16338</v>
      </c>
      <c r="D2078" s="1" t="s">
        <v>15518</v>
      </c>
      <c r="E2078" s="1" t="s">
        <v>15518</v>
      </c>
    </row>
    <row r="2079" spans="1:5" ht="40.5" customHeight="1">
      <c r="A2079" s="17">
        <v>1842</v>
      </c>
      <c r="B2079" s="1" t="s">
        <v>17794</v>
      </c>
      <c r="C2079" s="12" t="s">
        <v>16339</v>
      </c>
      <c r="D2079" s="1" t="s">
        <v>15518</v>
      </c>
      <c r="E2079" s="1" t="s">
        <v>15518</v>
      </c>
    </row>
    <row r="2080" spans="1:5" ht="40.5" customHeight="1">
      <c r="A2080" s="17">
        <v>1843</v>
      </c>
      <c r="B2080" s="1" t="s">
        <v>17795</v>
      </c>
      <c r="C2080" s="12" t="s">
        <v>16340</v>
      </c>
      <c r="D2080" s="1" t="s">
        <v>15518</v>
      </c>
      <c r="E2080" s="1" t="s">
        <v>15518</v>
      </c>
    </row>
    <row r="2081" spans="1:5" ht="21.75" customHeight="1">
      <c r="A2081" s="17">
        <v>1844</v>
      </c>
      <c r="B2081" s="1" t="s">
        <v>17796</v>
      </c>
      <c r="C2081" s="12" t="s">
        <v>16341</v>
      </c>
      <c r="D2081" s="1" t="s">
        <v>15518</v>
      </c>
      <c r="E2081" s="1" t="s">
        <v>15518</v>
      </c>
    </row>
    <row r="2082" spans="1:5" ht="21.75" customHeight="1">
      <c r="A2082" s="17">
        <v>1845</v>
      </c>
      <c r="B2082" s="1" t="s">
        <v>17797</v>
      </c>
      <c r="C2082" s="12" t="s">
        <v>16342</v>
      </c>
      <c r="D2082" s="1" t="s">
        <v>15518</v>
      </c>
      <c r="E2082" s="1" t="s">
        <v>15518</v>
      </c>
    </row>
    <row r="2083" spans="1:5" ht="21.75" customHeight="1">
      <c r="A2083" s="17">
        <v>1846</v>
      </c>
      <c r="B2083" s="1" t="s">
        <v>17798</v>
      </c>
      <c r="C2083" s="12" t="s">
        <v>16343</v>
      </c>
      <c r="D2083" s="1" t="s">
        <v>15518</v>
      </c>
      <c r="E2083" s="1" t="s">
        <v>15518</v>
      </c>
    </row>
    <row r="2084" spans="1:5" ht="21.75" customHeight="1">
      <c r="A2084" s="17">
        <v>1847</v>
      </c>
      <c r="B2084" s="1" t="s">
        <v>17036</v>
      </c>
      <c r="C2084" s="12" t="s">
        <v>16344</v>
      </c>
      <c r="D2084" s="1" t="s">
        <v>15518</v>
      </c>
      <c r="E2084" s="1" t="s">
        <v>15518</v>
      </c>
    </row>
    <row r="2085" spans="1:5" ht="21.75" customHeight="1">
      <c r="A2085" s="17">
        <v>1848</v>
      </c>
      <c r="B2085" s="1" t="s">
        <v>17799</v>
      </c>
      <c r="C2085" s="12" t="s">
        <v>16345</v>
      </c>
      <c r="D2085" s="1" t="s">
        <v>15518</v>
      </c>
      <c r="E2085" s="1" t="s">
        <v>15518</v>
      </c>
    </row>
    <row r="2086" spans="1:5" ht="21.75" customHeight="1">
      <c r="A2086" s="17">
        <v>1849</v>
      </c>
      <c r="B2086" s="1" t="s">
        <v>17800</v>
      </c>
      <c r="C2086" s="12" t="s">
        <v>16346</v>
      </c>
      <c r="D2086" s="1" t="s">
        <v>15518</v>
      </c>
      <c r="E2086" s="1" t="s">
        <v>15518</v>
      </c>
    </row>
    <row r="2087" spans="1:5" ht="21.75" customHeight="1">
      <c r="A2087" s="17">
        <v>1850</v>
      </c>
      <c r="B2087" s="1" t="s">
        <v>17801</v>
      </c>
      <c r="C2087" s="12" t="s">
        <v>16347</v>
      </c>
      <c r="D2087" s="1" t="s">
        <v>15518</v>
      </c>
      <c r="E2087" s="1" t="s">
        <v>15518</v>
      </c>
    </row>
    <row r="2088" spans="1:5" ht="21.75" customHeight="1">
      <c r="A2088" s="17">
        <v>1851</v>
      </c>
      <c r="B2088" s="1" t="s">
        <v>17802</v>
      </c>
      <c r="C2088" s="12" t="s">
        <v>16348</v>
      </c>
      <c r="D2088" s="1" t="s">
        <v>15518</v>
      </c>
      <c r="E2088" s="1" t="s">
        <v>15518</v>
      </c>
    </row>
    <row r="2089" spans="1:5" ht="21.75" customHeight="1">
      <c r="A2089" s="17">
        <v>1852</v>
      </c>
      <c r="B2089" s="1" t="s">
        <v>17803</v>
      </c>
      <c r="C2089" s="12" t="s">
        <v>16349</v>
      </c>
      <c r="D2089" s="1" t="s">
        <v>15518</v>
      </c>
      <c r="E2089" s="1" t="s">
        <v>15518</v>
      </c>
    </row>
    <row r="2090" spans="1:5" ht="21.75" customHeight="1">
      <c r="A2090" s="17">
        <v>1853</v>
      </c>
      <c r="B2090" s="1" t="s">
        <v>17804</v>
      </c>
      <c r="C2090" s="12" t="s">
        <v>16350</v>
      </c>
      <c r="D2090" s="1" t="s">
        <v>15518</v>
      </c>
      <c r="E2090" s="1" t="s">
        <v>15518</v>
      </c>
    </row>
    <row r="2091" spans="1:5" ht="21.75" customHeight="1">
      <c r="A2091" s="17">
        <v>1854</v>
      </c>
      <c r="B2091" s="1" t="s">
        <v>17805</v>
      </c>
      <c r="C2091" s="12" t="s">
        <v>16351</v>
      </c>
      <c r="D2091" s="1" t="s">
        <v>15518</v>
      </c>
      <c r="E2091" s="1" t="s">
        <v>15518</v>
      </c>
    </row>
    <row r="2092" spans="1:5" ht="21.75" customHeight="1">
      <c r="A2092" s="17">
        <v>1855</v>
      </c>
      <c r="B2092" s="1" t="s">
        <v>17806</v>
      </c>
      <c r="C2092" s="12" t="s">
        <v>16352</v>
      </c>
      <c r="D2092" s="1" t="s">
        <v>15518</v>
      </c>
      <c r="E2092" s="1" t="s">
        <v>15518</v>
      </c>
    </row>
    <row r="2093" spans="1:5" ht="21.75" customHeight="1">
      <c r="A2093" s="17">
        <v>1856</v>
      </c>
      <c r="B2093" s="1" t="s">
        <v>17807</v>
      </c>
      <c r="C2093" s="12" t="s">
        <v>16353</v>
      </c>
      <c r="D2093" s="1" t="s">
        <v>15518</v>
      </c>
      <c r="E2093" s="1" t="s">
        <v>15518</v>
      </c>
    </row>
    <row r="2094" spans="1:5" ht="35.25" customHeight="1">
      <c r="A2094" s="17">
        <v>1857</v>
      </c>
      <c r="B2094" s="1" t="s">
        <v>17808</v>
      </c>
      <c r="C2094" s="12" t="s">
        <v>17839</v>
      </c>
      <c r="D2094" s="1" t="s">
        <v>15518</v>
      </c>
      <c r="E2094" s="1" t="s">
        <v>15518</v>
      </c>
    </row>
    <row r="2095" spans="1:5" ht="21.75" customHeight="1">
      <c r="A2095" s="17">
        <v>1858</v>
      </c>
      <c r="B2095" s="1" t="s">
        <v>17809</v>
      </c>
      <c r="C2095" s="12" t="s">
        <v>17840</v>
      </c>
      <c r="D2095" s="1" t="s">
        <v>15518</v>
      </c>
      <c r="E2095" s="1" t="s">
        <v>15518</v>
      </c>
    </row>
    <row r="2096" spans="1:5" ht="21.75" customHeight="1">
      <c r="A2096" s="17">
        <v>1859</v>
      </c>
      <c r="B2096" s="1" t="s">
        <v>17810</v>
      </c>
      <c r="C2096" s="12" t="s">
        <v>17841</v>
      </c>
      <c r="D2096" s="1" t="s">
        <v>15518</v>
      </c>
      <c r="E2096" s="1" t="s">
        <v>15518</v>
      </c>
    </row>
    <row r="2097" spans="1:5" ht="21.75" customHeight="1">
      <c r="A2097" s="17">
        <v>1860</v>
      </c>
      <c r="B2097" s="1" t="s">
        <v>17811</v>
      </c>
      <c r="C2097" s="12" t="s">
        <v>17842</v>
      </c>
      <c r="D2097" s="1" t="s">
        <v>15518</v>
      </c>
      <c r="E2097" s="1" t="s">
        <v>15518</v>
      </c>
    </row>
    <row r="2098" spans="1:5" ht="21.75" customHeight="1">
      <c r="A2098" s="17">
        <v>1861</v>
      </c>
      <c r="B2098" s="1" t="s">
        <v>17812</v>
      </c>
      <c r="C2098" s="12" t="s">
        <v>17843</v>
      </c>
      <c r="D2098" s="1" t="s">
        <v>15518</v>
      </c>
      <c r="E2098" s="1" t="s">
        <v>15518</v>
      </c>
    </row>
    <row r="2099" spans="1:5" ht="36.75" customHeight="1">
      <c r="A2099" s="17">
        <v>1862</v>
      </c>
      <c r="B2099" s="1" t="s">
        <v>17037</v>
      </c>
      <c r="C2099" s="12" t="s">
        <v>17844</v>
      </c>
      <c r="D2099" s="1" t="s">
        <v>15518</v>
      </c>
      <c r="E2099" s="1" t="s">
        <v>15518</v>
      </c>
    </row>
    <row r="2100" spans="1:5" ht="21.75" customHeight="1">
      <c r="A2100" s="17">
        <v>1863</v>
      </c>
      <c r="B2100" s="1" t="s">
        <v>17038</v>
      </c>
      <c r="C2100" s="12" t="s">
        <v>17845</v>
      </c>
      <c r="D2100" s="1" t="s">
        <v>15518</v>
      </c>
      <c r="E2100" s="1" t="s">
        <v>15518</v>
      </c>
    </row>
    <row r="2101" spans="1:5" ht="21.75" customHeight="1">
      <c r="A2101" s="17">
        <v>1864</v>
      </c>
      <c r="B2101" s="1" t="s">
        <v>17039</v>
      </c>
      <c r="C2101" s="12" t="s">
        <v>17846</v>
      </c>
      <c r="D2101" s="1" t="s">
        <v>15518</v>
      </c>
      <c r="E2101" s="1" t="s">
        <v>15518</v>
      </c>
    </row>
    <row r="2102" spans="1:5" ht="21.75" customHeight="1">
      <c r="A2102" s="17">
        <v>1865</v>
      </c>
      <c r="B2102" s="1" t="s">
        <v>17040</v>
      </c>
      <c r="C2102" s="12" t="s">
        <v>17847</v>
      </c>
      <c r="D2102" s="1" t="s">
        <v>15518</v>
      </c>
      <c r="E2102" s="1" t="s">
        <v>15518</v>
      </c>
    </row>
    <row r="2103" spans="1:5" ht="21.75" customHeight="1">
      <c r="A2103" s="17">
        <v>1866</v>
      </c>
      <c r="B2103" s="1" t="s">
        <v>17041</v>
      </c>
      <c r="C2103" s="12" t="s">
        <v>17848</v>
      </c>
      <c r="D2103" s="1" t="s">
        <v>15518</v>
      </c>
      <c r="E2103" s="1" t="s">
        <v>15518</v>
      </c>
    </row>
    <row r="2104" spans="1:5" ht="21.75" customHeight="1">
      <c r="A2104" s="17">
        <v>1867</v>
      </c>
      <c r="B2104" s="1" t="s">
        <v>17042</v>
      </c>
      <c r="C2104" s="12" t="s">
        <v>15707</v>
      </c>
      <c r="D2104" s="1" t="s">
        <v>15518</v>
      </c>
      <c r="E2104" s="1" t="s">
        <v>15518</v>
      </c>
    </row>
    <row r="2105" spans="1:5" ht="21.75" customHeight="1">
      <c r="A2105" s="17">
        <v>1868</v>
      </c>
      <c r="B2105" s="1" t="s">
        <v>17043</v>
      </c>
      <c r="C2105" s="12" t="s">
        <v>15708</v>
      </c>
      <c r="D2105" s="1" t="s">
        <v>15518</v>
      </c>
      <c r="E2105" s="1" t="s">
        <v>15518</v>
      </c>
    </row>
    <row r="2106" spans="1:5" ht="21.75" customHeight="1">
      <c r="A2106" s="17">
        <v>1869</v>
      </c>
      <c r="B2106" s="1" t="s">
        <v>17044</v>
      </c>
      <c r="C2106" s="12" t="s">
        <v>15709</v>
      </c>
      <c r="D2106" s="1" t="s">
        <v>15518</v>
      </c>
      <c r="E2106" s="1" t="s">
        <v>15518</v>
      </c>
    </row>
    <row r="2107" spans="1:5" ht="21.75" customHeight="1">
      <c r="A2107" s="17">
        <v>1870</v>
      </c>
      <c r="B2107" s="1" t="s">
        <v>17045</v>
      </c>
      <c r="C2107" s="12" t="s">
        <v>15710</v>
      </c>
      <c r="D2107" s="1" t="s">
        <v>15518</v>
      </c>
      <c r="E2107" s="1" t="s">
        <v>15518</v>
      </c>
    </row>
    <row r="2108" spans="1:5" ht="21.75" customHeight="1">
      <c r="A2108" s="17">
        <v>1871</v>
      </c>
      <c r="B2108" s="1" t="s">
        <v>17046</v>
      </c>
      <c r="C2108" s="12" t="s">
        <v>15711</v>
      </c>
      <c r="D2108" s="1" t="s">
        <v>15518</v>
      </c>
      <c r="E2108" s="1" t="s">
        <v>15518</v>
      </c>
    </row>
    <row r="2109" spans="1:5" ht="36.75" customHeight="1">
      <c r="A2109" s="17">
        <v>1872</v>
      </c>
      <c r="B2109" s="1" t="s">
        <v>17047</v>
      </c>
      <c r="C2109" s="12" t="s">
        <v>15712</v>
      </c>
      <c r="D2109" s="1" t="s">
        <v>15518</v>
      </c>
      <c r="E2109" s="1" t="s">
        <v>15518</v>
      </c>
    </row>
    <row r="2110" spans="1:5" ht="36.75" customHeight="1">
      <c r="A2110" s="17">
        <v>1873</v>
      </c>
      <c r="B2110" s="1" t="s">
        <v>17048</v>
      </c>
      <c r="C2110" s="12" t="s">
        <v>15713</v>
      </c>
      <c r="D2110" s="1" t="s">
        <v>15518</v>
      </c>
      <c r="E2110" s="1" t="s">
        <v>15518</v>
      </c>
    </row>
    <row r="2111" spans="1:5" ht="21.75" customHeight="1">
      <c r="A2111" s="17">
        <v>1874</v>
      </c>
      <c r="B2111" s="1" t="s">
        <v>17049</v>
      </c>
      <c r="C2111" s="12" t="s">
        <v>15256</v>
      </c>
      <c r="D2111" s="1" t="s">
        <v>15518</v>
      </c>
      <c r="E2111" s="1" t="s">
        <v>15518</v>
      </c>
    </row>
    <row r="2112" spans="1:5" ht="21.75" customHeight="1">
      <c r="A2112" s="17"/>
      <c r="B2112" s="1"/>
      <c r="C2112" s="10" t="s">
        <v>15257</v>
      </c>
      <c r="D2112" s="1"/>
      <c r="E2112" s="1"/>
    </row>
    <row r="2113" spans="1:5" ht="21.75" customHeight="1">
      <c r="A2113" s="17">
        <v>1875</v>
      </c>
      <c r="B2113" s="1" t="s">
        <v>17050</v>
      </c>
      <c r="C2113" s="12" t="s">
        <v>17669</v>
      </c>
      <c r="D2113" s="1" t="s">
        <v>15518</v>
      </c>
      <c r="E2113" s="1" t="s">
        <v>15518</v>
      </c>
    </row>
    <row r="2114" spans="1:5" ht="21.75" customHeight="1">
      <c r="A2114" s="17">
        <v>1876</v>
      </c>
      <c r="B2114" s="1" t="s">
        <v>17051</v>
      </c>
      <c r="C2114" s="12" t="s">
        <v>15686</v>
      </c>
      <c r="D2114" s="1" t="s">
        <v>15518</v>
      </c>
      <c r="E2114" s="1" t="s">
        <v>15518</v>
      </c>
    </row>
    <row r="2115" spans="1:5" ht="21.75" customHeight="1">
      <c r="A2115" s="17">
        <v>1877</v>
      </c>
      <c r="B2115" s="1" t="s">
        <v>17052</v>
      </c>
      <c r="C2115" s="12" t="s">
        <v>15685</v>
      </c>
      <c r="D2115" s="1" t="s">
        <v>15518</v>
      </c>
      <c r="E2115" s="1" t="s">
        <v>15518</v>
      </c>
    </row>
    <row r="2116" spans="1:5" ht="35.25" customHeight="1">
      <c r="A2116" s="17">
        <v>1878</v>
      </c>
      <c r="B2116" s="1" t="s">
        <v>17053</v>
      </c>
      <c r="C2116" s="12" t="s">
        <v>15258</v>
      </c>
      <c r="D2116" s="1" t="s">
        <v>15518</v>
      </c>
      <c r="E2116" s="1" t="s">
        <v>15518</v>
      </c>
    </row>
    <row r="2117" spans="1:5" ht="21.75" customHeight="1">
      <c r="A2117" s="17">
        <v>1879</v>
      </c>
      <c r="B2117" s="1" t="s">
        <v>17054</v>
      </c>
      <c r="C2117" s="12" t="s">
        <v>15259</v>
      </c>
      <c r="D2117" s="1" t="s">
        <v>15518</v>
      </c>
      <c r="E2117" s="1" t="s">
        <v>15518</v>
      </c>
    </row>
    <row r="2118" spans="1:5" ht="39" customHeight="1">
      <c r="A2118" s="17">
        <v>1880</v>
      </c>
      <c r="B2118" s="1" t="s">
        <v>17813</v>
      </c>
      <c r="C2118" s="12" t="s">
        <v>15260</v>
      </c>
      <c r="D2118" s="1" t="s">
        <v>15518</v>
      </c>
      <c r="E2118" s="1" t="s">
        <v>15518</v>
      </c>
    </row>
    <row r="2119" spans="1:5" ht="21.75" customHeight="1">
      <c r="A2119" s="17">
        <v>1881</v>
      </c>
      <c r="B2119" s="1" t="s">
        <v>17814</v>
      </c>
      <c r="C2119" s="12" t="s">
        <v>15261</v>
      </c>
      <c r="D2119" s="1" t="s">
        <v>15518</v>
      </c>
      <c r="E2119" s="1" t="s">
        <v>15518</v>
      </c>
    </row>
    <row r="2120" spans="1:5" ht="21.75" customHeight="1">
      <c r="A2120" s="17">
        <v>1882</v>
      </c>
      <c r="B2120" s="1" t="s">
        <v>17815</v>
      </c>
      <c r="C2120" s="12" t="s">
        <v>15262</v>
      </c>
      <c r="D2120" s="1" t="s">
        <v>15518</v>
      </c>
      <c r="E2120" s="1" t="s">
        <v>15518</v>
      </c>
    </row>
    <row r="2121" spans="1:5" ht="21.75" customHeight="1">
      <c r="A2121" s="17">
        <v>1883</v>
      </c>
      <c r="B2121" s="1" t="s">
        <v>17817</v>
      </c>
      <c r="C2121" s="12" t="s">
        <v>15263</v>
      </c>
      <c r="D2121" s="1" t="s">
        <v>15518</v>
      </c>
      <c r="E2121" s="1" t="s">
        <v>15518</v>
      </c>
    </row>
    <row r="2122" spans="1:5" ht="21.75" customHeight="1">
      <c r="A2122" s="17">
        <v>1884</v>
      </c>
      <c r="B2122" s="1" t="s">
        <v>18961</v>
      </c>
      <c r="C2122" s="12" t="s">
        <v>15264</v>
      </c>
      <c r="D2122" s="1" t="s">
        <v>15518</v>
      </c>
      <c r="E2122" s="1" t="s">
        <v>15518</v>
      </c>
    </row>
    <row r="2123" spans="1:5" ht="21.75" customHeight="1">
      <c r="A2123" s="17">
        <v>1885</v>
      </c>
      <c r="B2123" s="1" t="s">
        <v>18965</v>
      </c>
      <c r="C2123" s="12" t="s">
        <v>15682</v>
      </c>
      <c r="D2123" s="1" t="s">
        <v>15518</v>
      </c>
      <c r="E2123" s="1" t="s">
        <v>15518</v>
      </c>
    </row>
    <row r="2124" spans="1:5" ht="21.75" customHeight="1">
      <c r="A2124" s="17">
        <v>1886</v>
      </c>
      <c r="B2124" s="1" t="s">
        <v>18969</v>
      </c>
      <c r="C2124" s="12" t="s">
        <v>15265</v>
      </c>
      <c r="D2124" s="1" t="s">
        <v>15518</v>
      </c>
      <c r="E2124" s="1" t="s">
        <v>15518</v>
      </c>
    </row>
    <row r="2125" spans="1:5" ht="21.75" customHeight="1">
      <c r="A2125" s="17">
        <v>1887</v>
      </c>
      <c r="B2125" s="1" t="s">
        <v>18970</v>
      </c>
      <c r="C2125" s="12" t="s">
        <v>15266</v>
      </c>
      <c r="D2125" s="1" t="s">
        <v>15518</v>
      </c>
      <c r="E2125" s="1" t="s">
        <v>15518</v>
      </c>
    </row>
    <row r="2126" spans="1:5" ht="21.75" customHeight="1">
      <c r="A2126" s="17">
        <v>1888</v>
      </c>
      <c r="B2126" s="1" t="s">
        <v>18973</v>
      </c>
      <c r="C2126" s="12" t="s">
        <v>14969</v>
      </c>
      <c r="D2126" s="1" t="s">
        <v>15518</v>
      </c>
      <c r="E2126" s="1" t="s">
        <v>15518</v>
      </c>
    </row>
    <row r="2127" spans="1:5" ht="21.75" customHeight="1">
      <c r="A2127" s="17">
        <v>1889</v>
      </c>
      <c r="B2127" s="1" t="s">
        <v>17055</v>
      </c>
      <c r="C2127" s="12" t="s">
        <v>15267</v>
      </c>
      <c r="D2127" s="1" t="s">
        <v>15518</v>
      </c>
      <c r="E2127" s="1" t="s">
        <v>15518</v>
      </c>
    </row>
    <row r="2128" spans="1:5" ht="21.75" customHeight="1">
      <c r="A2128" s="17">
        <v>1890</v>
      </c>
      <c r="B2128" s="1" t="s">
        <v>17056</v>
      </c>
      <c r="C2128" s="12" t="s">
        <v>13993</v>
      </c>
      <c r="D2128" s="1" t="s">
        <v>15518</v>
      </c>
      <c r="E2128" s="1" t="s">
        <v>15518</v>
      </c>
    </row>
    <row r="2129" spans="1:5" ht="21.75" customHeight="1">
      <c r="A2129" s="17">
        <v>1891</v>
      </c>
      <c r="B2129" s="1" t="s">
        <v>18976</v>
      </c>
      <c r="C2129" s="12" t="s">
        <v>15268</v>
      </c>
      <c r="D2129" s="1" t="s">
        <v>15518</v>
      </c>
      <c r="E2129" s="1" t="s">
        <v>15518</v>
      </c>
    </row>
    <row r="2130" spans="1:5" ht="21.75" customHeight="1">
      <c r="A2130" s="17">
        <v>1892</v>
      </c>
      <c r="B2130" s="1" t="s">
        <v>18977</v>
      </c>
      <c r="C2130" s="12" t="s">
        <v>15269</v>
      </c>
      <c r="D2130" s="1" t="s">
        <v>15518</v>
      </c>
      <c r="E2130" s="1" t="s">
        <v>15518</v>
      </c>
    </row>
    <row r="2131" spans="1:5" ht="21.75" customHeight="1">
      <c r="A2131" s="17">
        <v>1893</v>
      </c>
      <c r="B2131" s="1" t="s">
        <v>18980</v>
      </c>
      <c r="C2131" s="12" t="s">
        <v>15270</v>
      </c>
      <c r="D2131" s="1" t="s">
        <v>15518</v>
      </c>
      <c r="E2131" s="1" t="s">
        <v>15518</v>
      </c>
    </row>
    <row r="2132" spans="1:5" ht="21.75" customHeight="1">
      <c r="A2132" s="17">
        <v>1894</v>
      </c>
      <c r="B2132" s="1" t="s">
        <v>18981</v>
      </c>
      <c r="C2132" s="12" t="s">
        <v>15271</v>
      </c>
      <c r="D2132" s="1" t="s">
        <v>15518</v>
      </c>
      <c r="E2132" s="1" t="s">
        <v>15518</v>
      </c>
    </row>
    <row r="2133" spans="1:5" ht="21.75" customHeight="1">
      <c r="A2133" s="17">
        <v>1895</v>
      </c>
      <c r="B2133" s="1" t="s">
        <v>18982</v>
      </c>
      <c r="C2133" s="12" t="s">
        <v>15272</v>
      </c>
      <c r="D2133" s="1" t="s">
        <v>15518</v>
      </c>
      <c r="E2133" s="1" t="s">
        <v>15518</v>
      </c>
    </row>
    <row r="2134" spans="1:5" ht="21.75" customHeight="1">
      <c r="A2134" s="17">
        <v>1896</v>
      </c>
      <c r="B2134" s="1" t="s">
        <v>18983</v>
      </c>
      <c r="C2134" s="12" t="s">
        <v>15273</v>
      </c>
      <c r="D2134" s="1" t="s">
        <v>15518</v>
      </c>
      <c r="E2134" s="1" t="s">
        <v>15518</v>
      </c>
    </row>
    <row r="2135" spans="1:5" ht="21.75" customHeight="1">
      <c r="A2135" s="17">
        <v>1897</v>
      </c>
      <c r="B2135" s="1" t="s">
        <v>18984</v>
      </c>
      <c r="C2135" s="12" t="s">
        <v>16127</v>
      </c>
      <c r="D2135" s="1" t="s">
        <v>15518</v>
      </c>
      <c r="E2135" s="1" t="s">
        <v>15518</v>
      </c>
    </row>
    <row r="2136" spans="1:5" ht="21.75" customHeight="1">
      <c r="A2136" s="17">
        <v>1898</v>
      </c>
      <c r="B2136" s="1" t="s">
        <v>18988</v>
      </c>
      <c r="C2136" s="12" t="s">
        <v>15274</v>
      </c>
      <c r="D2136" s="1" t="s">
        <v>15518</v>
      </c>
      <c r="E2136" s="1" t="s">
        <v>15518</v>
      </c>
    </row>
    <row r="2137" spans="1:5" ht="21.75" customHeight="1">
      <c r="A2137" s="17">
        <v>1899</v>
      </c>
      <c r="B2137" s="1" t="s">
        <v>18989</v>
      </c>
      <c r="C2137" s="12" t="s">
        <v>15275</v>
      </c>
      <c r="D2137" s="1" t="s">
        <v>15518</v>
      </c>
      <c r="E2137" s="1" t="s">
        <v>15518</v>
      </c>
    </row>
    <row r="2138" spans="1:5" ht="21.75" customHeight="1">
      <c r="A2138" s="17"/>
      <c r="B2138" s="1"/>
      <c r="C2138" s="13" t="s">
        <v>15276</v>
      </c>
      <c r="D2138" s="1"/>
      <c r="E2138" s="1"/>
    </row>
    <row r="2139" spans="1:5" ht="21.75" customHeight="1">
      <c r="A2139" s="17">
        <v>1900</v>
      </c>
      <c r="B2139" s="1" t="s">
        <v>18992</v>
      </c>
      <c r="C2139" s="12" t="s">
        <v>15277</v>
      </c>
      <c r="D2139" s="1" t="s">
        <v>15518</v>
      </c>
      <c r="E2139" s="1" t="s">
        <v>15518</v>
      </c>
    </row>
    <row r="2140" spans="1:5" ht="21.75" customHeight="1">
      <c r="A2140" s="17">
        <v>1901</v>
      </c>
      <c r="B2140" s="1" t="s">
        <v>18993</v>
      </c>
      <c r="C2140" s="12" t="s">
        <v>14475</v>
      </c>
      <c r="D2140" s="1" t="s">
        <v>15518</v>
      </c>
      <c r="E2140" s="1" t="s">
        <v>15518</v>
      </c>
    </row>
    <row r="2141" spans="1:5" ht="21.75" customHeight="1">
      <c r="A2141" s="17">
        <v>1902</v>
      </c>
      <c r="B2141" s="1" t="s">
        <v>18994</v>
      </c>
      <c r="C2141" s="12" t="s">
        <v>15195</v>
      </c>
      <c r="D2141" s="1" t="s">
        <v>15518</v>
      </c>
      <c r="E2141" s="1" t="s">
        <v>15518</v>
      </c>
    </row>
    <row r="2142" spans="1:5" ht="21.75" customHeight="1">
      <c r="A2142" s="17">
        <v>1903</v>
      </c>
      <c r="B2142" s="1" t="s">
        <v>18995</v>
      </c>
      <c r="C2142" s="12" t="s">
        <v>14835</v>
      </c>
      <c r="D2142" s="1" t="s">
        <v>15518</v>
      </c>
      <c r="E2142" s="1" t="s">
        <v>15518</v>
      </c>
    </row>
    <row r="2143" spans="1:5" ht="21.75" customHeight="1">
      <c r="A2143" s="17">
        <v>1904</v>
      </c>
      <c r="B2143" s="1" t="s">
        <v>18996</v>
      </c>
      <c r="C2143" s="12" t="s">
        <v>15278</v>
      </c>
      <c r="D2143" s="1" t="s">
        <v>15518</v>
      </c>
      <c r="E2143" s="1" t="s">
        <v>15518</v>
      </c>
    </row>
    <row r="2144" spans="1:5" ht="21.75" customHeight="1">
      <c r="A2144" s="17">
        <v>1905</v>
      </c>
      <c r="B2144" s="1" t="s">
        <v>18997</v>
      </c>
      <c r="C2144" s="12" t="s">
        <v>15279</v>
      </c>
      <c r="D2144" s="1" t="s">
        <v>15518</v>
      </c>
      <c r="E2144" s="1" t="s">
        <v>15518</v>
      </c>
    </row>
    <row r="2145" spans="1:5" ht="36" customHeight="1">
      <c r="A2145" s="17">
        <v>1906</v>
      </c>
      <c r="B2145" s="1" t="s">
        <v>18998</v>
      </c>
      <c r="C2145" s="12" t="s">
        <v>15280</v>
      </c>
      <c r="D2145" s="1" t="s">
        <v>15518</v>
      </c>
      <c r="E2145" s="1" t="s">
        <v>15518</v>
      </c>
    </row>
    <row r="2146" spans="1:5" ht="21.75" customHeight="1">
      <c r="A2146" s="17">
        <v>1907</v>
      </c>
      <c r="B2146" s="1" t="s">
        <v>18999</v>
      </c>
      <c r="C2146" s="12" t="s">
        <v>15281</v>
      </c>
      <c r="D2146" s="1" t="s">
        <v>15518</v>
      </c>
      <c r="E2146" s="1" t="s">
        <v>15518</v>
      </c>
    </row>
    <row r="2147" spans="1:5" ht="21.75" customHeight="1">
      <c r="A2147" s="17">
        <v>1908</v>
      </c>
      <c r="B2147" s="1" t="s">
        <v>19000</v>
      </c>
      <c r="C2147" s="12" t="s">
        <v>15183</v>
      </c>
      <c r="D2147" s="1" t="s">
        <v>15518</v>
      </c>
      <c r="E2147" s="1" t="s">
        <v>15518</v>
      </c>
    </row>
    <row r="2148" spans="1:5" ht="21.75" customHeight="1">
      <c r="A2148" s="17">
        <v>1909</v>
      </c>
      <c r="B2148" s="1" t="s">
        <v>19001</v>
      </c>
      <c r="C2148" s="12" t="s">
        <v>15282</v>
      </c>
      <c r="D2148" s="1" t="s">
        <v>15518</v>
      </c>
      <c r="E2148" s="1" t="s">
        <v>15518</v>
      </c>
    </row>
    <row r="2149" spans="1:5" ht="21.75" customHeight="1">
      <c r="A2149" s="17">
        <v>1910</v>
      </c>
      <c r="B2149" s="1" t="s">
        <v>19002</v>
      </c>
      <c r="C2149" s="12" t="s">
        <v>15283</v>
      </c>
      <c r="D2149" s="1" t="s">
        <v>15518</v>
      </c>
      <c r="E2149" s="1" t="s">
        <v>15518</v>
      </c>
    </row>
    <row r="2150" spans="1:5" ht="21.75" customHeight="1">
      <c r="A2150" s="17">
        <v>1911</v>
      </c>
      <c r="B2150" s="1" t="s">
        <v>19003</v>
      </c>
      <c r="C2150" s="12" t="s">
        <v>15284</v>
      </c>
      <c r="D2150" s="1" t="s">
        <v>15518</v>
      </c>
      <c r="E2150" s="1" t="s">
        <v>15518</v>
      </c>
    </row>
    <row r="2151" spans="1:5" ht="21.75" customHeight="1">
      <c r="A2151" s="17">
        <v>1912</v>
      </c>
      <c r="B2151" s="1" t="s">
        <v>19004</v>
      </c>
      <c r="C2151" s="12" t="s">
        <v>15285</v>
      </c>
      <c r="D2151" s="1" t="s">
        <v>15518</v>
      </c>
      <c r="E2151" s="1" t="s">
        <v>15518</v>
      </c>
    </row>
    <row r="2152" spans="1:5" ht="21.75" customHeight="1">
      <c r="A2152" s="17">
        <v>1913</v>
      </c>
      <c r="B2152" s="1" t="s">
        <v>19005</v>
      </c>
      <c r="C2152" s="12" t="s">
        <v>15286</v>
      </c>
      <c r="D2152" s="1" t="s">
        <v>15518</v>
      </c>
      <c r="E2152" s="1" t="s">
        <v>15518</v>
      </c>
    </row>
    <row r="2153" spans="1:5" ht="21.75" customHeight="1">
      <c r="A2153" s="17">
        <v>1914</v>
      </c>
      <c r="B2153" s="1" t="s">
        <v>19006</v>
      </c>
      <c r="C2153" s="12" t="s">
        <v>14479</v>
      </c>
      <c r="D2153" s="1" t="s">
        <v>15518</v>
      </c>
      <c r="E2153" s="1" t="s">
        <v>15518</v>
      </c>
    </row>
    <row r="2154" spans="1:5" ht="36.75" customHeight="1">
      <c r="A2154" s="17">
        <v>1915</v>
      </c>
      <c r="B2154" s="1" t="s">
        <v>19007</v>
      </c>
      <c r="C2154" s="12" t="s">
        <v>13599</v>
      </c>
      <c r="D2154" s="1" t="s">
        <v>15518</v>
      </c>
      <c r="E2154" s="1" t="s">
        <v>15518</v>
      </c>
    </row>
    <row r="2155" spans="1:5" ht="21.75" customHeight="1">
      <c r="A2155" s="17">
        <v>1916</v>
      </c>
      <c r="B2155" s="1" t="s">
        <v>19008</v>
      </c>
      <c r="C2155" s="12" t="s">
        <v>13600</v>
      </c>
      <c r="D2155" s="1" t="s">
        <v>15518</v>
      </c>
      <c r="E2155" s="1" t="s">
        <v>15518</v>
      </c>
    </row>
    <row r="2156" spans="1:5" ht="21.75" customHeight="1">
      <c r="A2156" s="17">
        <v>1917</v>
      </c>
      <c r="B2156" s="1" t="s">
        <v>19009</v>
      </c>
      <c r="C2156" s="12" t="s">
        <v>13601</v>
      </c>
      <c r="D2156" s="1" t="s">
        <v>15518</v>
      </c>
      <c r="E2156" s="1" t="s">
        <v>15518</v>
      </c>
    </row>
    <row r="2157" spans="1:5" ht="21.75" customHeight="1">
      <c r="A2157" s="17">
        <v>1918</v>
      </c>
      <c r="B2157" s="1" t="s">
        <v>19010</v>
      </c>
      <c r="C2157" s="12" t="s">
        <v>15191</v>
      </c>
      <c r="D2157" s="1" t="s">
        <v>15518</v>
      </c>
      <c r="E2157" s="1" t="s">
        <v>15518</v>
      </c>
    </row>
    <row r="2158" spans="1:5" ht="34.5" customHeight="1">
      <c r="A2158" s="17">
        <v>1919</v>
      </c>
      <c r="B2158" s="1" t="s">
        <v>19012</v>
      </c>
      <c r="C2158" s="12" t="s">
        <v>13602</v>
      </c>
      <c r="D2158" s="1" t="s">
        <v>15518</v>
      </c>
      <c r="E2158" s="1" t="s">
        <v>15518</v>
      </c>
    </row>
    <row r="2159" spans="1:5" ht="27" customHeight="1">
      <c r="A2159" s="17">
        <v>1920</v>
      </c>
      <c r="B2159" s="1" t="s">
        <v>19013</v>
      </c>
      <c r="C2159" s="12" t="s">
        <v>13603</v>
      </c>
      <c r="D2159" s="1" t="s">
        <v>15518</v>
      </c>
      <c r="E2159" s="1" t="s">
        <v>15518</v>
      </c>
    </row>
    <row r="2160" spans="1:5" ht="21.75" customHeight="1">
      <c r="A2160" s="17">
        <v>1921</v>
      </c>
      <c r="B2160" s="1" t="s">
        <v>19014</v>
      </c>
      <c r="C2160" s="12" t="s">
        <v>13604</v>
      </c>
      <c r="D2160" s="1" t="s">
        <v>15518</v>
      </c>
      <c r="E2160" s="1" t="s">
        <v>15518</v>
      </c>
    </row>
    <row r="2161" spans="1:5" ht="21.75" customHeight="1">
      <c r="A2161" s="17">
        <v>1922</v>
      </c>
      <c r="B2161" s="1" t="s">
        <v>19015</v>
      </c>
      <c r="C2161" s="12" t="s">
        <v>13605</v>
      </c>
      <c r="D2161" s="1" t="s">
        <v>15518</v>
      </c>
      <c r="E2161" s="1" t="s">
        <v>15518</v>
      </c>
    </row>
    <row r="2162" spans="1:5" ht="21.75" customHeight="1">
      <c r="A2162" s="17">
        <v>1923</v>
      </c>
      <c r="B2162" s="1" t="s">
        <v>19016</v>
      </c>
      <c r="C2162" s="12" t="s">
        <v>13606</v>
      </c>
      <c r="D2162" s="1" t="s">
        <v>15518</v>
      </c>
      <c r="E2162" s="1" t="s">
        <v>15518</v>
      </c>
    </row>
    <row r="2163" spans="1:5" ht="21.75" customHeight="1">
      <c r="A2163" s="17">
        <v>1924</v>
      </c>
      <c r="B2163" s="1" t="s">
        <v>19017</v>
      </c>
      <c r="C2163" s="12" t="s">
        <v>13607</v>
      </c>
      <c r="D2163" s="1" t="s">
        <v>15518</v>
      </c>
      <c r="E2163" s="1" t="s">
        <v>15518</v>
      </c>
    </row>
    <row r="2164" spans="1:5" ht="21.75" customHeight="1">
      <c r="A2164" s="17">
        <v>1925</v>
      </c>
      <c r="B2164" s="1" t="s">
        <v>19018</v>
      </c>
      <c r="C2164" s="12" t="s">
        <v>13608</v>
      </c>
      <c r="D2164" s="1" t="s">
        <v>15518</v>
      </c>
      <c r="E2164" s="1" t="s">
        <v>15518</v>
      </c>
    </row>
    <row r="2165" spans="1:5" ht="21.75" customHeight="1">
      <c r="A2165" s="17">
        <v>1926</v>
      </c>
      <c r="B2165" s="1" t="s">
        <v>19019</v>
      </c>
      <c r="C2165" s="12" t="s">
        <v>13609</v>
      </c>
      <c r="D2165" s="1" t="s">
        <v>15518</v>
      </c>
      <c r="E2165" s="1" t="s">
        <v>15518</v>
      </c>
    </row>
    <row r="2166" spans="1:5" ht="21.75" customHeight="1">
      <c r="A2166" s="17">
        <v>1927</v>
      </c>
      <c r="B2166" s="1" t="s">
        <v>19021</v>
      </c>
      <c r="C2166" s="12" t="s">
        <v>13610</v>
      </c>
      <c r="D2166" s="1" t="s">
        <v>15518</v>
      </c>
      <c r="E2166" s="1" t="s">
        <v>15518</v>
      </c>
    </row>
    <row r="2167" spans="1:5" ht="21.75" customHeight="1">
      <c r="A2167" s="17">
        <v>1928</v>
      </c>
      <c r="B2167" s="1" t="s">
        <v>19022</v>
      </c>
      <c r="C2167" s="12" t="s">
        <v>13611</v>
      </c>
      <c r="D2167" s="1" t="s">
        <v>15518</v>
      </c>
      <c r="E2167" s="1" t="s">
        <v>15518</v>
      </c>
    </row>
    <row r="2168" spans="1:5" ht="21.75" customHeight="1">
      <c r="A2168" s="17">
        <v>1929</v>
      </c>
      <c r="B2168" s="1" t="s">
        <v>19023</v>
      </c>
      <c r="C2168" s="12" t="s">
        <v>13612</v>
      </c>
      <c r="D2168" s="1" t="s">
        <v>15518</v>
      </c>
      <c r="E2168" s="1" t="s">
        <v>15518</v>
      </c>
    </row>
    <row r="2169" spans="1:5" ht="21.75" customHeight="1">
      <c r="A2169" s="17">
        <v>1930</v>
      </c>
      <c r="B2169" s="1" t="s">
        <v>19024</v>
      </c>
      <c r="C2169" s="12" t="s">
        <v>13613</v>
      </c>
      <c r="D2169" s="1" t="s">
        <v>15518</v>
      </c>
      <c r="E2169" s="1" t="s">
        <v>15518</v>
      </c>
    </row>
    <row r="2170" spans="1:5" ht="33.75" customHeight="1">
      <c r="A2170" s="17">
        <v>1931</v>
      </c>
      <c r="B2170" s="1" t="s">
        <v>19025</v>
      </c>
      <c r="C2170" s="12" t="s">
        <v>13614</v>
      </c>
      <c r="D2170" s="1" t="s">
        <v>15518</v>
      </c>
      <c r="E2170" s="1" t="s">
        <v>15518</v>
      </c>
    </row>
    <row r="2171" spans="1:5" ht="33.75" customHeight="1">
      <c r="A2171" s="17">
        <v>1932</v>
      </c>
      <c r="B2171" s="1" t="s">
        <v>19026</v>
      </c>
      <c r="C2171" s="12" t="s">
        <v>14942</v>
      </c>
      <c r="D2171" s="1" t="s">
        <v>15518</v>
      </c>
      <c r="E2171" s="1" t="s">
        <v>15518</v>
      </c>
    </row>
    <row r="2172" spans="1:5" ht="21.75" customHeight="1">
      <c r="A2172" s="17">
        <v>1933</v>
      </c>
      <c r="B2172" s="1" t="s">
        <v>19027</v>
      </c>
      <c r="C2172" s="12" t="s">
        <v>14943</v>
      </c>
      <c r="D2172" s="1" t="s">
        <v>15518</v>
      </c>
      <c r="E2172" s="1" t="s">
        <v>15518</v>
      </c>
    </row>
    <row r="2173" spans="1:5" ht="21.75" customHeight="1">
      <c r="A2173" s="17">
        <v>1934</v>
      </c>
      <c r="B2173" s="1" t="s">
        <v>19028</v>
      </c>
      <c r="C2173" s="12" t="s">
        <v>14944</v>
      </c>
      <c r="D2173" s="1" t="s">
        <v>15518</v>
      </c>
      <c r="E2173" s="1" t="s">
        <v>15518</v>
      </c>
    </row>
    <row r="2174" spans="1:5" ht="21.75" customHeight="1">
      <c r="A2174" s="17">
        <v>1935</v>
      </c>
      <c r="B2174" s="1" t="s">
        <v>19029</v>
      </c>
      <c r="C2174" s="12" t="s">
        <v>15314</v>
      </c>
      <c r="D2174" s="1" t="s">
        <v>15518</v>
      </c>
      <c r="E2174" s="1" t="s">
        <v>15518</v>
      </c>
    </row>
    <row r="2175" spans="1:5" ht="21.75" customHeight="1">
      <c r="A2175" s="17">
        <v>1936</v>
      </c>
      <c r="B2175" s="1" t="s">
        <v>19030</v>
      </c>
      <c r="C2175" s="12" t="s">
        <v>15315</v>
      </c>
      <c r="D2175" s="1" t="s">
        <v>15518</v>
      </c>
      <c r="E2175" s="1" t="s">
        <v>15518</v>
      </c>
    </row>
    <row r="2176" spans="1:5" ht="21.75" customHeight="1">
      <c r="A2176" s="17">
        <v>1937</v>
      </c>
      <c r="B2176" s="1" t="s">
        <v>19031</v>
      </c>
      <c r="C2176" s="12" t="s">
        <v>14945</v>
      </c>
      <c r="D2176" s="1" t="s">
        <v>15518</v>
      </c>
      <c r="E2176" s="1" t="s">
        <v>15518</v>
      </c>
    </row>
    <row r="2177" spans="1:5" ht="21.75" customHeight="1">
      <c r="A2177" s="17">
        <v>1938</v>
      </c>
      <c r="B2177" s="1" t="s">
        <v>19032</v>
      </c>
      <c r="C2177" s="12" t="s">
        <v>14946</v>
      </c>
      <c r="D2177" s="1" t="s">
        <v>15518</v>
      </c>
      <c r="E2177" s="1" t="s">
        <v>15518</v>
      </c>
    </row>
    <row r="2178" spans="1:5" ht="21.75" customHeight="1">
      <c r="A2178" s="17">
        <v>1939</v>
      </c>
      <c r="B2178" s="1" t="s">
        <v>19033</v>
      </c>
      <c r="C2178" s="12" t="s">
        <v>14947</v>
      </c>
      <c r="D2178" s="1" t="s">
        <v>15518</v>
      </c>
      <c r="E2178" s="1" t="s">
        <v>15518</v>
      </c>
    </row>
    <row r="2179" spans="1:5" ht="21.75" customHeight="1">
      <c r="A2179" s="17">
        <v>1940</v>
      </c>
      <c r="B2179" s="1" t="s">
        <v>19034</v>
      </c>
      <c r="C2179" s="12" t="s">
        <v>15187</v>
      </c>
      <c r="D2179" s="1" t="s">
        <v>15518</v>
      </c>
      <c r="E2179" s="1" t="s">
        <v>15518</v>
      </c>
    </row>
    <row r="2180" spans="1:5" ht="36.75" customHeight="1">
      <c r="A2180" s="17">
        <v>1941</v>
      </c>
      <c r="B2180" s="1" t="s">
        <v>19035</v>
      </c>
      <c r="C2180" s="12" t="s">
        <v>15188</v>
      </c>
      <c r="D2180" s="1" t="s">
        <v>15518</v>
      </c>
      <c r="E2180" s="1" t="s">
        <v>15518</v>
      </c>
    </row>
    <row r="2181" spans="1:5" ht="21.75" customHeight="1">
      <c r="A2181" s="17">
        <v>1942</v>
      </c>
      <c r="B2181" s="1" t="s">
        <v>19036</v>
      </c>
      <c r="C2181" s="12" t="s">
        <v>15190</v>
      </c>
      <c r="D2181" s="1" t="s">
        <v>15518</v>
      </c>
      <c r="E2181" s="1" t="s">
        <v>15518</v>
      </c>
    </row>
    <row r="2182" spans="1:5" ht="21.75" customHeight="1">
      <c r="A2182" s="17">
        <v>1943</v>
      </c>
      <c r="B2182" s="1" t="s">
        <v>19037</v>
      </c>
      <c r="C2182" s="12" t="s">
        <v>14948</v>
      </c>
      <c r="D2182" s="1" t="s">
        <v>15518</v>
      </c>
      <c r="E2182" s="1" t="s">
        <v>15518</v>
      </c>
    </row>
    <row r="2183" spans="1:5" ht="21.75" customHeight="1">
      <c r="A2183" s="17">
        <v>1944</v>
      </c>
      <c r="B2183" s="1" t="s">
        <v>17726</v>
      </c>
      <c r="C2183" s="12" t="s">
        <v>14949</v>
      </c>
      <c r="D2183" s="1" t="s">
        <v>15518</v>
      </c>
      <c r="E2183" s="1" t="s">
        <v>15518</v>
      </c>
    </row>
    <row r="2184" spans="1:5" ht="21.75" customHeight="1">
      <c r="A2184" s="17">
        <v>1945</v>
      </c>
      <c r="B2184" s="1" t="s">
        <v>17727</v>
      </c>
      <c r="C2184" s="12" t="s">
        <v>14950</v>
      </c>
      <c r="D2184" s="1" t="s">
        <v>15518</v>
      </c>
      <c r="E2184" s="1" t="s">
        <v>15518</v>
      </c>
    </row>
    <row r="2185" spans="1:5" ht="21.75" customHeight="1">
      <c r="A2185" s="17">
        <v>1946</v>
      </c>
      <c r="B2185" s="1" t="s">
        <v>17728</v>
      </c>
      <c r="C2185" s="12" t="s">
        <v>12203</v>
      </c>
      <c r="D2185" s="1" t="s">
        <v>15518</v>
      </c>
      <c r="E2185" s="1" t="s">
        <v>15518</v>
      </c>
    </row>
    <row r="2186" spans="1:5" ht="21.75" customHeight="1">
      <c r="A2186" s="17">
        <v>1947</v>
      </c>
      <c r="B2186" s="1" t="s">
        <v>17729</v>
      </c>
      <c r="C2186" s="12" t="s">
        <v>14476</v>
      </c>
      <c r="D2186" s="1" t="s">
        <v>15518</v>
      </c>
      <c r="E2186" s="1" t="s">
        <v>15518</v>
      </c>
    </row>
    <row r="2187" spans="1:5" ht="21.75" customHeight="1">
      <c r="A2187" s="17">
        <v>1948</v>
      </c>
      <c r="B2187" s="1" t="s">
        <v>17057</v>
      </c>
      <c r="C2187" s="12" t="s">
        <v>12204</v>
      </c>
      <c r="D2187" s="1" t="s">
        <v>15518</v>
      </c>
      <c r="E2187" s="1" t="s">
        <v>15518</v>
      </c>
    </row>
    <row r="2188" spans="1:5" ht="21.75" customHeight="1">
      <c r="A2188" s="17">
        <v>1949</v>
      </c>
      <c r="B2188" s="1" t="s">
        <v>17730</v>
      </c>
      <c r="C2188" s="12" t="s">
        <v>14481</v>
      </c>
      <c r="D2188" s="1" t="s">
        <v>15518</v>
      </c>
      <c r="E2188" s="1" t="s">
        <v>15518</v>
      </c>
    </row>
    <row r="2189" spans="1:5" ht="21.75" customHeight="1">
      <c r="A2189" s="17">
        <v>1950</v>
      </c>
      <c r="B2189" s="1" t="s">
        <v>17731</v>
      </c>
      <c r="C2189" s="12" t="s">
        <v>12205</v>
      </c>
      <c r="D2189" s="1" t="s">
        <v>15518</v>
      </c>
      <c r="E2189" s="1" t="s">
        <v>15518</v>
      </c>
    </row>
    <row r="2190" spans="1:5" ht="21.75" customHeight="1">
      <c r="A2190" s="17">
        <v>1951</v>
      </c>
      <c r="B2190" s="1" t="s">
        <v>17732</v>
      </c>
      <c r="C2190" s="12" t="s">
        <v>12206</v>
      </c>
      <c r="D2190" s="1" t="s">
        <v>15518</v>
      </c>
      <c r="E2190" s="1" t="s">
        <v>15518</v>
      </c>
    </row>
    <row r="2191" spans="1:5" ht="21.75" customHeight="1">
      <c r="A2191" s="17">
        <v>1952</v>
      </c>
      <c r="B2191" s="1" t="s">
        <v>17733</v>
      </c>
      <c r="C2191" s="12" t="s">
        <v>12207</v>
      </c>
      <c r="D2191" s="1" t="s">
        <v>15518</v>
      </c>
      <c r="E2191" s="1" t="s">
        <v>15518</v>
      </c>
    </row>
    <row r="2192" spans="1:5" ht="21.75" customHeight="1">
      <c r="A2192" s="17">
        <v>1953</v>
      </c>
      <c r="B2192" s="1" t="s">
        <v>17734</v>
      </c>
      <c r="C2192" s="12" t="s">
        <v>12208</v>
      </c>
      <c r="D2192" s="1" t="s">
        <v>15518</v>
      </c>
      <c r="E2192" s="1" t="s">
        <v>15518</v>
      </c>
    </row>
    <row r="2193" spans="1:5" ht="21.75" customHeight="1">
      <c r="A2193" s="17">
        <v>1954</v>
      </c>
      <c r="B2193" s="1" t="s">
        <v>17735</v>
      </c>
      <c r="C2193" s="12" t="s">
        <v>14842</v>
      </c>
      <c r="D2193" s="1" t="s">
        <v>15518</v>
      </c>
      <c r="E2193" s="1" t="s">
        <v>15518</v>
      </c>
    </row>
    <row r="2194" spans="1:5" ht="21.75" customHeight="1">
      <c r="A2194" s="17">
        <v>1955</v>
      </c>
      <c r="B2194" s="1" t="s">
        <v>19346</v>
      </c>
      <c r="C2194" s="12" t="s">
        <v>12209</v>
      </c>
      <c r="D2194" s="1" t="s">
        <v>15518</v>
      </c>
      <c r="E2194" s="1" t="s">
        <v>15518</v>
      </c>
    </row>
    <row r="2195" spans="1:5" ht="21.75" customHeight="1">
      <c r="A2195" s="17">
        <v>1956</v>
      </c>
      <c r="B2195" s="1" t="s">
        <v>19347</v>
      </c>
      <c r="C2195" s="12" t="s">
        <v>15327</v>
      </c>
      <c r="D2195" s="1" t="s">
        <v>15518</v>
      </c>
      <c r="E2195" s="1" t="s">
        <v>15518</v>
      </c>
    </row>
    <row r="2196" spans="1:5" ht="21.75" customHeight="1">
      <c r="A2196" s="17">
        <v>1957</v>
      </c>
      <c r="B2196" s="1" t="s">
        <v>19348</v>
      </c>
      <c r="C2196" s="12" t="s">
        <v>12210</v>
      </c>
      <c r="D2196" s="1" t="s">
        <v>15518</v>
      </c>
      <c r="E2196" s="1" t="s">
        <v>15518</v>
      </c>
    </row>
    <row r="2197" spans="1:5" ht="21.75" customHeight="1">
      <c r="A2197" s="17">
        <v>1958</v>
      </c>
      <c r="B2197" s="1" t="s">
        <v>19349</v>
      </c>
      <c r="C2197" s="12" t="s">
        <v>12211</v>
      </c>
      <c r="D2197" s="1" t="s">
        <v>15518</v>
      </c>
      <c r="E2197" s="1" t="s">
        <v>15518</v>
      </c>
    </row>
    <row r="2198" spans="1:5" ht="21.75" customHeight="1">
      <c r="A2198" s="17">
        <v>1959</v>
      </c>
      <c r="B2198" s="1" t="s">
        <v>19350</v>
      </c>
      <c r="C2198" s="12" t="s">
        <v>14478</v>
      </c>
      <c r="D2198" s="1" t="s">
        <v>15518</v>
      </c>
      <c r="E2198" s="1" t="s">
        <v>15518</v>
      </c>
    </row>
    <row r="2199" spans="1:5" ht="21.75" customHeight="1">
      <c r="A2199" s="17">
        <v>1960</v>
      </c>
      <c r="B2199" s="1" t="s">
        <v>19352</v>
      </c>
      <c r="C2199" s="12" t="s">
        <v>12216</v>
      </c>
      <c r="D2199" s="1" t="s">
        <v>15518</v>
      </c>
      <c r="E2199" s="1" t="s">
        <v>15518</v>
      </c>
    </row>
    <row r="2200" spans="1:5" ht="21.75" customHeight="1">
      <c r="A2200" s="17">
        <v>1961</v>
      </c>
      <c r="B2200" s="1" t="s">
        <v>19353</v>
      </c>
      <c r="C2200" s="12" t="s">
        <v>12217</v>
      </c>
      <c r="D2200" s="1" t="s">
        <v>15518</v>
      </c>
      <c r="E2200" s="1" t="s">
        <v>15518</v>
      </c>
    </row>
    <row r="2201" spans="1:5" ht="21.75" customHeight="1">
      <c r="A2201" s="17">
        <v>1962</v>
      </c>
      <c r="B2201" s="1" t="s">
        <v>19354</v>
      </c>
      <c r="C2201" s="12" t="s">
        <v>12218</v>
      </c>
      <c r="D2201" s="1" t="s">
        <v>15518</v>
      </c>
      <c r="E2201" s="1" t="s">
        <v>15518</v>
      </c>
    </row>
    <row r="2202" spans="1:5" ht="21.75" customHeight="1">
      <c r="A2202" s="17"/>
      <c r="B2202" s="1"/>
      <c r="C2202" s="13" t="s">
        <v>12219</v>
      </c>
      <c r="D2202" s="1"/>
      <c r="E2202" s="1"/>
    </row>
    <row r="2203" spans="1:5" ht="21.75" customHeight="1">
      <c r="A2203" s="17">
        <v>1963</v>
      </c>
      <c r="B2203" s="1" t="s">
        <v>19357</v>
      </c>
      <c r="C2203" s="12" t="s">
        <v>16651</v>
      </c>
      <c r="D2203" s="1" t="s">
        <v>15518</v>
      </c>
      <c r="E2203" s="1" t="s">
        <v>15518</v>
      </c>
    </row>
    <row r="2204" spans="1:5" ht="21.75" customHeight="1">
      <c r="A2204" s="17">
        <v>1964</v>
      </c>
      <c r="B2204" s="1" t="s">
        <v>19358</v>
      </c>
      <c r="C2204" s="12" t="s">
        <v>13574</v>
      </c>
      <c r="D2204" s="1" t="s">
        <v>15518</v>
      </c>
      <c r="E2204" s="1" t="s">
        <v>15518</v>
      </c>
    </row>
    <row r="2205" spans="1:5" ht="21.75" customHeight="1">
      <c r="A2205" s="17">
        <v>1965</v>
      </c>
      <c r="B2205" s="1" t="s">
        <v>19360</v>
      </c>
      <c r="C2205" s="12" t="s">
        <v>12220</v>
      </c>
      <c r="D2205" s="1" t="s">
        <v>15518</v>
      </c>
      <c r="E2205" s="1" t="s">
        <v>15518</v>
      </c>
    </row>
    <row r="2206" spans="1:5" ht="21.75" customHeight="1">
      <c r="A2206" s="17">
        <v>1966</v>
      </c>
      <c r="B2206" s="1" t="s">
        <v>19361</v>
      </c>
      <c r="C2206" s="12" t="s">
        <v>12221</v>
      </c>
      <c r="D2206" s="1" t="s">
        <v>15518</v>
      </c>
      <c r="E2206" s="1" t="s">
        <v>15518</v>
      </c>
    </row>
    <row r="2207" spans="1:5" ht="21.75" customHeight="1">
      <c r="A2207" s="17">
        <v>1967</v>
      </c>
      <c r="B2207" s="1" t="s">
        <v>19362</v>
      </c>
      <c r="C2207" s="12" t="s">
        <v>16648</v>
      </c>
      <c r="D2207" s="1" t="s">
        <v>15518</v>
      </c>
      <c r="E2207" s="1" t="s">
        <v>15518</v>
      </c>
    </row>
    <row r="2208" spans="1:5" ht="21.75" customHeight="1">
      <c r="A2208" s="17">
        <v>1968</v>
      </c>
      <c r="B2208" s="1" t="s">
        <v>19363</v>
      </c>
      <c r="C2208" s="12" t="s">
        <v>12222</v>
      </c>
      <c r="D2208" s="1" t="s">
        <v>15518</v>
      </c>
      <c r="E2208" s="1" t="s">
        <v>15518</v>
      </c>
    </row>
    <row r="2209" spans="1:5" ht="21.75" customHeight="1">
      <c r="A2209" s="17">
        <v>1969</v>
      </c>
      <c r="B2209" s="1" t="s">
        <v>19364</v>
      </c>
      <c r="C2209" s="12" t="s">
        <v>12223</v>
      </c>
      <c r="D2209" s="1" t="s">
        <v>15518</v>
      </c>
      <c r="E2209" s="1" t="s">
        <v>15518</v>
      </c>
    </row>
    <row r="2210" spans="1:5" ht="36" customHeight="1">
      <c r="A2210" s="17">
        <v>1970</v>
      </c>
      <c r="B2210" s="1" t="s">
        <v>19365</v>
      </c>
      <c r="C2210" s="12" t="s">
        <v>12224</v>
      </c>
      <c r="D2210" s="1" t="s">
        <v>15518</v>
      </c>
      <c r="E2210" s="1" t="s">
        <v>15518</v>
      </c>
    </row>
    <row r="2211" spans="1:5" ht="26.25" customHeight="1">
      <c r="A2211" s="17">
        <v>1971</v>
      </c>
      <c r="B2211" s="1" t="s">
        <v>19366</v>
      </c>
      <c r="C2211" s="12" t="s">
        <v>12225</v>
      </c>
      <c r="D2211" s="1" t="s">
        <v>15518</v>
      </c>
      <c r="E2211" s="1" t="s">
        <v>15518</v>
      </c>
    </row>
    <row r="2212" spans="1:5" ht="36" customHeight="1">
      <c r="A2212" s="17">
        <v>1972</v>
      </c>
      <c r="B2212" s="1" t="s">
        <v>19367</v>
      </c>
      <c r="C2212" s="12" t="s">
        <v>12226</v>
      </c>
      <c r="D2212" s="1" t="s">
        <v>15518</v>
      </c>
      <c r="E2212" s="1" t="s">
        <v>15518</v>
      </c>
    </row>
    <row r="2213" spans="1:5" ht="21.75" customHeight="1">
      <c r="A2213" s="17">
        <v>1973</v>
      </c>
      <c r="B2213" s="1" t="s">
        <v>19369</v>
      </c>
      <c r="C2213" s="12" t="s">
        <v>13558</v>
      </c>
      <c r="D2213" s="1" t="s">
        <v>15518</v>
      </c>
      <c r="E2213" s="1" t="s">
        <v>15518</v>
      </c>
    </row>
    <row r="2214" spans="1:5" ht="21.75" customHeight="1">
      <c r="A2214" s="17">
        <v>1974</v>
      </c>
      <c r="B2214" s="1" t="s">
        <v>19371</v>
      </c>
      <c r="C2214" s="12" t="s">
        <v>12227</v>
      </c>
      <c r="D2214" s="1" t="s">
        <v>15518</v>
      </c>
      <c r="E2214" s="1" t="s">
        <v>15518</v>
      </c>
    </row>
    <row r="2215" spans="1:5" ht="21.75" customHeight="1">
      <c r="A2215" s="17">
        <v>1975</v>
      </c>
      <c r="B2215" s="1" t="s">
        <v>19372</v>
      </c>
      <c r="C2215" s="12" t="s">
        <v>12228</v>
      </c>
      <c r="D2215" s="1" t="s">
        <v>15518</v>
      </c>
      <c r="E2215" s="1" t="s">
        <v>15518</v>
      </c>
    </row>
    <row r="2216" spans="1:5" ht="21.75" customHeight="1">
      <c r="A2216" s="17">
        <v>1976</v>
      </c>
      <c r="B2216" s="1" t="s">
        <v>19379</v>
      </c>
      <c r="C2216" s="12" t="s">
        <v>12229</v>
      </c>
      <c r="D2216" s="1" t="s">
        <v>15518</v>
      </c>
      <c r="E2216" s="1" t="s">
        <v>15518</v>
      </c>
    </row>
    <row r="2217" spans="1:5" ht="21.75" customHeight="1">
      <c r="A2217" s="17">
        <v>1977</v>
      </c>
      <c r="B2217" s="1" t="s">
        <v>19380</v>
      </c>
      <c r="C2217" s="12" t="s">
        <v>13583</v>
      </c>
      <c r="D2217" s="1" t="s">
        <v>15518</v>
      </c>
      <c r="E2217" s="1" t="s">
        <v>15518</v>
      </c>
    </row>
    <row r="2218" spans="1:5" ht="37.5" customHeight="1">
      <c r="A2218" s="17">
        <v>1978</v>
      </c>
      <c r="B2218" s="1" t="s">
        <v>19381</v>
      </c>
      <c r="C2218" s="12" t="s">
        <v>12230</v>
      </c>
      <c r="D2218" s="1" t="s">
        <v>15518</v>
      </c>
      <c r="E2218" s="1" t="s">
        <v>15518</v>
      </c>
    </row>
    <row r="2219" spans="1:5" ht="21.75" customHeight="1">
      <c r="A2219" s="17">
        <v>1979</v>
      </c>
      <c r="B2219" s="1" t="s">
        <v>19382</v>
      </c>
      <c r="C2219" s="12" t="s">
        <v>13557</v>
      </c>
      <c r="D2219" s="1" t="s">
        <v>15518</v>
      </c>
      <c r="E2219" s="1" t="s">
        <v>15518</v>
      </c>
    </row>
    <row r="2220" spans="1:5" ht="21.75" customHeight="1">
      <c r="A2220" s="17">
        <v>1980</v>
      </c>
      <c r="B2220" s="1" t="s">
        <v>19383</v>
      </c>
      <c r="C2220" s="12" t="s">
        <v>12231</v>
      </c>
      <c r="D2220" s="1" t="s">
        <v>15518</v>
      </c>
      <c r="E2220" s="1" t="s">
        <v>15518</v>
      </c>
    </row>
    <row r="2221" spans="1:5" ht="21.75" customHeight="1">
      <c r="A2221" s="17">
        <v>1981</v>
      </c>
      <c r="B2221" s="1" t="s">
        <v>19386</v>
      </c>
      <c r="C2221" s="12" t="s">
        <v>12232</v>
      </c>
      <c r="D2221" s="1" t="s">
        <v>15518</v>
      </c>
      <c r="E2221" s="1" t="s">
        <v>15518</v>
      </c>
    </row>
    <row r="2222" spans="1:5" ht="21.75" customHeight="1">
      <c r="A2222" s="17">
        <v>1982</v>
      </c>
      <c r="B2222" s="1" t="s">
        <v>19387</v>
      </c>
      <c r="C2222" s="12" t="s">
        <v>12233</v>
      </c>
      <c r="D2222" s="1" t="s">
        <v>15518</v>
      </c>
      <c r="E2222" s="1" t="s">
        <v>15518</v>
      </c>
    </row>
    <row r="2223" spans="1:5" ht="21.75" customHeight="1">
      <c r="A2223" s="17">
        <v>1983</v>
      </c>
      <c r="B2223" s="1" t="s">
        <v>19388</v>
      </c>
      <c r="C2223" s="12" t="s">
        <v>12234</v>
      </c>
      <c r="D2223" s="1" t="s">
        <v>15518</v>
      </c>
      <c r="E2223" s="1" t="s">
        <v>15518</v>
      </c>
    </row>
    <row r="2224" spans="1:5" ht="21.75" customHeight="1">
      <c r="A2224" s="17">
        <v>1984</v>
      </c>
      <c r="B2224" s="1" t="s">
        <v>19389</v>
      </c>
      <c r="C2224" s="12" t="s">
        <v>12235</v>
      </c>
      <c r="D2224" s="1" t="s">
        <v>15518</v>
      </c>
      <c r="E2224" s="1" t="s">
        <v>15518</v>
      </c>
    </row>
    <row r="2225" spans="1:5" ht="21.75" customHeight="1">
      <c r="A2225" s="17">
        <v>1985</v>
      </c>
      <c r="B2225" s="1" t="s">
        <v>19390</v>
      </c>
      <c r="C2225" s="12" t="s">
        <v>12236</v>
      </c>
      <c r="D2225" s="1" t="s">
        <v>15518</v>
      </c>
      <c r="E2225" s="1" t="s">
        <v>15518</v>
      </c>
    </row>
    <row r="2226" spans="1:5" ht="21.75" customHeight="1">
      <c r="A2226" s="17">
        <v>1986</v>
      </c>
      <c r="B2226" s="1" t="s">
        <v>19391</v>
      </c>
      <c r="C2226" s="12" t="s">
        <v>12237</v>
      </c>
      <c r="D2226" s="1" t="s">
        <v>15518</v>
      </c>
      <c r="E2226" s="1" t="s">
        <v>15518</v>
      </c>
    </row>
    <row r="2227" spans="1:5" ht="21.75" customHeight="1">
      <c r="A2227" s="17">
        <v>1987</v>
      </c>
      <c r="B2227" s="1" t="s">
        <v>19396</v>
      </c>
      <c r="C2227" s="12" t="s">
        <v>13578</v>
      </c>
      <c r="D2227" s="1" t="s">
        <v>15518</v>
      </c>
      <c r="E2227" s="1" t="s">
        <v>15518</v>
      </c>
    </row>
    <row r="2228" spans="1:5" ht="21.75" customHeight="1">
      <c r="A2228" s="17">
        <v>1988</v>
      </c>
      <c r="B2228" s="1" t="s">
        <v>19397</v>
      </c>
      <c r="C2228" s="12" t="s">
        <v>12238</v>
      </c>
      <c r="D2228" s="1" t="s">
        <v>15518</v>
      </c>
      <c r="E2228" s="1" t="s">
        <v>15518</v>
      </c>
    </row>
    <row r="2229" spans="1:5" ht="21.75" customHeight="1">
      <c r="A2229" s="17">
        <v>1989</v>
      </c>
      <c r="B2229" s="1" t="s">
        <v>19398</v>
      </c>
      <c r="C2229" s="12" t="s">
        <v>12239</v>
      </c>
      <c r="D2229" s="1" t="s">
        <v>15518</v>
      </c>
      <c r="E2229" s="1" t="s">
        <v>15518</v>
      </c>
    </row>
    <row r="2230" spans="1:5" ht="21.75" customHeight="1">
      <c r="A2230" s="17">
        <v>1990</v>
      </c>
      <c r="B2230" s="1" t="s">
        <v>19399</v>
      </c>
      <c r="C2230" s="12" t="s">
        <v>12240</v>
      </c>
      <c r="D2230" s="1" t="s">
        <v>15518</v>
      </c>
      <c r="E2230" s="1" t="s">
        <v>15518</v>
      </c>
    </row>
    <row r="2231" spans="1:5" ht="21.75" customHeight="1">
      <c r="A2231" s="17">
        <v>1991</v>
      </c>
      <c r="B2231" s="1" t="s">
        <v>19400</v>
      </c>
      <c r="C2231" s="12" t="s">
        <v>12241</v>
      </c>
      <c r="D2231" s="1" t="s">
        <v>15518</v>
      </c>
      <c r="E2231" s="1" t="s">
        <v>15518</v>
      </c>
    </row>
    <row r="2232" spans="1:5" ht="21.75" customHeight="1">
      <c r="A2232" s="17">
        <v>1992</v>
      </c>
      <c r="B2232" s="1" t="s">
        <v>19401</v>
      </c>
      <c r="C2232" s="12" t="s">
        <v>14968</v>
      </c>
      <c r="D2232" s="1" t="s">
        <v>15518</v>
      </c>
      <c r="E2232" s="1" t="s">
        <v>15518</v>
      </c>
    </row>
    <row r="2233" spans="1:5" ht="21.75" customHeight="1">
      <c r="A2233" s="17">
        <v>1993</v>
      </c>
      <c r="B2233" s="1" t="s">
        <v>19402</v>
      </c>
      <c r="C2233" s="12" t="s">
        <v>12243</v>
      </c>
      <c r="D2233" s="1" t="s">
        <v>15518</v>
      </c>
      <c r="E2233" s="1" t="s">
        <v>15518</v>
      </c>
    </row>
    <row r="2234" spans="1:5" ht="21.75" customHeight="1">
      <c r="A2234" s="17">
        <v>1994</v>
      </c>
      <c r="B2234" s="1" t="s">
        <v>19403</v>
      </c>
      <c r="C2234" s="12" t="s">
        <v>12244</v>
      </c>
      <c r="D2234" s="1" t="s">
        <v>15518</v>
      </c>
      <c r="E2234" s="1" t="s">
        <v>15518</v>
      </c>
    </row>
    <row r="2235" spans="1:5" ht="21.75" customHeight="1">
      <c r="A2235" s="17">
        <v>1995</v>
      </c>
      <c r="B2235" s="1" t="s">
        <v>19404</v>
      </c>
      <c r="C2235" s="12" t="s">
        <v>12245</v>
      </c>
      <c r="D2235" s="1" t="s">
        <v>15518</v>
      </c>
      <c r="E2235" s="1" t="s">
        <v>15518</v>
      </c>
    </row>
    <row r="2236" spans="1:5" ht="21.75" customHeight="1">
      <c r="A2236" s="17"/>
      <c r="B2236" s="1"/>
      <c r="C2236" s="13" t="s">
        <v>12246</v>
      </c>
      <c r="D2236" s="1"/>
      <c r="E2236" s="1"/>
    </row>
    <row r="2237" spans="1:5" ht="21.75" customHeight="1">
      <c r="A2237" s="17">
        <v>1996</v>
      </c>
      <c r="B2237" s="1" t="s">
        <v>19407</v>
      </c>
      <c r="C2237" s="12" t="s">
        <v>12247</v>
      </c>
      <c r="D2237" s="1" t="s">
        <v>15518</v>
      </c>
      <c r="E2237" s="1" t="s">
        <v>15518</v>
      </c>
    </row>
    <row r="2238" spans="1:5" ht="21.75" customHeight="1">
      <c r="A2238" s="17">
        <v>1997</v>
      </c>
      <c r="B2238" s="1" t="s">
        <v>17058</v>
      </c>
      <c r="C2238" s="12" t="s">
        <v>12248</v>
      </c>
      <c r="D2238" s="1" t="s">
        <v>15518</v>
      </c>
      <c r="E2238" s="1" t="s">
        <v>15518</v>
      </c>
    </row>
    <row r="2239" spans="1:5" ht="21.75" customHeight="1">
      <c r="A2239" s="17">
        <v>1998</v>
      </c>
      <c r="B2239" s="1" t="s">
        <v>19408</v>
      </c>
      <c r="C2239" s="12" t="s">
        <v>12249</v>
      </c>
      <c r="D2239" s="1" t="s">
        <v>15518</v>
      </c>
      <c r="E2239" s="1" t="s">
        <v>15518</v>
      </c>
    </row>
    <row r="2240" spans="1:5" ht="21.75" customHeight="1">
      <c r="A2240" s="17">
        <v>1999</v>
      </c>
      <c r="B2240" s="1" t="s">
        <v>19409</v>
      </c>
      <c r="C2240" s="12" t="s">
        <v>12250</v>
      </c>
      <c r="D2240" s="1" t="s">
        <v>15518</v>
      </c>
      <c r="E2240" s="1" t="s">
        <v>15518</v>
      </c>
    </row>
    <row r="2241" spans="1:5" ht="21.75" customHeight="1">
      <c r="A2241" s="17">
        <v>2000</v>
      </c>
      <c r="B2241" s="1" t="s">
        <v>19410</v>
      </c>
      <c r="C2241" s="12" t="s">
        <v>12251</v>
      </c>
      <c r="D2241" s="1" t="s">
        <v>15518</v>
      </c>
      <c r="E2241" s="1" t="s">
        <v>15518</v>
      </c>
    </row>
    <row r="2242" spans="1:5" ht="21.75" customHeight="1">
      <c r="A2242" s="17">
        <v>2001</v>
      </c>
      <c r="B2242" s="1" t="s">
        <v>19411</v>
      </c>
      <c r="C2242" s="12" t="s">
        <v>12252</v>
      </c>
      <c r="D2242" s="1" t="s">
        <v>15518</v>
      </c>
      <c r="E2242" s="1" t="s">
        <v>15518</v>
      </c>
    </row>
    <row r="2243" spans="1:5" ht="21.75" customHeight="1">
      <c r="A2243" s="17">
        <v>2002</v>
      </c>
      <c r="B2243" s="1" t="s">
        <v>19414</v>
      </c>
      <c r="C2243" s="12" t="s">
        <v>14970</v>
      </c>
      <c r="D2243" s="1" t="s">
        <v>15518</v>
      </c>
      <c r="E2243" s="1" t="s">
        <v>15518</v>
      </c>
    </row>
    <row r="2244" spans="1:5" ht="39" customHeight="1">
      <c r="A2244" s="17">
        <v>2003</v>
      </c>
      <c r="B2244" s="1" t="s">
        <v>19415</v>
      </c>
      <c r="C2244" s="12" t="s">
        <v>14971</v>
      </c>
      <c r="D2244" s="1" t="s">
        <v>15518</v>
      </c>
      <c r="E2244" s="1" t="s">
        <v>15518</v>
      </c>
    </row>
    <row r="2245" spans="1:5" ht="21.75" customHeight="1">
      <c r="A2245" s="17">
        <v>2004</v>
      </c>
      <c r="B2245" s="1" t="s">
        <v>19416</v>
      </c>
      <c r="C2245" s="12" t="s">
        <v>14982</v>
      </c>
      <c r="D2245" s="1" t="s">
        <v>15518</v>
      </c>
      <c r="E2245" s="1" t="s">
        <v>15518</v>
      </c>
    </row>
    <row r="2246" spans="1:5" ht="21.75" customHeight="1">
      <c r="A2246" s="17">
        <v>2005</v>
      </c>
      <c r="B2246" s="1" t="s">
        <v>19417</v>
      </c>
      <c r="C2246" s="12" t="s">
        <v>14972</v>
      </c>
      <c r="D2246" s="1" t="s">
        <v>15518</v>
      </c>
      <c r="E2246" s="1" t="s">
        <v>15518</v>
      </c>
    </row>
    <row r="2247" spans="1:5" ht="21.75" customHeight="1">
      <c r="A2247" s="17">
        <v>2006</v>
      </c>
      <c r="B2247" s="1" t="s">
        <v>19420</v>
      </c>
      <c r="C2247" s="12" t="s">
        <v>14973</v>
      </c>
      <c r="D2247" s="1" t="s">
        <v>15518</v>
      </c>
      <c r="E2247" s="1" t="s">
        <v>15518</v>
      </c>
    </row>
    <row r="2248" spans="1:5" ht="21.75" customHeight="1">
      <c r="A2248" s="17">
        <v>2007</v>
      </c>
      <c r="B2248" s="1" t="s">
        <v>19421</v>
      </c>
      <c r="C2248" s="12" t="s">
        <v>14974</v>
      </c>
      <c r="D2248" s="1" t="s">
        <v>15518</v>
      </c>
      <c r="E2248" s="1" t="s">
        <v>15518</v>
      </c>
    </row>
    <row r="2249" spans="1:5" ht="21.75" customHeight="1">
      <c r="A2249" s="17">
        <v>2008</v>
      </c>
      <c r="B2249" s="1" t="s">
        <v>17059</v>
      </c>
      <c r="C2249" s="12" t="s">
        <v>13598</v>
      </c>
      <c r="D2249" s="1" t="s">
        <v>15518</v>
      </c>
      <c r="E2249" s="1" t="s">
        <v>15518</v>
      </c>
    </row>
    <row r="2250" spans="1:5" ht="21.75" customHeight="1">
      <c r="A2250" s="17">
        <v>2009</v>
      </c>
      <c r="B2250" s="1" t="s">
        <v>17060</v>
      </c>
      <c r="C2250" s="12" t="s">
        <v>14975</v>
      </c>
      <c r="D2250" s="1" t="s">
        <v>15518</v>
      </c>
      <c r="E2250" s="1" t="s">
        <v>15518</v>
      </c>
    </row>
    <row r="2251" spans="1:5" ht="21.75" customHeight="1">
      <c r="A2251" s="17">
        <v>2010</v>
      </c>
      <c r="B2251" s="1" t="s">
        <v>17061</v>
      </c>
      <c r="C2251" s="12" t="s">
        <v>14978</v>
      </c>
      <c r="D2251" s="1" t="s">
        <v>15518</v>
      </c>
      <c r="E2251" s="1" t="s">
        <v>15518</v>
      </c>
    </row>
    <row r="2252" spans="1:5" ht="21.75" customHeight="1">
      <c r="A2252" s="17">
        <v>2011</v>
      </c>
      <c r="B2252" s="1" t="s">
        <v>17062</v>
      </c>
      <c r="C2252" s="12" t="s">
        <v>16810</v>
      </c>
      <c r="D2252" s="1" t="s">
        <v>15518</v>
      </c>
      <c r="E2252" s="1" t="s">
        <v>15518</v>
      </c>
    </row>
    <row r="2253" spans="1:5" ht="21.75" customHeight="1">
      <c r="A2253" s="17">
        <v>2012</v>
      </c>
      <c r="B2253" s="1" t="s">
        <v>17063</v>
      </c>
      <c r="C2253" s="12" t="s">
        <v>14979</v>
      </c>
      <c r="D2253" s="1" t="s">
        <v>15518</v>
      </c>
      <c r="E2253" s="1" t="s">
        <v>15518</v>
      </c>
    </row>
    <row r="2254" spans="1:5" ht="21.75" customHeight="1">
      <c r="A2254" s="17">
        <v>2013</v>
      </c>
      <c r="B2254" s="1" t="s">
        <v>17064</v>
      </c>
      <c r="C2254" s="12" t="s">
        <v>16808</v>
      </c>
      <c r="D2254" s="1" t="s">
        <v>15518</v>
      </c>
      <c r="E2254" s="1" t="s">
        <v>15518</v>
      </c>
    </row>
    <row r="2255" spans="1:5" ht="21.75" customHeight="1">
      <c r="A2255" s="17">
        <v>2014</v>
      </c>
      <c r="B2255" s="1" t="s">
        <v>17065</v>
      </c>
      <c r="C2255" s="12" t="s">
        <v>13594</v>
      </c>
      <c r="D2255" s="1" t="s">
        <v>15518</v>
      </c>
      <c r="E2255" s="1" t="s">
        <v>15518</v>
      </c>
    </row>
    <row r="2256" spans="1:5" ht="21.75" customHeight="1">
      <c r="A2256" s="17">
        <v>2015</v>
      </c>
      <c r="B2256" s="1" t="s">
        <v>17066</v>
      </c>
      <c r="C2256" s="12" t="s">
        <v>15564</v>
      </c>
      <c r="D2256" s="1" t="s">
        <v>15518</v>
      </c>
      <c r="E2256" s="1" t="s">
        <v>15518</v>
      </c>
    </row>
    <row r="2257" spans="1:5" ht="21.75" customHeight="1">
      <c r="A2257" s="17">
        <v>2016</v>
      </c>
      <c r="B2257" s="1" t="s">
        <v>17067</v>
      </c>
      <c r="C2257" s="12" t="s">
        <v>14690</v>
      </c>
      <c r="D2257" s="1" t="s">
        <v>15518</v>
      </c>
      <c r="E2257" s="1" t="s">
        <v>15518</v>
      </c>
    </row>
    <row r="2258" spans="1:5" ht="21.75" customHeight="1">
      <c r="A2258" s="17"/>
      <c r="B2258" s="1"/>
      <c r="C2258" s="13" t="s">
        <v>14691</v>
      </c>
      <c r="D2258" s="1"/>
      <c r="E2258" s="1"/>
    </row>
    <row r="2259" spans="1:5" ht="21.75" customHeight="1">
      <c r="A2259" s="17">
        <v>2017</v>
      </c>
      <c r="B2259" s="1" t="s">
        <v>17068</v>
      </c>
      <c r="C2259" s="12" t="s">
        <v>14692</v>
      </c>
      <c r="D2259" s="1" t="s">
        <v>15518</v>
      </c>
      <c r="E2259" s="1" t="s">
        <v>15518</v>
      </c>
    </row>
    <row r="2260" spans="1:5" ht="21.75" customHeight="1">
      <c r="A2260" s="17">
        <v>2018</v>
      </c>
      <c r="B2260" s="1" t="s">
        <v>17069</v>
      </c>
      <c r="C2260" s="12" t="s">
        <v>14693</v>
      </c>
      <c r="D2260" s="1" t="s">
        <v>15518</v>
      </c>
      <c r="E2260" s="1" t="s">
        <v>15518</v>
      </c>
    </row>
    <row r="2261" spans="1:5" ht="21.75" customHeight="1">
      <c r="A2261" s="17">
        <v>2019</v>
      </c>
      <c r="B2261" s="1" t="s">
        <v>17070</v>
      </c>
      <c r="C2261" s="12" t="s">
        <v>14694</v>
      </c>
      <c r="D2261" s="1" t="s">
        <v>15518</v>
      </c>
      <c r="E2261" s="1" t="s">
        <v>15518</v>
      </c>
    </row>
    <row r="2262" spans="1:5" ht="21.75" customHeight="1">
      <c r="A2262" s="17">
        <v>2020</v>
      </c>
      <c r="B2262" s="1" t="s">
        <v>17071</v>
      </c>
      <c r="C2262" s="12" t="s">
        <v>14695</v>
      </c>
      <c r="D2262" s="1" t="s">
        <v>15518</v>
      </c>
      <c r="E2262" s="1" t="s">
        <v>15518</v>
      </c>
    </row>
    <row r="2263" spans="1:5" ht="21.75" customHeight="1">
      <c r="A2263" s="17">
        <v>2021</v>
      </c>
      <c r="B2263" s="1" t="s">
        <v>17072</v>
      </c>
      <c r="C2263" s="12" t="s">
        <v>15398</v>
      </c>
      <c r="D2263" s="1" t="s">
        <v>15518</v>
      </c>
      <c r="E2263" s="1" t="s">
        <v>15518</v>
      </c>
    </row>
    <row r="2264" spans="1:5" ht="21.75" customHeight="1">
      <c r="A2264" s="17">
        <v>2022</v>
      </c>
      <c r="B2264" s="1" t="s">
        <v>17073</v>
      </c>
      <c r="C2264" s="12" t="s">
        <v>14696</v>
      </c>
      <c r="D2264" s="1" t="s">
        <v>15518</v>
      </c>
      <c r="E2264" s="1" t="s">
        <v>15518</v>
      </c>
    </row>
    <row r="2265" spans="1:5" ht="21.75" customHeight="1">
      <c r="A2265" s="17">
        <v>2023</v>
      </c>
      <c r="B2265" s="1" t="s">
        <v>17074</v>
      </c>
      <c r="C2265" s="12" t="s">
        <v>16263</v>
      </c>
      <c r="D2265" s="1" t="s">
        <v>15518</v>
      </c>
      <c r="E2265" s="1" t="s">
        <v>15518</v>
      </c>
    </row>
    <row r="2266" spans="1:5" ht="21.75" customHeight="1">
      <c r="A2266" s="17">
        <v>2024</v>
      </c>
      <c r="B2266" s="1" t="s">
        <v>17075</v>
      </c>
      <c r="C2266" s="12" t="s">
        <v>15628</v>
      </c>
      <c r="D2266" s="1" t="s">
        <v>15518</v>
      </c>
      <c r="E2266" s="1" t="s">
        <v>15518</v>
      </c>
    </row>
    <row r="2267" spans="1:5" ht="21.75" customHeight="1">
      <c r="A2267" s="17">
        <v>2025</v>
      </c>
      <c r="B2267" s="1" t="s">
        <v>17076</v>
      </c>
      <c r="C2267" s="12" t="s">
        <v>14697</v>
      </c>
      <c r="D2267" s="1" t="s">
        <v>15518</v>
      </c>
      <c r="E2267" s="1" t="s">
        <v>15518</v>
      </c>
    </row>
    <row r="2268" spans="1:5" ht="21.75" customHeight="1">
      <c r="A2268" s="17">
        <v>2026</v>
      </c>
      <c r="B2268" s="1" t="s">
        <v>17077</v>
      </c>
      <c r="C2268" s="12" t="s">
        <v>14698</v>
      </c>
      <c r="D2268" s="1" t="s">
        <v>15518</v>
      </c>
      <c r="E2268" s="1" t="s">
        <v>15518</v>
      </c>
    </row>
    <row r="2269" spans="1:5" ht="21.75" customHeight="1">
      <c r="A2269" s="17">
        <v>2027</v>
      </c>
      <c r="B2269" s="1" t="s">
        <v>17078</v>
      </c>
      <c r="C2269" s="12" t="s">
        <v>14699</v>
      </c>
      <c r="D2269" s="1" t="s">
        <v>15518</v>
      </c>
      <c r="E2269" s="1" t="s">
        <v>15518</v>
      </c>
    </row>
    <row r="2270" spans="1:5" ht="21.75" customHeight="1">
      <c r="A2270" s="17">
        <v>2028</v>
      </c>
      <c r="B2270" s="1" t="s">
        <v>17079</v>
      </c>
      <c r="C2270" s="12" t="s">
        <v>18498</v>
      </c>
      <c r="D2270" s="1" t="s">
        <v>15518</v>
      </c>
      <c r="E2270" s="1" t="s">
        <v>15518</v>
      </c>
    </row>
    <row r="2271" spans="1:5" ht="21.75" customHeight="1">
      <c r="A2271" s="17">
        <v>2029</v>
      </c>
      <c r="B2271" s="1" t="s">
        <v>17080</v>
      </c>
      <c r="C2271" s="12" t="s">
        <v>14700</v>
      </c>
      <c r="D2271" s="1" t="s">
        <v>15518</v>
      </c>
      <c r="E2271" s="1" t="s">
        <v>15518</v>
      </c>
    </row>
    <row r="2272" spans="1:5" ht="21.75" customHeight="1">
      <c r="A2272" s="17">
        <v>2030</v>
      </c>
      <c r="B2272" s="1" t="s">
        <v>17081</v>
      </c>
      <c r="C2272" s="12" t="s">
        <v>14701</v>
      </c>
      <c r="D2272" s="1" t="s">
        <v>15518</v>
      </c>
      <c r="E2272" s="1" t="s">
        <v>15518</v>
      </c>
    </row>
    <row r="2273" spans="1:5" ht="33" customHeight="1">
      <c r="A2273" s="17">
        <v>2031</v>
      </c>
      <c r="B2273" s="1" t="s">
        <v>17082</v>
      </c>
      <c r="C2273" s="12" t="s">
        <v>14702</v>
      </c>
      <c r="D2273" s="1" t="s">
        <v>15518</v>
      </c>
      <c r="E2273" s="1" t="s">
        <v>15518</v>
      </c>
    </row>
    <row r="2274" spans="1:5" ht="21.75" customHeight="1">
      <c r="A2274" s="17">
        <v>2032</v>
      </c>
      <c r="B2274" s="1" t="s">
        <v>17083</v>
      </c>
      <c r="C2274" s="12" t="s">
        <v>14703</v>
      </c>
      <c r="D2274" s="1" t="s">
        <v>15518</v>
      </c>
      <c r="E2274" s="1" t="s">
        <v>15518</v>
      </c>
    </row>
    <row r="2275" spans="1:5" ht="21.75" customHeight="1">
      <c r="A2275" s="17">
        <v>2033</v>
      </c>
      <c r="B2275" s="1" t="s">
        <v>17084</v>
      </c>
      <c r="C2275" s="12" t="s">
        <v>14704</v>
      </c>
      <c r="D2275" s="1" t="s">
        <v>15518</v>
      </c>
      <c r="E2275" s="1" t="s">
        <v>15518</v>
      </c>
    </row>
    <row r="2276" spans="1:5" ht="21.75" customHeight="1">
      <c r="A2276" s="17">
        <v>2034</v>
      </c>
      <c r="B2276" s="1" t="s">
        <v>17085</v>
      </c>
      <c r="C2276" s="12" t="s">
        <v>14375</v>
      </c>
      <c r="D2276" s="1" t="s">
        <v>15518</v>
      </c>
      <c r="E2276" s="1" t="s">
        <v>15518</v>
      </c>
    </row>
    <row r="2277" spans="1:5" ht="21.75" customHeight="1">
      <c r="A2277" s="17">
        <v>2035</v>
      </c>
      <c r="B2277" s="1" t="s">
        <v>17086</v>
      </c>
      <c r="C2277" s="12" t="s">
        <v>14376</v>
      </c>
      <c r="D2277" s="1" t="s">
        <v>15518</v>
      </c>
      <c r="E2277" s="1" t="s">
        <v>15518</v>
      </c>
    </row>
    <row r="2278" spans="1:5" ht="21.75" customHeight="1">
      <c r="A2278" s="17">
        <v>2036</v>
      </c>
      <c r="B2278" s="1" t="s">
        <v>17087</v>
      </c>
      <c r="C2278" s="12" t="s">
        <v>15395</v>
      </c>
      <c r="D2278" s="1" t="s">
        <v>15518</v>
      </c>
      <c r="E2278" s="1" t="s">
        <v>15518</v>
      </c>
    </row>
    <row r="2279" spans="1:5" ht="21.75" customHeight="1">
      <c r="A2279" s="17">
        <v>2037</v>
      </c>
      <c r="B2279" s="1" t="s">
        <v>17088</v>
      </c>
      <c r="C2279" s="12" t="s">
        <v>18875</v>
      </c>
      <c r="D2279" s="1" t="s">
        <v>17656</v>
      </c>
      <c r="E2279" s="1" t="s">
        <v>15518</v>
      </c>
    </row>
    <row r="2280" spans="1:5" ht="21.75" customHeight="1">
      <c r="A2280" s="17">
        <v>2038</v>
      </c>
      <c r="B2280" s="1" t="s">
        <v>17089</v>
      </c>
      <c r="C2280" s="12" t="s">
        <v>14377</v>
      </c>
      <c r="D2280" s="1" t="s">
        <v>15518</v>
      </c>
      <c r="E2280" s="1" t="s">
        <v>15518</v>
      </c>
    </row>
    <row r="2281" spans="1:5" ht="21.75" customHeight="1">
      <c r="A2281" s="17">
        <v>2039</v>
      </c>
      <c r="B2281" s="1" t="s">
        <v>17090</v>
      </c>
      <c r="C2281" s="12" t="s">
        <v>14378</v>
      </c>
      <c r="D2281" s="1" t="s">
        <v>15518</v>
      </c>
      <c r="E2281" s="1" t="s">
        <v>15518</v>
      </c>
    </row>
    <row r="2282" spans="1:5" ht="21.75" customHeight="1">
      <c r="A2282" s="17">
        <v>2040</v>
      </c>
      <c r="B2282" s="1" t="s">
        <v>17091</v>
      </c>
      <c r="C2282" s="12" t="s">
        <v>14379</v>
      </c>
      <c r="D2282" s="1" t="s">
        <v>15518</v>
      </c>
      <c r="E2282" s="1" t="s">
        <v>15518</v>
      </c>
    </row>
    <row r="2283" spans="1:5" ht="21.75" customHeight="1">
      <c r="A2283" s="17">
        <v>2041</v>
      </c>
      <c r="B2283" s="1" t="s">
        <v>17092</v>
      </c>
      <c r="C2283" s="12" t="s">
        <v>14380</v>
      </c>
      <c r="D2283" s="1" t="s">
        <v>15518</v>
      </c>
      <c r="E2283" s="1" t="s">
        <v>15518</v>
      </c>
    </row>
    <row r="2284" spans="1:5" ht="40.5" customHeight="1">
      <c r="A2284" s="17">
        <v>2042</v>
      </c>
      <c r="B2284" s="1" t="s">
        <v>17093</v>
      </c>
      <c r="C2284" s="12" t="s">
        <v>14381</v>
      </c>
      <c r="D2284" s="1" t="s">
        <v>15518</v>
      </c>
      <c r="E2284" s="1" t="s">
        <v>15518</v>
      </c>
    </row>
    <row r="2285" spans="1:5" ht="21.75" customHeight="1">
      <c r="A2285" s="17">
        <v>2043</v>
      </c>
      <c r="B2285" s="1" t="s">
        <v>17094</v>
      </c>
      <c r="C2285" s="12" t="s">
        <v>14382</v>
      </c>
      <c r="D2285" s="1" t="s">
        <v>15518</v>
      </c>
      <c r="E2285" s="1" t="s">
        <v>15518</v>
      </c>
    </row>
    <row r="2286" spans="1:5" ht="21.75" customHeight="1">
      <c r="A2286" s="17">
        <v>2044</v>
      </c>
      <c r="B2286" s="1" t="s">
        <v>17095</v>
      </c>
      <c r="C2286" s="12" t="s">
        <v>14383</v>
      </c>
      <c r="D2286" s="1" t="s">
        <v>15518</v>
      </c>
      <c r="E2286" s="1" t="s">
        <v>15518</v>
      </c>
    </row>
    <row r="2287" spans="1:5" ht="21.75" customHeight="1">
      <c r="A2287" s="17">
        <v>2045</v>
      </c>
      <c r="B2287" s="1" t="s">
        <v>17096</v>
      </c>
      <c r="C2287" s="12" t="s">
        <v>14384</v>
      </c>
      <c r="D2287" s="1" t="s">
        <v>15518</v>
      </c>
      <c r="E2287" s="1" t="s">
        <v>15518</v>
      </c>
    </row>
    <row r="2288" spans="1:5" ht="21.75" customHeight="1">
      <c r="A2288" s="17">
        <v>2046</v>
      </c>
      <c r="B2288" s="1" t="s">
        <v>17097</v>
      </c>
      <c r="C2288" s="12" t="s">
        <v>14385</v>
      </c>
      <c r="D2288" s="1" t="s">
        <v>15518</v>
      </c>
      <c r="E2288" s="1" t="s">
        <v>15518</v>
      </c>
    </row>
    <row r="2289" spans="1:5" ht="21.75" customHeight="1">
      <c r="A2289" s="17">
        <v>2047</v>
      </c>
      <c r="B2289" s="1" t="s">
        <v>17098</v>
      </c>
      <c r="C2289" s="12" t="s">
        <v>14386</v>
      </c>
      <c r="D2289" s="1" t="s">
        <v>15518</v>
      </c>
      <c r="E2289" s="1" t="s">
        <v>15518</v>
      </c>
    </row>
    <row r="2290" spans="1:5" ht="37.5" customHeight="1">
      <c r="A2290" s="17">
        <v>2048</v>
      </c>
      <c r="B2290" s="1" t="s">
        <v>17099</v>
      </c>
      <c r="C2290" s="12" t="s">
        <v>16258</v>
      </c>
      <c r="D2290" s="1" t="s">
        <v>15518</v>
      </c>
      <c r="E2290" s="1" t="s">
        <v>15518</v>
      </c>
    </row>
    <row r="2291" spans="1:5" ht="21.75" customHeight="1">
      <c r="A2291" s="17">
        <v>2049</v>
      </c>
      <c r="B2291" s="1" t="s">
        <v>17100</v>
      </c>
      <c r="C2291" s="12" t="s">
        <v>14388</v>
      </c>
      <c r="D2291" s="1" t="s">
        <v>15518</v>
      </c>
      <c r="E2291" s="1" t="s">
        <v>15518</v>
      </c>
    </row>
    <row r="2292" spans="1:5" ht="21.75" customHeight="1">
      <c r="A2292" s="17">
        <v>2050</v>
      </c>
      <c r="B2292" s="1" t="s">
        <v>17101</v>
      </c>
      <c r="C2292" s="12" t="s">
        <v>18496</v>
      </c>
      <c r="D2292" s="1" t="s">
        <v>15518</v>
      </c>
      <c r="E2292" s="1" t="s">
        <v>15518</v>
      </c>
    </row>
    <row r="2293" spans="1:5" ht="21.75" customHeight="1">
      <c r="A2293" s="17">
        <v>2051</v>
      </c>
      <c r="B2293" s="1" t="s">
        <v>17102</v>
      </c>
      <c r="C2293" s="12" t="s">
        <v>14389</v>
      </c>
      <c r="D2293" s="1" t="s">
        <v>15518</v>
      </c>
      <c r="E2293" s="1" t="s">
        <v>15518</v>
      </c>
    </row>
    <row r="2294" spans="1:5" ht="21.75" customHeight="1">
      <c r="A2294" s="17">
        <v>2052</v>
      </c>
      <c r="B2294" s="1" t="s">
        <v>17103</v>
      </c>
      <c r="C2294" s="12" t="s">
        <v>14390</v>
      </c>
      <c r="D2294" s="1" t="s">
        <v>15518</v>
      </c>
      <c r="E2294" s="1" t="s">
        <v>15518</v>
      </c>
    </row>
    <row r="2295" spans="1:5" ht="21.75" customHeight="1">
      <c r="A2295" s="17">
        <v>2053</v>
      </c>
      <c r="B2295" s="1" t="s">
        <v>17104</v>
      </c>
      <c r="C2295" s="12" t="s">
        <v>14391</v>
      </c>
      <c r="D2295" s="1" t="s">
        <v>15518</v>
      </c>
      <c r="E2295" s="1" t="s">
        <v>15518</v>
      </c>
    </row>
    <row r="2296" spans="1:5" ht="21.75" customHeight="1">
      <c r="A2296" s="17"/>
      <c r="B2296" s="52"/>
      <c r="C2296" s="13" t="s">
        <v>14392</v>
      </c>
      <c r="D2296" s="54"/>
      <c r="E2296" s="54"/>
    </row>
    <row r="2297" spans="1:5" ht="21.75" customHeight="1">
      <c r="A2297" s="17">
        <v>2054</v>
      </c>
      <c r="B2297" s="1" t="s">
        <v>17105</v>
      </c>
      <c r="C2297" s="12" t="s">
        <v>19240</v>
      </c>
      <c r="D2297" s="1" t="s">
        <v>15518</v>
      </c>
      <c r="E2297" s="1" t="s">
        <v>15518</v>
      </c>
    </row>
    <row r="2298" spans="1:5" ht="39.75" customHeight="1">
      <c r="A2298" s="17">
        <v>2055</v>
      </c>
      <c r="B2298" s="1" t="s">
        <v>17106</v>
      </c>
      <c r="C2298" s="12" t="s">
        <v>14393</v>
      </c>
      <c r="D2298" s="1" t="s">
        <v>15518</v>
      </c>
      <c r="E2298" s="1" t="s">
        <v>15518</v>
      </c>
    </row>
    <row r="2299" spans="1:5" ht="39.75" customHeight="1">
      <c r="A2299" s="17">
        <v>2056</v>
      </c>
      <c r="B2299" s="1" t="s">
        <v>17107</v>
      </c>
      <c r="C2299" s="12" t="s">
        <v>14394</v>
      </c>
      <c r="D2299" s="1" t="s">
        <v>15518</v>
      </c>
      <c r="E2299" s="1" t="s">
        <v>15518</v>
      </c>
    </row>
    <row r="2300" spans="1:5" ht="21.75" customHeight="1">
      <c r="A2300" s="17">
        <v>2057</v>
      </c>
      <c r="B2300" s="1" t="s">
        <v>17108</v>
      </c>
      <c r="C2300" s="12" t="s">
        <v>14395</v>
      </c>
      <c r="D2300" s="1" t="s">
        <v>15518</v>
      </c>
      <c r="E2300" s="1" t="s">
        <v>15518</v>
      </c>
    </row>
    <row r="2301" spans="1:5" ht="36" customHeight="1">
      <c r="A2301" s="17">
        <v>2058</v>
      </c>
      <c r="B2301" s="1" t="s">
        <v>17109</v>
      </c>
      <c r="C2301" s="12" t="s">
        <v>14121</v>
      </c>
      <c r="D2301" s="1" t="s">
        <v>15518</v>
      </c>
      <c r="E2301" s="1" t="s">
        <v>15518</v>
      </c>
    </row>
    <row r="2302" spans="1:5" ht="36" customHeight="1">
      <c r="A2302" s="17">
        <v>2059</v>
      </c>
      <c r="B2302" s="1" t="s">
        <v>17110</v>
      </c>
      <c r="C2302" s="12" t="s">
        <v>15608</v>
      </c>
      <c r="D2302" s="1" t="s">
        <v>15518</v>
      </c>
      <c r="E2302" s="1" t="s">
        <v>15518</v>
      </c>
    </row>
    <row r="2303" spans="1:5" ht="21.75" customHeight="1">
      <c r="A2303" s="17">
        <v>2060</v>
      </c>
      <c r="B2303" s="1" t="s">
        <v>17111</v>
      </c>
      <c r="C2303" s="12" t="s">
        <v>14122</v>
      </c>
      <c r="D2303" s="1" t="s">
        <v>15518</v>
      </c>
      <c r="E2303" s="1" t="s">
        <v>15518</v>
      </c>
    </row>
    <row r="2304" spans="1:5" ht="21.75" customHeight="1">
      <c r="A2304" s="17">
        <v>2061</v>
      </c>
      <c r="B2304" s="1" t="s">
        <v>17112</v>
      </c>
      <c r="C2304" s="12" t="s">
        <v>15612</v>
      </c>
      <c r="D2304" s="1" t="s">
        <v>15518</v>
      </c>
      <c r="E2304" s="1" t="s">
        <v>15518</v>
      </c>
    </row>
    <row r="2305" spans="1:5" ht="21.75" customHeight="1">
      <c r="A2305" s="17">
        <v>2062</v>
      </c>
      <c r="B2305" s="1" t="s">
        <v>17113</v>
      </c>
      <c r="C2305" s="12" t="s">
        <v>14123</v>
      </c>
      <c r="D2305" s="1" t="s">
        <v>15518</v>
      </c>
      <c r="E2305" s="1" t="s">
        <v>15518</v>
      </c>
    </row>
    <row r="2306" spans="1:5" ht="21.75" customHeight="1">
      <c r="A2306" s="17">
        <v>2063</v>
      </c>
      <c r="B2306" s="1" t="s">
        <v>17114</v>
      </c>
      <c r="C2306" s="12" t="s">
        <v>15614</v>
      </c>
      <c r="D2306" s="1" t="s">
        <v>15518</v>
      </c>
      <c r="E2306" s="1" t="s">
        <v>15518</v>
      </c>
    </row>
    <row r="2307" spans="1:5" ht="21.75" customHeight="1">
      <c r="A2307" s="17">
        <v>2064</v>
      </c>
      <c r="B2307" s="1" t="s">
        <v>17115</v>
      </c>
      <c r="C2307" s="12" t="s">
        <v>14124</v>
      </c>
      <c r="D2307" s="1" t="s">
        <v>15518</v>
      </c>
      <c r="E2307" s="1" t="s">
        <v>15518</v>
      </c>
    </row>
    <row r="2308" spans="1:5" ht="25.5" customHeight="1">
      <c r="A2308" s="17">
        <v>2065</v>
      </c>
      <c r="B2308" s="1" t="s">
        <v>18526</v>
      </c>
      <c r="C2308" s="12" t="s">
        <v>14125</v>
      </c>
      <c r="D2308" s="1" t="s">
        <v>15518</v>
      </c>
      <c r="E2308" s="1" t="s">
        <v>15518</v>
      </c>
    </row>
    <row r="2309" spans="1:5" ht="21.75" customHeight="1">
      <c r="A2309" s="17">
        <v>2066</v>
      </c>
      <c r="B2309" s="1" t="s">
        <v>18527</v>
      </c>
      <c r="C2309" s="12" t="s">
        <v>14134</v>
      </c>
      <c r="D2309" s="1" t="s">
        <v>15518</v>
      </c>
      <c r="E2309" s="1" t="s">
        <v>15518</v>
      </c>
    </row>
    <row r="2310" spans="1:5" ht="21.75" customHeight="1">
      <c r="A2310" s="17">
        <v>2067</v>
      </c>
      <c r="B2310" s="1" t="s">
        <v>18528</v>
      </c>
      <c r="C2310" s="12" t="s">
        <v>15419</v>
      </c>
      <c r="D2310" s="1" t="s">
        <v>15518</v>
      </c>
      <c r="E2310" s="1" t="s">
        <v>15518</v>
      </c>
    </row>
    <row r="2311" spans="1:5" ht="21.75" customHeight="1">
      <c r="A2311" s="17">
        <v>2068</v>
      </c>
      <c r="B2311" s="1" t="s">
        <v>18529</v>
      </c>
      <c r="C2311" s="12" t="s">
        <v>14665</v>
      </c>
      <c r="D2311" s="1" t="s">
        <v>15518</v>
      </c>
      <c r="E2311" s="1" t="s">
        <v>15518</v>
      </c>
    </row>
    <row r="2312" spans="1:5" ht="21.75" customHeight="1">
      <c r="A2312" s="17">
        <v>2069</v>
      </c>
      <c r="B2312" s="1" t="s">
        <v>18530</v>
      </c>
      <c r="C2312" s="12" t="s">
        <v>15420</v>
      </c>
      <c r="D2312" s="1" t="s">
        <v>15518</v>
      </c>
      <c r="E2312" s="1" t="s">
        <v>15518</v>
      </c>
    </row>
    <row r="2313" spans="1:5" ht="21.75" customHeight="1">
      <c r="A2313" s="17">
        <v>2070</v>
      </c>
      <c r="B2313" s="1" t="s">
        <v>18531</v>
      </c>
      <c r="C2313" s="12" t="s">
        <v>15421</v>
      </c>
      <c r="D2313" s="1" t="s">
        <v>15518</v>
      </c>
      <c r="E2313" s="1" t="s">
        <v>15518</v>
      </c>
    </row>
    <row r="2314" spans="1:5" ht="21.75" customHeight="1">
      <c r="A2314" s="17">
        <v>2071</v>
      </c>
      <c r="B2314" s="1" t="s">
        <v>18532</v>
      </c>
      <c r="C2314" s="12" t="s">
        <v>15422</v>
      </c>
      <c r="D2314" s="1" t="s">
        <v>15518</v>
      </c>
      <c r="E2314" s="1" t="s">
        <v>15518</v>
      </c>
    </row>
    <row r="2315" spans="1:5" ht="21.75" customHeight="1">
      <c r="A2315" s="17">
        <v>2072</v>
      </c>
      <c r="B2315" s="1" t="s">
        <v>18533</v>
      </c>
      <c r="C2315" s="12" t="s">
        <v>14498</v>
      </c>
      <c r="D2315" s="1" t="s">
        <v>15518</v>
      </c>
      <c r="E2315" s="1" t="s">
        <v>15518</v>
      </c>
    </row>
    <row r="2316" spans="1:5" ht="21.75" customHeight="1">
      <c r="A2316" s="17">
        <v>2073</v>
      </c>
      <c r="B2316" s="1" t="s">
        <v>18534</v>
      </c>
      <c r="C2316" s="12" t="s">
        <v>15989</v>
      </c>
      <c r="D2316" s="1" t="s">
        <v>15518</v>
      </c>
      <c r="E2316" s="1" t="s">
        <v>15518</v>
      </c>
    </row>
    <row r="2317" spans="1:5" ht="21.75" customHeight="1">
      <c r="A2317" s="17">
        <v>2074</v>
      </c>
      <c r="B2317" s="1" t="s">
        <v>18535</v>
      </c>
      <c r="C2317" s="12" t="s">
        <v>14752</v>
      </c>
      <c r="D2317" s="1" t="s">
        <v>15518</v>
      </c>
      <c r="E2317" s="1" t="s">
        <v>15518</v>
      </c>
    </row>
    <row r="2318" spans="1:5" ht="21.75" customHeight="1">
      <c r="A2318" s="17"/>
      <c r="B2318" s="1"/>
      <c r="C2318" s="13" t="s">
        <v>15424</v>
      </c>
      <c r="D2318" s="1"/>
      <c r="E2318" s="1"/>
    </row>
    <row r="2319" spans="1:5" ht="21.75" customHeight="1">
      <c r="A2319" s="17">
        <v>2075</v>
      </c>
      <c r="B2319" s="1" t="s">
        <v>18536</v>
      </c>
      <c r="C2319" s="12" t="s">
        <v>14338</v>
      </c>
      <c r="D2319" s="1" t="s">
        <v>15518</v>
      </c>
      <c r="E2319" s="1" t="s">
        <v>15518</v>
      </c>
    </row>
    <row r="2320" spans="1:5" ht="21.75" customHeight="1">
      <c r="A2320" s="17">
        <v>2076</v>
      </c>
      <c r="B2320" s="1" t="s">
        <v>18537</v>
      </c>
      <c r="C2320" s="12" t="s">
        <v>15425</v>
      </c>
      <c r="D2320" s="1" t="s">
        <v>15518</v>
      </c>
      <c r="E2320" s="1" t="s">
        <v>15518</v>
      </c>
    </row>
    <row r="2321" spans="1:5" ht="21.75" customHeight="1">
      <c r="A2321" s="17">
        <v>2077</v>
      </c>
      <c r="B2321" s="1" t="s">
        <v>18538</v>
      </c>
      <c r="C2321" s="12" t="s">
        <v>15553</v>
      </c>
      <c r="D2321" s="1" t="s">
        <v>15518</v>
      </c>
      <c r="E2321" s="1" t="s">
        <v>15518</v>
      </c>
    </row>
    <row r="2322" spans="1:5" ht="21.75" customHeight="1">
      <c r="A2322" s="17">
        <v>2078</v>
      </c>
      <c r="B2322" s="1" t="s">
        <v>18539</v>
      </c>
      <c r="C2322" s="12" t="s">
        <v>15554</v>
      </c>
      <c r="D2322" s="1" t="s">
        <v>15518</v>
      </c>
      <c r="E2322" s="1" t="s">
        <v>15518</v>
      </c>
    </row>
    <row r="2323" spans="1:5" ht="21.75" customHeight="1">
      <c r="A2323" s="17">
        <v>2079</v>
      </c>
      <c r="B2323" s="1" t="s">
        <v>18540</v>
      </c>
      <c r="C2323" s="12" t="s">
        <v>15555</v>
      </c>
      <c r="D2323" s="1" t="s">
        <v>15518</v>
      </c>
      <c r="E2323" s="1" t="s">
        <v>15518</v>
      </c>
    </row>
    <row r="2324" spans="1:5" ht="21.75" customHeight="1">
      <c r="A2324" s="17">
        <v>2080</v>
      </c>
      <c r="B2324" s="1" t="s">
        <v>18541</v>
      </c>
      <c r="C2324" s="12" t="s">
        <v>15426</v>
      </c>
      <c r="D2324" s="1" t="s">
        <v>15518</v>
      </c>
      <c r="E2324" s="1" t="s">
        <v>15518</v>
      </c>
    </row>
    <row r="2325" spans="1:5" ht="21.75" customHeight="1">
      <c r="A2325" s="17">
        <v>2081</v>
      </c>
      <c r="B2325" s="1" t="s">
        <v>18542</v>
      </c>
      <c r="C2325" s="12" t="s">
        <v>15428</v>
      </c>
      <c r="D2325" s="1" t="s">
        <v>15518</v>
      </c>
      <c r="E2325" s="1" t="s">
        <v>15518</v>
      </c>
    </row>
    <row r="2326" spans="1:5" ht="21.75" customHeight="1">
      <c r="A2326" s="17">
        <v>2082</v>
      </c>
      <c r="B2326" s="1" t="s">
        <v>18543</v>
      </c>
      <c r="C2326" s="12" t="s">
        <v>15429</v>
      </c>
      <c r="D2326" s="1" t="s">
        <v>15518</v>
      </c>
      <c r="E2326" s="1" t="s">
        <v>15518</v>
      </c>
    </row>
    <row r="2327" spans="1:5" ht="21.75" customHeight="1">
      <c r="A2327" s="17">
        <v>2083</v>
      </c>
      <c r="B2327" s="1" t="s">
        <v>18544</v>
      </c>
      <c r="C2327" s="12" t="s">
        <v>15430</v>
      </c>
      <c r="D2327" s="1" t="s">
        <v>15518</v>
      </c>
      <c r="E2327" s="1" t="s">
        <v>15518</v>
      </c>
    </row>
    <row r="2328" spans="1:5" ht="21.75" customHeight="1">
      <c r="A2328" s="17">
        <v>2084</v>
      </c>
      <c r="B2328" s="1" t="s">
        <v>18545</v>
      </c>
      <c r="C2328" s="12" t="s">
        <v>15431</v>
      </c>
      <c r="D2328" s="1" t="s">
        <v>15518</v>
      </c>
      <c r="E2328" s="1" t="s">
        <v>15518</v>
      </c>
    </row>
    <row r="2329" spans="1:5" ht="21.75" customHeight="1">
      <c r="A2329" s="17">
        <v>2085</v>
      </c>
      <c r="B2329" s="1" t="s">
        <v>18546</v>
      </c>
      <c r="C2329" s="12" t="s">
        <v>15432</v>
      </c>
      <c r="D2329" s="1" t="s">
        <v>15518</v>
      </c>
      <c r="E2329" s="1" t="s">
        <v>15518</v>
      </c>
    </row>
    <row r="2330" spans="1:5" ht="21.75" customHeight="1">
      <c r="A2330" s="17">
        <v>2086</v>
      </c>
      <c r="B2330" s="1" t="s">
        <v>18547</v>
      </c>
      <c r="C2330" s="12" t="s">
        <v>14496</v>
      </c>
      <c r="D2330" s="1" t="s">
        <v>15518</v>
      </c>
      <c r="E2330" s="1" t="s">
        <v>15518</v>
      </c>
    </row>
    <row r="2331" spans="1:5" ht="21.75" customHeight="1">
      <c r="A2331" s="17">
        <v>2087</v>
      </c>
      <c r="B2331" s="1" t="s">
        <v>18548</v>
      </c>
      <c r="C2331" s="12" t="s">
        <v>14667</v>
      </c>
      <c r="D2331" s="1" t="s">
        <v>15518</v>
      </c>
      <c r="E2331" s="1" t="s">
        <v>15518</v>
      </c>
    </row>
    <row r="2332" spans="1:5" ht="21.75" customHeight="1">
      <c r="A2332" s="17">
        <v>2088</v>
      </c>
      <c r="B2332" s="1" t="s">
        <v>18549</v>
      </c>
      <c r="C2332" s="12" t="s">
        <v>14668</v>
      </c>
      <c r="D2332" s="1" t="s">
        <v>15518</v>
      </c>
      <c r="E2332" s="1" t="s">
        <v>15518</v>
      </c>
    </row>
    <row r="2333" spans="1:5" ht="21.75" customHeight="1">
      <c r="A2333" s="17">
        <v>2089</v>
      </c>
      <c r="B2333" s="1" t="s">
        <v>18550</v>
      </c>
      <c r="C2333" s="12" t="s">
        <v>15435</v>
      </c>
      <c r="D2333" s="1" t="s">
        <v>15518</v>
      </c>
      <c r="E2333" s="1" t="s">
        <v>15518</v>
      </c>
    </row>
    <row r="2334" spans="1:5" ht="21.75" customHeight="1">
      <c r="A2334" s="17"/>
      <c r="B2334" s="1"/>
      <c r="C2334" s="13" t="s">
        <v>15436</v>
      </c>
      <c r="D2334" s="1" t="s">
        <v>15518</v>
      </c>
      <c r="E2334" s="1" t="s">
        <v>15518</v>
      </c>
    </row>
    <row r="2335" spans="1:5" ht="21.75" customHeight="1">
      <c r="A2335" s="17">
        <v>2090</v>
      </c>
      <c r="B2335" s="1" t="s">
        <v>18551</v>
      </c>
      <c r="C2335" s="12" t="s">
        <v>15437</v>
      </c>
      <c r="D2335" s="1" t="s">
        <v>15518</v>
      </c>
      <c r="E2335" s="1" t="s">
        <v>15518</v>
      </c>
    </row>
    <row r="2336" spans="1:5" ht="21.75" customHeight="1">
      <c r="A2336" s="17">
        <v>2091</v>
      </c>
      <c r="B2336" s="1" t="s">
        <v>18552</v>
      </c>
      <c r="C2336" s="12" t="s">
        <v>14499</v>
      </c>
      <c r="D2336" s="1" t="s">
        <v>15518</v>
      </c>
      <c r="E2336" s="1" t="s">
        <v>15518</v>
      </c>
    </row>
    <row r="2337" spans="1:26" ht="21.75" customHeight="1">
      <c r="A2337" s="17">
        <v>2092</v>
      </c>
      <c r="B2337" s="1" t="s">
        <v>18553</v>
      </c>
      <c r="C2337" s="12" t="s">
        <v>14500</v>
      </c>
      <c r="D2337" s="1" t="s">
        <v>15518</v>
      </c>
      <c r="E2337" s="1" t="s">
        <v>15518</v>
      </c>
    </row>
    <row r="2338" spans="1:26" s="53" customFormat="1" ht="21.75" customHeight="1">
      <c r="A2338" s="17">
        <v>2093</v>
      </c>
      <c r="B2338" s="1" t="s">
        <v>18554</v>
      </c>
      <c r="C2338" s="12" t="s">
        <v>14501</v>
      </c>
      <c r="D2338" s="1" t="s">
        <v>15518</v>
      </c>
      <c r="E2338" s="1" t="s">
        <v>15518</v>
      </c>
      <c r="F2338" s="24"/>
      <c r="G2338" s="24"/>
      <c r="H2338" s="24"/>
      <c r="I2338" s="24"/>
      <c r="J2338" s="24"/>
      <c r="K2338" s="24"/>
      <c r="L2338" s="24"/>
      <c r="M2338" s="24"/>
      <c r="N2338" s="24"/>
      <c r="O2338" s="24"/>
      <c r="P2338" s="24"/>
      <c r="Q2338" s="24"/>
      <c r="R2338" s="24"/>
      <c r="S2338" s="24"/>
      <c r="T2338" s="24"/>
      <c r="U2338" s="24"/>
      <c r="V2338" s="24"/>
      <c r="W2338" s="24"/>
      <c r="X2338" s="24"/>
      <c r="Y2338" s="316"/>
      <c r="Z2338" s="313"/>
    </row>
    <row r="2339" spans="1:26" s="24" customFormat="1" ht="21.75" customHeight="1">
      <c r="A2339" s="25"/>
      <c r="B2339" s="16"/>
      <c r="C2339" s="27"/>
      <c r="D2339" s="16"/>
      <c r="E2339" s="321"/>
      <c r="Y2339" s="316"/>
    </row>
    <row r="2340" spans="1:26" s="24" customFormat="1" ht="21.75" customHeight="1">
      <c r="A2340" s="25"/>
      <c r="B2340" s="16"/>
      <c r="C2340" s="27"/>
      <c r="D2340" s="16"/>
      <c r="E2340" s="321"/>
      <c r="Y2340" s="316"/>
    </row>
    <row r="2341" spans="1:26" s="24" customFormat="1" ht="21.75" customHeight="1">
      <c r="A2341" s="25"/>
      <c r="B2341" s="16"/>
      <c r="C2341" s="27"/>
      <c r="D2341" s="16"/>
      <c r="E2341" s="321"/>
      <c r="Y2341" s="316"/>
    </row>
    <row r="2342" spans="1:26" s="24" customFormat="1" ht="21.75" customHeight="1">
      <c r="A2342" s="25"/>
      <c r="B2342" s="16"/>
      <c r="C2342" s="27"/>
      <c r="D2342" s="16"/>
      <c r="E2342" s="321"/>
      <c r="Y2342" s="316"/>
    </row>
    <row r="2343" spans="1:26" s="24" customFormat="1" ht="21.75" customHeight="1">
      <c r="A2343" s="25"/>
      <c r="B2343" s="16"/>
      <c r="C2343" s="27"/>
      <c r="D2343" s="16"/>
      <c r="E2343" s="321"/>
      <c r="Y2343" s="316"/>
    </row>
    <row r="2344" spans="1:26" s="24" customFormat="1" ht="21.75" customHeight="1">
      <c r="A2344" s="25"/>
      <c r="B2344" s="16"/>
      <c r="C2344" s="27"/>
      <c r="D2344" s="16"/>
      <c r="E2344" s="321"/>
      <c r="Y2344" s="316"/>
    </row>
    <row r="2345" spans="1:26" s="24" customFormat="1" ht="21.75" customHeight="1">
      <c r="A2345" s="25"/>
      <c r="B2345" s="16"/>
      <c r="C2345" s="27"/>
      <c r="D2345" s="16"/>
      <c r="E2345" s="321"/>
      <c r="Y2345" s="316"/>
    </row>
    <row r="2346" spans="1:26" s="24" customFormat="1" ht="21.75" customHeight="1">
      <c r="A2346" s="25"/>
      <c r="B2346" s="16"/>
      <c r="C2346" s="27"/>
      <c r="D2346" s="16"/>
      <c r="E2346" s="321"/>
      <c r="Y2346" s="316"/>
    </row>
    <row r="2347" spans="1:26" s="24" customFormat="1" ht="21.75" customHeight="1">
      <c r="A2347" s="25"/>
      <c r="B2347" s="16"/>
      <c r="C2347" s="27"/>
      <c r="D2347" s="16"/>
      <c r="E2347" s="321"/>
      <c r="Y2347" s="316"/>
    </row>
    <row r="2348" spans="1:26" s="24" customFormat="1" ht="21.75" customHeight="1">
      <c r="A2348" s="25"/>
      <c r="B2348" s="16"/>
      <c r="C2348" s="27"/>
      <c r="D2348" s="16"/>
      <c r="E2348" s="321"/>
      <c r="Y2348" s="316"/>
    </row>
    <row r="2349" spans="1:26" s="24" customFormat="1" ht="21.75" customHeight="1">
      <c r="A2349" s="25"/>
      <c r="B2349" s="16"/>
      <c r="C2349" s="27"/>
      <c r="D2349" s="16"/>
      <c r="E2349" s="321"/>
      <c r="Y2349" s="316"/>
    </row>
    <row r="2350" spans="1:26" s="24" customFormat="1" ht="21.75" customHeight="1">
      <c r="A2350" s="25"/>
      <c r="B2350" s="16"/>
      <c r="C2350" s="27"/>
      <c r="D2350" s="16"/>
      <c r="E2350" s="321"/>
      <c r="Y2350" s="316"/>
    </row>
    <row r="2351" spans="1:26" s="24" customFormat="1" ht="21.75" customHeight="1">
      <c r="A2351" s="25"/>
      <c r="B2351" s="16"/>
      <c r="C2351" s="27"/>
      <c r="D2351" s="16"/>
      <c r="E2351" s="321"/>
      <c r="Y2351" s="316"/>
    </row>
    <row r="2352" spans="1:26" s="24" customFormat="1" ht="21.75" customHeight="1">
      <c r="A2352" s="25"/>
      <c r="B2352" s="16"/>
      <c r="C2352" s="27"/>
      <c r="D2352" s="16"/>
      <c r="E2352" s="321"/>
      <c r="Y2352" s="316"/>
    </row>
    <row r="2353" spans="1:26" s="24" customFormat="1" ht="21.75" customHeight="1">
      <c r="A2353" s="25"/>
      <c r="B2353" s="16"/>
      <c r="C2353" s="27"/>
      <c r="D2353" s="16"/>
      <c r="E2353" s="321"/>
      <c r="Y2353" s="316"/>
    </row>
    <row r="2354" spans="1:26" s="24" customFormat="1" ht="21.75" customHeight="1">
      <c r="A2354" s="25"/>
      <c r="B2354" s="16"/>
      <c r="C2354" s="27"/>
      <c r="D2354" s="16"/>
      <c r="E2354" s="321"/>
      <c r="Y2354" s="316"/>
    </row>
    <row r="2355" spans="1:26" s="24" customFormat="1" ht="21.75" customHeight="1">
      <c r="A2355" s="25"/>
      <c r="B2355" s="16"/>
      <c r="C2355" s="27"/>
      <c r="D2355" s="16"/>
      <c r="E2355" s="321"/>
      <c r="Y2355" s="316"/>
    </row>
    <row r="2356" spans="1:26" s="24" customFormat="1" ht="21.75" customHeight="1">
      <c r="A2356" s="25"/>
      <c r="B2356" s="16"/>
      <c r="C2356" s="27"/>
      <c r="D2356" s="16"/>
      <c r="E2356" s="321"/>
      <c r="Y2356" s="316"/>
    </row>
    <row r="2357" spans="1:26" s="24" customFormat="1" ht="21.75" customHeight="1">
      <c r="A2357" s="25"/>
      <c r="B2357" s="16"/>
      <c r="C2357" s="27"/>
      <c r="D2357" s="16"/>
      <c r="E2357" s="321"/>
      <c r="Y2357" s="316"/>
    </row>
    <row r="2358" spans="1:26" s="24" customFormat="1" ht="21.75" customHeight="1">
      <c r="A2358" s="25"/>
      <c r="B2358" s="16"/>
      <c r="C2358" s="27"/>
      <c r="D2358" s="16"/>
      <c r="E2358" s="321"/>
      <c r="Y2358" s="316"/>
    </row>
    <row r="2359" spans="1:26" s="24" customFormat="1" ht="21.75" customHeight="1">
      <c r="A2359" s="25"/>
      <c r="B2359" s="16"/>
      <c r="C2359" s="27"/>
      <c r="D2359" s="16"/>
      <c r="E2359" s="321"/>
      <c r="Y2359" s="316"/>
    </row>
    <row r="2360" spans="1:26" s="24" customFormat="1" ht="21.75" customHeight="1">
      <c r="A2360" s="25"/>
      <c r="B2360" s="16"/>
      <c r="C2360" s="27"/>
      <c r="D2360" s="16"/>
      <c r="E2360" s="321"/>
      <c r="Y2360" s="316"/>
    </row>
    <row r="2361" spans="1:26" s="24" customFormat="1" ht="21.75" customHeight="1">
      <c r="A2361" s="25"/>
      <c r="B2361" s="16"/>
      <c r="C2361" s="27"/>
      <c r="D2361" s="16"/>
      <c r="E2361" s="321"/>
      <c r="Y2361" s="316"/>
    </row>
    <row r="2362" spans="1:26" s="24" customFormat="1" ht="21.75" customHeight="1">
      <c r="A2362" s="25"/>
      <c r="B2362" s="16"/>
      <c r="C2362" s="27"/>
      <c r="D2362" s="16"/>
      <c r="E2362" s="321"/>
      <c r="Y2362" s="316"/>
    </row>
    <row r="2363" spans="1:26" s="24" customFormat="1" ht="21.75" customHeight="1">
      <c r="A2363" s="25"/>
      <c r="B2363" s="16"/>
      <c r="C2363" s="27"/>
      <c r="D2363" s="16"/>
      <c r="E2363" s="321"/>
      <c r="Y2363" s="316"/>
    </row>
    <row r="2364" spans="1:26" s="24" customFormat="1" ht="21.75" customHeight="1">
      <c r="B2364" s="40"/>
      <c r="C2364" s="21" t="s">
        <v>11124</v>
      </c>
      <c r="D2364" s="39"/>
      <c r="E2364" s="320"/>
      <c r="Y2364" s="316"/>
    </row>
    <row r="2365" spans="1:26" s="24" customFormat="1" ht="21.75" customHeight="1">
      <c r="A2365" s="25"/>
      <c r="B2365" s="40"/>
      <c r="E2365" s="316"/>
      <c r="Y2365" s="316"/>
    </row>
    <row r="2366" spans="1:26" s="43" customFormat="1" ht="21.75" customHeight="1">
      <c r="A2366" s="447" t="s">
        <v>18295</v>
      </c>
      <c r="B2366" s="447" t="s">
        <v>18296</v>
      </c>
      <c r="C2366" s="447" t="s">
        <v>16776</v>
      </c>
      <c r="D2366" s="447" t="s">
        <v>18297</v>
      </c>
      <c r="E2366" s="448"/>
      <c r="F2366" s="24">
        <f>2094-5685+1</f>
        <v>-3590</v>
      </c>
      <c r="G2366" s="24"/>
      <c r="H2366" s="24"/>
      <c r="I2366" s="24"/>
      <c r="J2366" s="24"/>
      <c r="K2366" s="24"/>
      <c r="L2366" s="24"/>
      <c r="M2366" s="24"/>
      <c r="N2366" s="24"/>
      <c r="O2366" s="24"/>
      <c r="P2366" s="24"/>
      <c r="Q2366" s="24"/>
      <c r="R2366" s="24"/>
      <c r="S2366" s="24"/>
      <c r="T2366" s="24"/>
      <c r="U2366" s="24"/>
      <c r="V2366" s="24"/>
      <c r="W2366" s="24"/>
      <c r="X2366" s="24"/>
      <c r="Y2366" s="316"/>
      <c r="Z2366" s="312"/>
    </row>
    <row r="2367" spans="1:26" ht="21.75" customHeight="1">
      <c r="A2367" s="448"/>
      <c r="B2367" s="448"/>
      <c r="C2367" s="447"/>
      <c r="D2367" s="448"/>
      <c r="E2367" s="448"/>
    </row>
    <row r="2368" spans="1:26" ht="21.75" customHeight="1">
      <c r="A2368" s="448"/>
      <c r="B2368" s="448"/>
      <c r="C2368" s="447"/>
      <c r="D2368" s="44" t="s">
        <v>15513</v>
      </c>
      <c r="E2368" s="44" t="s">
        <v>15514</v>
      </c>
    </row>
    <row r="2369" spans="1:5" ht="21.75" customHeight="1">
      <c r="A2369" s="49"/>
      <c r="B2369" s="55"/>
      <c r="C2369" s="55" t="s">
        <v>11125</v>
      </c>
      <c r="D2369" s="55"/>
      <c r="E2369" s="55"/>
    </row>
    <row r="2370" spans="1:5" ht="21.75" customHeight="1">
      <c r="A2370" s="49">
        <v>2094</v>
      </c>
      <c r="B2370" s="66">
        <v>1</v>
      </c>
      <c r="C2370" s="68" t="s">
        <v>11126</v>
      </c>
      <c r="D2370" s="66" t="s">
        <v>15518</v>
      </c>
      <c r="E2370" s="66" t="s">
        <v>15518</v>
      </c>
    </row>
    <row r="2371" spans="1:5" ht="21.75" customHeight="1">
      <c r="A2371" s="49">
        <v>2095</v>
      </c>
      <c r="B2371" s="66">
        <v>2</v>
      </c>
      <c r="C2371" s="68" t="s">
        <v>11127</v>
      </c>
      <c r="D2371" s="66" t="s">
        <v>15518</v>
      </c>
      <c r="E2371" s="66" t="s">
        <v>15518</v>
      </c>
    </row>
    <row r="2372" spans="1:5" ht="21.75" customHeight="1">
      <c r="A2372" s="49">
        <v>2096</v>
      </c>
      <c r="B2372" s="66">
        <v>3</v>
      </c>
      <c r="C2372" s="68" t="s">
        <v>11128</v>
      </c>
      <c r="D2372" s="66" t="s">
        <v>15518</v>
      </c>
      <c r="E2372" s="66" t="s">
        <v>15518</v>
      </c>
    </row>
    <row r="2373" spans="1:5" ht="21.75" customHeight="1">
      <c r="A2373" s="49">
        <v>2097</v>
      </c>
      <c r="B2373" s="66">
        <v>4</v>
      </c>
      <c r="C2373" s="68" t="s">
        <v>11129</v>
      </c>
      <c r="D2373" s="66" t="s">
        <v>15518</v>
      </c>
      <c r="E2373" s="66" t="s">
        <v>15518</v>
      </c>
    </row>
    <row r="2374" spans="1:5" ht="21.75" customHeight="1">
      <c r="A2374" s="49">
        <v>2098</v>
      </c>
      <c r="B2374" s="66">
        <v>5</v>
      </c>
      <c r="C2374" s="68" t="s">
        <v>11130</v>
      </c>
      <c r="D2374" s="66" t="s">
        <v>15518</v>
      </c>
      <c r="E2374" s="66" t="s">
        <v>15518</v>
      </c>
    </row>
    <row r="2375" spans="1:5" ht="21.75" customHeight="1">
      <c r="A2375" s="49">
        <v>2099</v>
      </c>
      <c r="B2375" s="66">
        <v>6</v>
      </c>
      <c r="C2375" s="68" t="s">
        <v>11131</v>
      </c>
      <c r="D2375" s="66" t="s">
        <v>15518</v>
      </c>
      <c r="E2375" s="66" t="s">
        <v>15518</v>
      </c>
    </row>
    <row r="2376" spans="1:5" ht="21.75" customHeight="1">
      <c r="A2376" s="49">
        <v>2100</v>
      </c>
      <c r="B2376" s="66">
        <v>7</v>
      </c>
      <c r="C2376" s="68" t="s">
        <v>11132</v>
      </c>
      <c r="D2376" s="66" t="s">
        <v>15518</v>
      </c>
      <c r="E2376" s="66" t="s">
        <v>15518</v>
      </c>
    </row>
    <row r="2377" spans="1:5" ht="21.75" customHeight="1">
      <c r="A2377" s="49">
        <v>2101</v>
      </c>
      <c r="B2377" s="66">
        <v>8</v>
      </c>
      <c r="C2377" s="68" t="s">
        <v>7210</v>
      </c>
      <c r="D2377" s="66" t="s">
        <v>15518</v>
      </c>
      <c r="E2377" s="66" t="s">
        <v>15518</v>
      </c>
    </row>
    <row r="2378" spans="1:5" ht="21.75" customHeight="1">
      <c r="A2378" s="49">
        <v>2102</v>
      </c>
      <c r="B2378" s="66">
        <v>9</v>
      </c>
      <c r="C2378" s="68" t="s">
        <v>11133</v>
      </c>
      <c r="D2378" s="66" t="s">
        <v>15518</v>
      </c>
      <c r="E2378" s="66" t="s">
        <v>15518</v>
      </c>
    </row>
    <row r="2379" spans="1:5" ht="21.75" customHeight="1">
      <c r="A2379" s="49">
        <v>2103</v>
      </c>
      <c r="B2379" s="66">
        <v>10</v>
      </c>
      <c r="C2379" s="68" t="s">
        <v>11134</v>
      </c>
      <c r="D2379" s="66" t="s">
        <v>15518</v>
      </c>
      <c r="E2379" s="66" t="s">
        <v>15518</v>
      </c>
    </row>
    <row r="2380" spans="1:5" ht="21.75" customHeight="1">
      <c r="A2380" s="49">
        <v>2104</v>
      </c>
      <c r="B2380" s="66">
        <v>11</v>
      </c>
      <c r="C2380" s="68" t="s">
        <v>11135</v>
      </c>
      <c r="D2380" s="66" t="s">
        <v>15518</v>
      </c>
      <c r="E2380" s="66" t="s">
        <v>15518</v>
      </c>
    </row>
    <row r="2381" spans="1:5" ht="21.75" customHeight="1">
      <c r="A2381" s="49">
        <v>2105</v>
      </c>
      <c r="B2381" s="66">
        <v>12</v>
      </c>
      <c r="C2381" s="68" t="s">
        <v>15522</v>
      </c>
      <c r="D2381" s="66" t="s">
        <v>15518</v>
      </c>
      <c r="E2381" s="66" t="s">
        <v>15518</v>
      </c>
    </row>
    <row r="2382" spans="1:5" ht="21.75" customHeight="1">
      <c r="A2382" s="49">
        <v>2106</v>
      </c>
      <c r="B2382" s="66">
        <v>13</v>
      </c>
      <c r="C2382" s="68" t="s">
        <v>12383</v>
      </c>
      <c r="D2382" s="66" t="s">
        <v>15518</v>
      </c>
      <c r="E2382" s="66" t="s">
        <v>15518</v>
      </c>
    </row>
    <row r="2383" spans="1:5" ht="21.75" customHeight="1">
      <c r="A2383" s="49">
        <v>2107</v>
      </c>
      <c r="B2383" s="66">
        <v>14</v>
      </c>
      <c r="C2383" s="68" t="s">
        <v>12384</v>
      </c>
      <c r="D2383" s="66" t="s">
        <v>15518</v>
      </c>
      <c r="E2383" s="66" t="s">
        <v>15518</v>
      </c>
    </row>
    <row r="2384" spans="1:5" ht="21.75" customHeight="1">
      <c r="A2384" s="49">
        <v>2108</v>
      </c>
      <c r="B2384" s="66">
        <v>15</v>
      </c>
      <c r="C2384" s="68" t="s">
        <v>12385</v>
      </c>
      <c r="D2384" s="66" t="s">
        <v>15518</v>
      </c>
      <c r="E2384" s="66" t="s">
        <v>15518</v>
      </c>
    </row>
    <row r="2385" spans="1:5" ht="21.75" customHeight="1">
      <c r="A2385" s="49">
        <v>2109</v>
      </c>
      <c r="B2385" s="66">
        <v>16</v>
      </c>
      <c r="C2385" s="68" t="s">
        <v>12386</v>
      </c>
      <c r="D2385" s="66" t="s">
        <v>15518</v>
      </c>
      <c r="E2385" s="66" t="s">
        <v>15518</v>
      </c>
    </row>
    <row r="2386" spans="1:5" ht="21.75" customHeight="1">
      <c r="A2386" s="49">
        <v>2110</v>
      </c>
      <c r="B2386" s="66">
        <v>17</v>
      </c>
      <c r="C2386" s="68" t="s">
        <v>12387</v>
      </c>
      <c r="D2386" s="66" t="s">
        <v>15518</v>
      </c>
      <c r="E2386" s="66" t="s">
        <v>15518</v>
      </c>
    </row>
    <row r="2387" spans="1:5" ht="21.75" customHeight="1">
      <c r="A2387" s="49">
        <v>2111</v>
      </c>
      <c r="B2387" s="66">
        <v>18</v>
      </c>
      <c r="C2387" s="68" t="s">
        <v>12388</v>
      </c>
      <c r="D2387" s="66" t="s">
        <v>15518</v>
      </c>
      <c r="E2387" s="66" t="s">
        <v>15518</v>
      </c>
    </row>
    <row r="2388" spans="1:5" ht="21.75" customHeight="1">
      <c r="A2388" s="49">
        <v>2112</v>
      </c>
      <c r="B2388" s="66">
        <v>19</v>
      </c>
      <c r="C2388" s="68" t="s">
        <v>12389</v>
      </c>
      <c r="D2388" s="66" t="s">
        <v>15518</v>
      </c>
      <c r="E2388" s="66" t="s">
        <v>15518</v>
      </c>
    </row>
    <row r="2389" spans="1:5" ht="21.75" customHeight="1">
      <c r="A2389" s="49">
        <v>2113</v>
      </c>
      <c r="B2389" s="66">
        <v>20</v>
      </c>
      <c r="C2389" s="68" t="s">
        <v>12390</v>
      </c>
      <c r="D2389" s="66" t="s">
        <v>15518</v>
      </c>
      <c r="E2389" s="66" t="s">
        <v>15518</v>
      </c>
    </row>
    <row r="2390" spans="1:5" ht="21.75" customHeight="1">
      <c r="A2390" s="49">
        <v>2114</v>
      </c>
      <c r="B2390" s="66">
        <v>21</v>
      </c>
      <c r="C2390" s="68" t="s">
        <v>12391</v>
      </c>
      <c r="D2390" s="66" t="s">
        <v>15518</v>
      </c>
      <c r="E2390" s="66" t="s">
        <v>15518</v>
      </c>
    </row>
    <row r="2391" spans="1:5" ht="21.75" customHeight="1">
      <c r="A2391" s="49">
        <v>2115</v>
      </c>
      <c r="B2391" s="66">
        <v>22</v>
      </c>
      <c r="C2391" s="68" t="s">
        <v>7211</v>
      </c>
      <c r="D2391" s="66" t="s">
        <v>15518</v>
      </c>
      <c r="E2391" s="66" t="s">
        <v>15518</v>
      </c>
    </row>
    <row r="2392" spans="1:5" ht="21.75" customHeight="1">
      <c r="A2392" s="49">
        <v>2116</v>
      </c>
      <c r="B2392" s="66">
        <v>25</v>
      </c>
      <c r="C2392" s="68" t="s">
        <v>12640</v>
      </c>
      <c r="D2392" s="66" t="s">
        <v>15518</v>
      </c>
      <c r="E2392" s="66" t="s">
        <v>15518</v>
      </c>
    </row>
    <row r="2393" spans="1:5" ht="21.75" customHeight="1">
      <c r="A2393" s="49">
        <v>2117</v>
      </c>
      <c r="B2393" s="66">
        <v>26</v>
      </c>
      <c r="C2393" s="68" t="s">
        <v>12641</v>
      </c>
      <c r="D2393" s="66" t="s">
        <v>15518</v>
      </c>
      <c r="E2393" s="66" t="s">
        <v>15518</v>
      </c>
    </row>
    <row r="2394" spans="1:5" ht="21.75" customHeight="1">
      <c r="A2394" s="49">
        <v>2118</v>
      </c>
      <c r="B2394" s="66">
        <v>27</v>
      </c>
      <c r="C2394" s="68" t="s">
        <v>14083</v>
      </c>
      <c r="D2394" s="66" t="s">
        <v>15518</v>
      </c>
      <c r="E2394" s="66" t="s">
        <v>15518</v>
      </c>
    </row>
    <row r="2395" spans="1:5" ht="21.75" customHeight="1">
      <c r="A2395" s="49">
        <v>2119</v>
      </c>
      <c r="B2395" s="66">
        <v>28</v>
      </c>
      <c r="C2395" s="68" t="s">
        <v>12642</v>
      </c>
      <c r="D2395" s="66" t="s">
        <v>15518</v>
      </c>
      <c r="E2395" s="66" t="s">
        <v>15518</v>
      </c>
    </row>
    <row r="2396" spans="1:5" ht="41.25" customHeight="1">
      <c r="A2396" s="49">
        <v>2120</v>
      </c>
      <c r="B2396" s="66">
        <v>29</v>
      </c>
      <c r="C2396" s="68" t="s">
        <v>12643</v>
      </c>
      <c r="D2396" s="66" t="s">
        <v>15518</v>
      </c>
      <c r="E2396" s="66" t="s">
        <v>15518</v>
      </c>
    </row>
    <row r="2397" spans="1:5" ht="21.75" customHeight="1">
      <c r="A2397" s="49">
        <v>2121</v>
      </c>
      <c r="B2397" s="66">
        <v>30</v>
      </c>
      <c r="C2397" s="68" t="s">
        <v>12644</v>
      </c>
      <c r="D2397" s="66" t="s">
        <v>15518</v>
      </c>
      <c r="E2397" s="66" t="s">
        <v>15518</v>
      </c>
    </row>
    <row r="2398" spans="1:5" ht="21.75" customHeight="1">
      <c r="A2398" s="49">
        <v>2122</v>
      </c>
      <c r="B2398" s="66">
        <v>31</v>
      </c>
      <c r="C2398" s="68" t="s">
        <v>12645</v>
      </c>
      <c r="D2398" s="66" t="s">
        <v>15518</v>
      </c>
      <c r="E2398" s="66" t="s">
        <v>15518</v>
      </c>
    </row>
    <row r="2399" spans="1:5" ht="21.75" customHeight="1">
      <c r="A2399" s="49">
        <v>2123</v>
      </c>
      <c r="B2399" s="66">
        <v>32</v>
      </c>
      <c r="C2399" s="68" t="s">
        <v>12646</v>
      </c>
      <c r="D2399" s="66" t="s">
        <v>15518</v>
      </c>
      <c r="E2399" s="66" t="s">
        <v>15518</v>
      </c>
    </row>
    <row r="2400" spans="1:5" ht="21.75" customHeight="1">
      <c r="A2400" s="49">
        <v>2124</v>
      </c>
      <c r="B2400" s="66">
        <v>33</v>
      </c>
      <c r="C2400" s="68" t="s">
        <v>12647</v>
      </c>
      <c r="D2400" s="66" t="s">
        <v>15518</v>
      </c>
      <c r="E2400" s="66" t="s">
        <v>15518</v>
      </c>
    </row>
    <row r="2401" spans="1:5" ht="21.75" customHeight="1">
      <c r="A2401" s="49">
        <v>2125</v>
      </c>
      <c r="B2401" s="66">
        <v>34</v>
      </c>
      <c r="C2401" s="68" t="s">
        <v>12845</v>
      </c>
      <c r="D2401" s="66" t="s">
        <v>15518</v>
      </c>
      <c r="E2401" s="66" t="s">
        <v>15518</v>
      </c>
    </row>
    <row r="2402" spans="1:5" ht="21.75" customHeight="1">
      <c r="A2402" s="49">
        <v>2126</v>
      </c>
      <c r="B2402" s="66">
        <v>35</v>
      </c>
      <c r="C2402" s="68" t="s">
        <v>12846</v>
      </c>
      <c r="D2402" s="66" t="s">
        <v>15518</v>
      </c>
      <c r="E2402" s="66" t="s">
        <v>15518</v>
      </c>
    </row>
    <row r="2403" spans="1:5" ht="34.5" customHeight="1">
      <c r="A2403" s="49">
        <v>2127</v>
      </c>
      <c r="B2403" s="66">
        <v>36</v>
      </c>
      <c r="C2403" s="68" t="s">
        <v>12847</v>
      </c>
      <c r="D2403" s="66" t="s">
        <v>15518</v>
      </c>
      <c r="E2403" s="66" t="s">
        <v>15518</v>
      </c>
    </row>
    <row r="2404" spans="1:5" ht="21.75" customHeight="1">
      <c r="A2404" s="49">
        <v>2128</v>
      </c>
      <c r="B2404" s="66">
        <v>37</v>
      </c>
      <c r="C2404" s="68" t="s">
        <v>12848</v>
      </c>
      <c r="D2404" s="66" t="s">
        <v>15518</v>
      </c>
      <c r="E2404" s="66" t="s">
        <v>15518</v>
      </c>
    </row>
    <row r="2405" spans="1:5" ht="21.75" customHeight="1">
      <c r="A2405" s="49">
        <v>2129</v>
      </c>
      <c r="B2405" s="66">
        <v>38</v>
      </c>
      <c r="C2405" s="68" t="s">
        <v>12849</v>
      </c>
      <c r="D2405" s="66" t="s">
        <v>15518</v>
      </c>
      <c r="E2405" s="66" t="s">
        <v>15518</v>
      </c>
    </row>
    <row r="2406" spans="1:5" ht="21.75" customHeight="1">
      <c r="A2406" s="49">
        <v>2130</v>
      </c>
      <c r="B2406" s="66">
        <v>39</v>
      </c>
      <c r="C2406" s="68" t="s">
        <v>12850</v>
      </c>
      <c r="D2406" s="66" t="s">
        <v>15518</v>
      </c>
      <c r="E2406" s="66" t="s">
        <v>15518</v>
      </c>
    </row>
    <row r="2407" spans="1:5" ht="31.5" customHeight="1">
      <c r="A2407" s="49">
        <v>2131</v>
      </c>
      <c r="B2407" s="66">
        <v>40</v>
      </c>
      <c r="C2407" s="68" t="s">
        <v>12851</v>
      </c>
      <c r="D2407" s="66" t="s">
        <v>15518</v>
      </c>
      <c r="E2407" s="66" t="s">
        <v>15518</v>
      </c>
    </row>
    <row r="2408" spans="1:5" ht="21.75" customHeight="1">
      <c r="A2408" s="49">
        <v>2132</v>
      </c>
      <c r="B2408" s="66">
        <v>41</v>
      </c>
      <c r="C2408" s="68" t="s">
        <v>12852</v>
      </c>
      <c r="D2408" s="66" t="s">
        <v>15518</v>
      </c>
      <c r="E2408" s="66" t="s">
        <v>15518</v>
      </c>
    </row>
    <row r="2409" spans="1:5" ht="21.75" customHeight="1">
      <c r="A2409" s="49">
        <v>2133</v>
      </c>
      <c r="B2409" s="66">
        <v>42</v>
      </c>
      <c r="C2409" s="68" t="s">
        <v>11772</v>
      </c>
      <c r="D2409" s="66" t="s">
        <v>15518</v>
      </c>
      <c r="E2409" s="66" t="s">
        <v>15518</v>
      </c>
    </row>
    <row r="2410" spans="1:5" ht="21.75" customHeight="1">
      <c r="A2410" s="49">
        <v>2134</v>
      </c>
      <c r="B2410" s="66">
        <v>43</v>
      </c>
      <c r="C2410" s="68" t="s">
        <v>11773</v>
      </c>
      <c r="D2410" s="66" t="s">
        <v>15518</v>
      </c>
      <c r="E2410" s="66" t="s">
        <v>15518</v>
      </c>
    </row>
    <row r="2411" spans="1:5" ht="21.75" customHeight="1">
      <c r="A2411" s="49">
        <v>2135</v>
      </c>
      <c r="B2411" s="66">
        <v>44</v>
      </c>
      <c r="C2411" s="68" t="s">
        <v>13399</v>
      </c>
      <c r="D2411" s="66" t="s">
        <v>15518</v>
      </c>
      <c r="E2411" s="66" t="s">
        <v>15518</v>
      </c>
    </row>
    <row r="2412" spans="1:5" ht="33.75" customHeight="1">
      <c r="A2412" s="49">
        <v>2136</v>
      </c>
      <c r="B2412" s="66">
        <v>45</v>
      </c>
      <c r="C2412" s="68" t="s">
        <v>13400</v>
      </c>
      <c r="D2412" s="66" t="s">
        <v>15518</v>
      </c>
      <c r="E2412" s="66" t="s">
        <v>15518</v>
      </c>
    </row>
    <row r="2413" spans="1:5" ht="33.75" customHeight="1">
      <c r="A2413" s="49">
        <v>2137</v>
      </c>
      <c r="B2413" s="66">
        <v>46</v>
      </c>
      <c r="C2413" s="68" t="s">
        <v>13401</v>
      </c>
      <c r="D2413" s="66" t="s">
        <v>15518</v>
      </c>
      <c r="E2413" s="66" t="s">
        <v>15518</v>
      </c>
    </row>
    <row r="2414" spans="1:5" ht="21.75" customHeight="1">
      <c r="A2414" s="49">
        <v>2138</v>
      </c>
      <c r="B2414" s="66">
        <v>47</v>
      </c>
      <c r="C2414" s="68" t="s">
        <v>13402</v>
      </c>
      <c r="D2414" s="66" t="s">
        <v>15518</v>
      </c>
      <c r="E2414" s="66" t="s">
        <v>15518</v>
      </c>
    </row>
    <row r="2415" spans="1:5" ht="21.75" customHeight="1">
      <c r="A2415" s="49">
        <v>2139</v>
      </c>
      <c r="B2415" s="66">
        <v>48</v>
      </c>
      <c r="C2415" s="68" t="s">
        <v>13403</v>
      </c>
      <c r="D2415" s="66" t="s">
        <v>15518</v>
      </c>
      <c r="E2415" s="66" t="s">
        <v>15518</v>
      </c>
    </row>
    <row r="2416" spans="1:5" ht="21.75" customHeight="1">
      <c r="A2416" s="49">
        <v>2140</v>
      </c>
      <c r="B2416" s="66">
        <v>49</v>
      </c>
      <c r="C2416" s="68" t="s">
        <v>13404</v>
      </c>
      <c r="D2416" s="66" t="s">
        <v>15518</v>
      </c>
      <c r="E2416" s="66" t="s">
        <v>15518</v>
      </c>
    </row>
    <row r="2417" spans="1:5" ht="21.75" customHeight="1">
      <c r="A2417" s="49">
        <v>2141</v>
      </c>
      <c r="B2417" s="66">
        <v>50</v>
      </c>
      <c r="C2417" s="68" t="s">
        <v>13405</v>
      </c>
      <c r="D2417" s="66" t="s">
        <v>15518</v>
      </c>
      <c r="E2417" s="66" t="s">
        <v>15518</v>
      </c>
    </row>
    <row r="2418" spans="1:5" ht="21.75" customHeight="1">
      <c r="A2418" s="49">
        <v>2142</v>
      </c>
      <c r="B2418" s="66">
        <v>51</v>
      </c>
      <c r="C2418" s="68" t="s">
        <v>13406</v>
      </c>
      <c r="D2418" s="66" t="s">
        <v>15518</v>
      </c>
      <c r="E2418" s="66" t="s">
        <v>15518</v>
      </c>
    </row>
    <row r="2419" spans="1:5" ht="21.75" customHeight="1">
      <c r="A2419" s="49">
        <v>2143</v>
      </c>
      <c r="B2419" s="66">
        <v>54</v>
      </c>
      <c r="C2419" s="68" t="s">
        <v>13407</v>
      </c>
      <c r="D2419" s="66" t="s">
        <v>15518</v>
      </c>
      <c r="E2419" s="66" t="s">
        <v>15518</v>
      </c>
    </row>
    <row r="2420" spans="1:5" ht="21.75" customHeight="1">
      <c r="A2420" s="49">
        <v>2144</v>
      </c>
      <c r="B2420" s="66">
        <v>55</v>
      </c>
      <c r="C2420" s="68" t="s">
        <v>7212</v>
      </c>
      <c r="D2420" s="66" t="s">
        <v>15518</v>
      </c>
      <c r="E2420" s="66" t="s">
        <v>15518</v>
      </c>
    </row>
    <row r="2421" spans="1:5" ht="21.75" customHeight="1">
      <c r="A2421" s="49">
        <v>2145</v>
      </c>
      <c r="B2421" s="66">
        <v>56</v>
      </c>
      <c r="C2421" s="68" t="s">
        <v>7213</v>
      </c>
      <c r="D2421" s="66" t="s">
        <v>15518</v>
      </c>
      <c r="E2421" s="66" t="s">
        <v>15518</v>
      </c>
    </row>
    <row r="2422" spans="1:5" ht="21.75" customHeight="1">
      <c r="A2422" s="49">
        <v>2146</v>
      </c>
      <c r="B2422" s="66">
        <v>57</v>
      </c>
      <c r="C2422" s="68" t="s">
        <v>7214</v>
      </c>
      <c r="D2422" s="66" t="s">
        <v>15518</v>
      </c>
      <c r="E2422" s="66" t="s">
        <v>15518</v>
      </c>
    </row>
    <row r="2423" spans="1:5" ht="21.75" customHeight="1">
      <c r="A2423" s="49">
        <v>2147</v>
      </c>
      <c r="B2423" s="66">
        <v>58</v>
      </c>
      <c r="C2423" s="68" t="s">
        <v>7215</v>
      </c>
      <c r="D2423" s="66" t="s">
        <v>15518</v>
      </c>
      <c r="E2423" s="66" t="s">
        <v>15518</v>
      </c>
    </row>
    <row r="2424" spans="1:5" ht="33.75" customHeight="1">
      <c r="A2424" s="49">
        <v>2148</v>
      </c>
      <c r="B2424" s="66">
        <v>59</v>
      </c>
      <c r="C2424" s="68" t="s">
        <v>13408</v>
      </c>
      <c r="D2424" s="66" t="s">
        <v>15518</v>
      </c>
      <c r="E2424" s="66" t="s">
        <v>15518</v>
      </c>
    </row>
    <row r="2425" spans="1:5" ht="21.75" customHeight="1">
      <c r="A2425" s="49">
        <v>2149</v>
      </c>
      <c r="B2425" s="66">
        <v>60</v>
      </c>
      <c r="C2425" s="68" t="s">
        <v>13409</v>
      </c>
      <c r="D2425" s="66" t="s">
        <v>15518</v>
      </c>
      <c r="E2425" s="66" t="s">
        <v>15518</v>
      </c>
    </row>
    <row r="2426" spans="1:5" ht="21.75" customHeight="1">
      <c r="A2426" s="49">
        <v>2150</v>
      </c>
      <c r="B2426" s="66">
        <v>61</v>
      </c>
      <c r="C2426" s="68" t="s">
        <v>13410</v>
      </c>
      <c r="D2426" s="66" t="s">
        <v>15518</v>
      </c>
      <c r="E2426" s="66" t="s">
        <v>15518</v>
      </c>
    </row>
    <row r="2427" spans="1:5" ht="21.75" customHeight="1">
      <c r="A2427" s="49">
        <v>2151</v>
      </c>
      <c r="B2427" s="66">
        <v>62</v>
      </c>
      <c r="C2427" s="68" t="s">
        <v>13411</v>
      </c>
      <c r="D2427" s="66" t="s">
        <v>15518</v>
      </c>
      <c r="E2427" s="66" t="s">
        <v>15518</v>
      </c>
    </row>
    <row r="2428" spans="1:5" ht="21.75" customHeight="1">
      <c r="A2428" s="49">
        <v>2152</v>
      </c>
      <c r="B2428" s="66">
        <v>63</v>
      </c>
      <c r="C2428" s="68" t="s">
        <v>13412</v>
      </c>
      <c r="D2428" s="66" t="s">
        <v>15518</v>
      </c>
      <c r="E2428" s="66" t="s">
        <v>15518</v>
      </c>
    </row>
    <row r="2429" spans="1:5" ht="21.75" customHeight="1">
      <c r="A2429" s="49">
        <v>2153</v>
      </c>
      <c r="B2429" s="66">
        <v>64</v>
      </c>
      <c r="C2429" s="68" t="s">
        <v>13413</v>
      </c>
      <c r="D2429" s="66" t="s">
        <v>15518</v>
      </c>
      <c r="E2429" s="66" t="s">
        <v>15518</v>
      </c>
    </row>
    <row r="2430" spans="1:5" ht="21.75" customHeight="1">
      <c r="A2430" s="49">
        <v>2154</v>
      </c>
      <c r="B2430" s="66">
        <v>65</v>
      </c>
      <c r="C2430" s="68" t="s">
        <v>13414</v>
      </c>
      <c r="D2430" s="66" t="s">
        <v>15518</v>
      </c>
      <c r="E2430" s="66" t="s">
        <v>15518</v>
      </c>
    </row>
    <row r="2431" spans="1:5" ht="21.75" customHeight="1">
      <c r="A2431" s="49">
        <v>2155</v>
      </c>
      <c r="B2431" s="66">
        <v>66</v>
      </c>
      <c r="C2431" s="68" t="s">
        <v>13415</v>
      </c>
      <c r="D2431" s="66" t="s">
        <v>15518</v>
      </c>
      <c r="E2431" s="66" t="s">
        <v>15518</v>
      </c>
    </row>
    <row r="2432" spans="1:5" ht="31.5" customHeight="1">
      <c r="A2432" s="49">
        <v>2156</v>
      </c>
      <c r="B2432" s="66">
        <v>67</v>
      </c>
      <c r="C2432" s="68" t="s">
        <v>13416</v>
      </c>
      <c r="D2432" s="66" t="s">
        <v>15518</v>
      </c>
      <c r="E2432" s="66" t="s">
        <v>15518</v>
      </c>
    </row>
    <row r="2433" spans="1:5" ht="21.75" customHeight="1">
      <c r="A2433" s="49">
        <v>2157</v>
      </c>
      <c r="B2433" s="66">
        <v>68</v>
      </c>
      <c r="C2433" s="68" t="s">
        <v>13417</v>
      </c>
      <c r="D2433" s="66" t="s">
        <v>15518</v>
      </c>
      <c r="E2433" s="66" t="s">
        <v>15518</v>
      </c>
    </row>
    <row r="2434" spans="1:5" ht="21.75" customHeight="1">
      <c r="A2434" s="49">
        <v>2158</v>
      </c>
      <c r="B2434" s="66">
        <v>69</v>
      </c>
      <c r="C2434" s="68" t="s">
        <v>14725</v>
      </c>
      <c r="D2434" s="66" t="s">
        <v>15518</v>
      </c>
      <c r="E2434" s="66" t="s">
        <v>15518</v>
      </c>
    </row>
    <row r="2435" spans="1:5" ht="21.75" customHeight="1">
      <c r="A2435" s="49">
        <v>2159</v>
      </c>
      <c r="B2435" s="66">
        <v>70</v>
      </c>
      <c r="C2435" s="68" t="s">
        <v>14726</v>
      </c>
      <c r="D2435" s="66" t="s">
        <v>15518</v>
      </c>
      <c r="E2435" s="66" t="s">
        <v>15518</v>
      </c>
    </row>
    <row r="2436" spans="1:5" ht="37.5" customHeight="1">
      <c r="A2436" s="49">
        <v>2160</v>
      </c>
      <c r="B2436" s="66">
        <v>71</v>
      </c>
      <c r="C2436" s="68" t="s">
        <v>7216</v>
      </c>
      <c r="D2436" s="66" t="s">
        <v>15518</v>
      </c>
      <c r="E2436" s="66" t="s">
        <v>15518</v>
      </c>
    </row>
    <row r="2437" spans="1:5" ht="37.5" customHeight="1">
      <c r="A2437" s="49">
        <v>2161</v>
      </c>
      <c r="B2437" s="66">
        <v>72</v>
      </c>
      <c r="C2437" s="68" t="s">
        <v>14727</v>
      </c>
      <c r="D2437" s="66" t="s">
        <v>15518</v>
      </c>
      <c r="E2437" s="66" t="s">
        <v>15518</v>
      </c>
    </row>
    <row r="2438" spans="1:5" ht="37.5" customHeight="1">
      <c r="A2438" s="49">
        <v>2162</v>
      </c>
      <c r="B2438" s="66">
        <v>73</v>
      </c>
      <c r="C2438" s="68" t="s">
        <v>14728</v>
      </c>
      <c r="D2438" s="66" t="s">
        <v>15518</v>
      </c>
      <c r="E2438" s="66" t="s">
        <v>15518</v>
      </c>
    </row>
    <row r="2439" spans="1:5" ht="37.5" customHeight="1">
      <c r="A2439" s="49">
        <v>2163</v>
      </c>
      <c r="B2439" s="66">
        <v>74</v>
      </c>
      <c r="C2439" s="68" t="s">
        <v>14729</v>
      </c>
      <c r="D2439" s="66" t="s">
        <v>15518</v>
      </c>
      <c r="E2439" s="66" t="s">
        <v>15518</v>
      </c>
    </row>
    <row r="2440" spans="1:5" ht="37.5" customHeight="1">
      <c r="A2440" s="49">
        <v>2164</v>
      </c>
      <c r="B2440" s="66">
        <v>75</v>
      </c>
      <c r="C2440" s="68" t="s">
        <v>14730</v>
      </c>
      <c r="D2440" s="66" t="s">
        <v>15518</v>
      </c>
      <c r="E2440" s="66" t="s">
        <v>15518</v>
      </c>
    </row>
    <row r="2441" spans="1:5" ht="21.75" customHeight="1">
      <c r="A2441" s="49">
        <v>2165</v>
      </c>
      <c r="B2441" s="66">
        <v>76</v>
      </c>
      <c r="C2441" s="68" t="s">
        <v>14731</v>
      </c>
      <c r="D2441" s="66" t="s">
        <v>15518</v>
      </c>
      <c r="E2441" s="66" t="s">
        <v>15518</v>
      </c>
    </row>
    <row r="2442" spans="1:5" ht="21.75" customHeight="1">
      <c r="A2442" s="49">
        <v>2166</v>
      </c>
      <c r="B2442" s="66">
        <v>77</v>
      </c>
      <c r="C2442" s="68" t="s">
        <v>14732</v>
      </c>
      <c r="D2442" s="66" t="s">
        <v>15518</v>
      </c>
      <c r="E2442" s="66" t="s">
        <v>15518</v>
      </c>
    </row>
    <row r="2443" spans="1:5" ht="21.75" customHeight="1">
      <c r="A2443" s="49">
        <v>2167</v>
      </c>
      <c r="B2443" s="66">
        <v>78</v>
      </c>
      <c r="C2443" s="68" t="s">
        <v>14733</v>
      </c>
      <c r="D2443" s="66" t="s">
        <v>15518</v>
      </c>
      <c r="E2443" s="66" t="s">
        <v>15518</v>
      </c>
    </row>
    <row r="2444" spans="1:5" ht="34.5" customHeight="1">
      <c r="A2444" s="49">
        <v>2168</v>
      </c>
      <c r="B2444" s="66">
        <v>79</v>
      </c>
      <c r="C2444" s="68" t="s">
        <v>14734</v>
      </c>
      <c r="D2444" s="66" t="s">
        <v>15518</v>
      </c>
      <c r="E2444" s="66" t="s">
        <v>15518</v>
      </c>
    </row>
    <row r="2445" spans="1:5" ht="21.75" customHeight="1">
      <c r="A2445" s="49">
        <v>2169</v>
      </c>
      <c r="B2445" s="66">
        <v>80</v>
      </c>
      <c r="C2445" s="68" t="s">
        <v>14735</v>
      </c>
      <c r="D2445" s="66" t="s">
        <v>15518</v>
      </c>
      <c r="E2445" s="66" t="s">
        <v>15518</v>
      </c>
    </row>
    <row r="2446" spans="1:5" ht="21.75" customHeight="1">
      <c r="A2446" s="49">
        <v>2170</v>
      </c>
      <c r="B2446" s="66">
        <v>81</v>
      </c>
      <c r="C2446" s="68" t="s">
        <v>14736</v>
      </c>
      <c r="D2446" s="66" t="s">
        <v>15518</v>
      </c>
      <c r="E2446" s="66" t="s">
        <v>15518</v>
      </c>
    </row>
    <row r="2447" spans="1:5" ht="30.75" customHeight="1">
      <c r="A2447" s="49">
        <v>2171</v>
      </c>
      <c r="B2447" s="66">
        <v>82</v>
      </c>
      <c r="C2447" s="68" t="s">
        <v>7217</v>
      </c>
      <c r="D2447" s="66" t="s">
        <v>15518</v>
      </c>
      <c r="E2447" s="66" t="s">
        <v>15518</v>
      </c>
    </row>
    <row r="2448" spans="1:5" ht="21.75" customHeight="1">
      <c r="A2448" s="49">
        <v>2172</v>
      </c>
      <c r="B2448" s="66">
        <v>83</v>
      </c>
      <c r="C2448" s="68" t="s">
        <v>14737</v>
      </c>
      <c r="D2448" s="66" t="s">
        <v>15518</v>
      </c>
      <c r="E2448" s="66" t="s">
        <v>15518</v>
      </c>
    </row>
    <row r="2449" spans="1:5" ht="21.75" customHeight="1">
      <c r="A2449" s="49">
        <v>2173</v>
      </c>
      <c r="B2449" s="66">
        <v>84</v>
      </c>
      <c r="C2449" s="68" t="s">
        <v>14738</v>
      </c>
      <c r="D2449" s="66" t="s">
        <v>15518</v>
      </c>
      <c r="E2449" s="66" t="s">
        <v>15518</v>
      </c>
    </row>
    <row r="2450" spans="1:5" ht="21.75" customHeight="1">
      <c r="A2450" s="49">
        <v>2174</v>
      </c>
      <c r="B2450" s="66">
        <v>85</v>
      </c>
      <c r="C2450" s="68" t="s">
        <v>14739</v>
      </c>
      <c r="D2450" s="66" t="s">
        <v>15518</v>
      </c>
      <c r="E2450" s="66" t="s">
        <v>15518</v>
      </c>
    </row>
    <row r="2451" spans="1:5" ht="21.75" customHeight="1">
      <c r="A2451" s="49">
        <v>2175</v>
      </c>
      <c r="B2451" s="66">
        <v>86</v>
      </c>
      <c r="C2451" s="68" t="s">
        <v>14740</v>
      </c>
      <c r="D2451" s="66" t="s">
        <v>15518</v>
      </c>
      <c r="E2451" s="66" t="s">
        <v>15518</v>
      </c>
    </row>
    <row r="2452" spans="1:5" ht="21.75" customHeight="1">
      <c r="A2452" s="49">
        <v>2176</v>
      </c>
      <c r="B2452" s="66">
        <v>87</v>
      </c>
      <c r="C2452" s="68" t="s">
        <v>14741</v>
      </c>
      <c r="D2452" s="66" t="s">
        <v>15518</v>
      </c>
      <c r="E2452" s="66" t="s">
        <v>15518</v>
      </c>
    </row>
    <row r="2453" spans="1:5" ht="21.75" customHeight="1">
      <c r="A2453" s="49">
        <v>2177</v>
      </c>
      <c r="B2453" s="66">
        <v>88</v>
      </c>
      <c r="C2453" s="68" t="s">
        <v>14742</v>
      </c>
      <c r="D2453" s="66" t="s">
        <v>15518</v>
      </c>
      <c r="E2453" s="66" t="s">
        <v>15518</v>
      </c>
    </row>
    <row r="2454" spans="1:5" ht="21.75" customHeight="1">
      <c r="A2454" s="49">
        <v>2178</v>
      </c>
      <c r="B2454" s="66">
        <v>89</v>
      </c>
      <c r="C2454" s="68" t="s">
        <v>14743</v>
      </c>
      <c r="D2454" s="66" t="s">
        <v>15518</v>
      </c>
      <c r="E2454" s="66" t="s">
        <v>15518</v>
      </c>
    </row>
    <row r="2455" spans="1:5" ht="21.75" customHeight="1">
      <c r="A2455" s="49">
        <v>2179</v>
      </c>
      <c r="B2455" s="66">
        <v>90</v>
      </c>
      <c r="C2455" s="68" t="s">
        <v>14744</v>
      </c>
      <c r="D2455" s="66" t="s">
        <v>15518</v>
      </c>
      <c r="E2455" s="66" t="s">
        <v>15518</v>
      </c>
    </row>
    <row r="2456" spans="1:5" ht="21.75" customHeight="1">
      <c r="A2456" s="49">
        <v>2180</v>
      </c>
      <c r="B2456" s="66">
        <v>91</v>
      </c>
      <c r="C2456" s="68" t="s">
        <v>14745</v>
      </c>
      <c r="D2456" s="66" t="s">
        <v>15518</v>
      </c>
      <c r="E2456" s="66" t="s">
        <v>15518</v>
      </c>
    </row>
    <row r="2457" spans="1:5" ht="21.75" customHeight="1">
      <c r="A2457" s="49">
        <v>2181</v>
      </c>
      <c r="B2457" s="66">
        <v>92</v>
      </c>
      <c r="C2457" s="68" t="s">
        <v>14746</v>
      </c>
      <c r="D2457" s="66" t="s">
        <v>15518</v>
      </c>
      <c r="E2457" s="66" t="s">
        <v>15518</v>
      </c>
    </row>
    <row r="2458" spans="1:5" ht="39" customHeight="1">
      <c r="A2458" s="49">
        <v>2182</v>
      </c>
      <c r="B2458" s="66">
        <v>93</v>
      </c>
      <c r="C2458" s="68" t="s">
        <v>13124</v>
      </c>
      <c r="D2458" s="66" t="s">
        <v>15518</v>
      </c>
      <c r="E2458" s="66" t="s">
        <v>15518</v>
      </c>
    </row>
    <row r="2459" spans="1:5" ht="21.75" customHeight="1">
      <c r="A2459" s="49">
        <v>2183</v>
      </c>
      <c r="B2459" s="66">
        <v>94</v>
      </c>
      <c r="C2459" s="68" t="s">
        <v>13125</v>
      </c>
      <c r="D2459" s="66" t="s">
        <v>15518</v>
      </c>
      <c r="E2459" s="66" t="s">
        <v>15518</v>
      </c>
    </row>
    <row r="2460" spans="1:5" ht="21.75" customHeight="1">
      <c r="A2460" s="49">
        <v>2184</v>
      </c>
      <c r="B2460" s="66">
        <v>95</v>
      </c>
      <c r="C2460" s="68" t="s">
        <v>13448</v>
      </c>
      <c r="D2460" s="66" t="s">
        <v>15518</v>
      </c>
      <c r="E2460" s="66" t="s">
        <v>15518</v>
      </c>
    </row>
    <row r="2461" spans="1:5" ht="21.75" customHeight="1">
      <c r="A2461" s="49">
        <v>2185</v>
      </c>
      <c r="B2461" s="66">
        <v>96</v>
      </c>
      <c r="C2461" s="68" t="s">
        <v>12885</v>
      </c>
      <c r="D2461" s="66" t="s">
        <v>15518</v>
      </c>
      <c r="E2461" s="66" t="s">
        <v>15518</v>
      </c>
    </row>
    <row r="2462" spans="1:5" ht="21.75" customHeight="1">
      <c r="A2462" s="49">
        <v>2186</v>
      </c>
      <c r="B2462" s="66">
        <v>97</v>
      </c>
      <c r="C2462" s="68" t="s">
        <v>12886</v>
      </c>
      <c r="D2462" s="66" t="s">
        <v>15518</v>
      </c>
      <c r="E2462" s="66" t="s">
        <v>15518</v>
      </c>
    </row>
    <row r="2463" spans="1:5" ht="30.75" customHeight="1">
      <c r="A2463" s="49">
        <v>2187</v>
      </c>
      <c r="B2463" s="66">
        <v>98</v>
      </c>
      <c r="C2463" s="68" t="s">
        <v>12887</v>
      </c>
      <c r="D2463" s="66" t="s">
        <v>15518</v>
      </c>
      <c r="E2463" s="66" t="s">
        <v>15518</v>
      </c>
    </row>
    <row r="2464" spans="1:5" ht="30.75" customHeight="1">
      <c r="A2464" s="49">
        <v>2188</v>
      </c>
      <c r="B2464" s="66">
        <v>99</v>
      </c>
      <c r="C2464" s="68" t="s">
        <v>12888</v>
      </c>
      <c r="D2464" s="66" t="s">
        <v>15518</v>
      </c>
      <c r="E2464" s="66" t="s">
        <v>15518</v>
      </c>
    </row>
    <row r="2465" spans="1:5" ht="30.75" customHeight="1">
      <c r="A2465" s="49">
        <v>2189</v>
      </c>
      <c r="B2465" s="66">
        <v>100</v>
      </c>
      <c r="C2465" s="68" t="s">
        <v>13091</v>
      </c>
      <c r="D2465" s="66" t="s">
        <v>15518</v>
      </c>
      <c r="E2465" s="66" t="s">
        <v>15518</v>
      </c>
    </row>
    <row r="2466" spans="1:5" ht="30.75" customHeight="1">
      <c r="A2466" s="49">
        <v>2190</v>
      </c>
      <c r="B2466" s="66">
        <v>101</v>
      </c>
      <c r="C2466" s="68" t="s">
        <v>13092</v>
      </c>
      <c r="D2466" s="66" t="s">
        <v>15518</v>
      </c>
      <c r="E2466" s="66" t="s">
        <v>15518</v>
      </c>
    </row>
    <row r="2467" spans="1:5" ht="30.75" customHeight="1">
      <c r="A2467" s="49">
        <v>2191</v>
      </c>
      <c r="B2467" s="66">
        <v>102</v>
      </c>
      <c r="C2467" s="68" t="s">
        <v>13093</v>
      </c>
      <c r="D2467" s="66" t="s">
        <v>15518</v>
      </c>
      <c r="E2467" s="66" t="s">
        <v>15518</v>
      </c>
    </row>
    <row r="2468" spans="1:5" ht="37.5" customHeight="1">
      <c r="A2468" s="49">
        <v>2192</v>
      </c>
      <c r="B2468" s="66">
        <v>103</v>
      </c>
      <c r="C2468" s="68" t="s">
        <v>7218</v>
      </c>
      <c r="D2468" s="66" t="s">
        <v>15518</v>
      </c>
      <c r="E2468" s="66" t="s">
        <v>15518</v>
      </c>
    </row>
    <row r="2469" spans="1:5" ht="37.5" customHeight="1">
      <c r="A2469" s="49">
        <v>2193</v>
      </c>
      <c r="B2469" s="66">
        <v>106</v>
      </c>
      <c r="C2469" s="68" t="s">
        <v>14149</v>
      </c>
      <c r="D2469" s="66" t="s">
        <v>15518</v>
      </c>
      <c r="E2469" s="66" t="s">
        <v>15518</v>
      </c>
    </row>
    <row r="2470" spans="1:5" ht="37.5" customHeight="1">
      <c r="A2470" s="49">
        <v>2194</v>
      </c>
      <c r="B2470" s="66">
        <v>107</v>
      </c>
      <c r="C2470" s="68" t="s">
        <v>11455</v>
      </c>
      <c r="D2470" s="66" t="s">
        <v>15518</v>
      </c>
      <c r="E2470" s="66" t="s">
        <v>15518</v>
      </c>
    </row>
    <row r="2471" spans="1:5" ht="30.75" customHeight="1">
      <c r="A2471" s="49">
        <v>2195</v>
      </c>
      <c r="B2471" s="66">
        <v>109</v>
      </c>
      <c r="C2471" s="68" t="s">
        <v>12706</v>
      </c>
      <c r="D2471" s="66" t="s">
        <v>15518</v>
      </c>
      <c r="E2471" s="66" t="s">
        <v>15518</v>
      </c>
    </row>
    <row r="2472" spans="1:5" ht="30.75" customHeight="1">
      <c r="A2472" s="49">
        <v>2196</v>
      </c>
      <c r="B2472" s="66">
        <v>111</v>
      </c>
      <c r="C2472" s="68" t="s">
        <v>56</v>
      </c>
      <c r="D2472" s="66" t="s">
        <v>15518</v>
      </c>
      <c r="E2472" s="66" t="s">
        <v>15518</v>
      </c>
    </row>
    <row r="2473" spans="1:5" ht="21.75" customHeight="1">
      <c r="A2473" s="49">
        <v>2197</v>
      </c>
      <c r="B2473" s="66">
        <v>112</v>
      </c>
      <c r="C2473" s="68" t="s">
        <v>12708</v>
      </c>
      <c r="D2473" s="66" t="s">
        <v>15518</v>
      </c>
      <c r="E2473" s="66" t="s">
        <v>15518</v>
      </c>
    </row>
    <row r="2474" spans="1:5" ht="21.75" customHeight="1">
      <c r="A2474" s="49">
        <v>2198</v>
      </c>
      <c r="B2474" s="66">
        <v>113</v>
      </c>
      <c r="C2474" s="68" t="s">
        <v>12709</v>
      </c>
      <c r="D2474" s="66" t="s">
        <v>15518</v>
      </c>
      <c r="E2474" s="66" t="s">
        <v>15518</v>
      </c>
    </row>
    <row r="2475" spans="1:5" ht="21.75" customHeight="1">
      <c r="A2475" s="49">
        <v>2199</v>
      </c>
      <c r="B2475" s="66">
        <v>114</v>
      </c>
      <c r="C2475" s="68" t="s">
        <v>12710</v>
      </c>
      <c r="D2475" s="66" t="s">
        <v>15518</v>
      </c>
      <c r="E2475" s="66" t="s">
        <v>15518</v>
      </c>
    </row>
    <row r="2476" spans="1:5" ht="21.75" customHeight="1">
      <c r="A2476" s="49">
        <v>2200</v>
      </c>
      <c r="B2476" s="66">
        <v>115</v>
      </c>
      <c r="C2476" s="68" t="s">
        <v>12166</v>
      </c>
      <c r="D2476" s="66" t="s">
        <v>15518</v>
      </c>
      <c r="E2476" s="66" t="s">
        <v>15518</v>
      </c>
    </row>
    <row r="2477" spans="1:5" ht="21.75" customHeight="1">
      <c r="A2477" s="49">
        <v>2201</v>
      </c>
      <c r="B2477" s="66">
        <v>116</v>
      </c>
      <c r="C2477" s="68" t="s">
        <v>12711</v>
      </c>
      <c r="D2477" s="66" t="s">
        <v>15518</v>
      </c>
      <c r="E2477" s="66" t="s">
        <v>15518</v>
      </c>
    </row>
    <row r="2478" spans="1:5" ht="30.75" customHeight="1">
      <c r="A2478" s="49">
        <v>2202</v>
      </c>
      <c r="B2478" s="66">
        <v>117</v>
      </c>
      <c r="C2478" s="68" t="s">
        <v>12712</v>
      </c>
      <c r="D2478" s="66" t="s">
        <v>15518</v>
      </c>
      <c r="E2478" s="66" t="s">
        <v>15518</v>
      </c>
    </row>
    <row r="2479" spans="1:5" ht="21.75" customHeight="1">
      <c r="A2479" s="49">
        <v>2203</v>
      </c>
      <c r="B2479" s="66">
        <v>118</v>
      </c>
      <c r="C2479" s="68" t="s">
        <v>12713</v>
      </c>
      <c r="D2479" s="66" t="s">
        <v>15518</v>
      </c>
      <c r="E2479" s="66" t="s">
        <v>15518</v>
      </c>
    </row>
    <row r="2480" spans="1:5" ht="21.75" customHeight="1">
      <c r="A2480" s="49">
        <v>2204</v>
      </c>
      <c r="B2480" s="66">
        <v>119</v>
      </c>
      <c r="C2480" s="68" t="s">
        <v>12714</v>
      </c>
      <c r="D2480" s="66" t="s">
        <v>15518</v>
      </c>
      <c r="E2480" s="66" t="s">
        <v>15518</v>
      </c>
    </row>
    <row r="2481" spans="1:5" ht="21.75" customHeight="1">
      <c r="A2481" s="49">
        <v>2205</v>
      </c>
      <c r="B2481" s="66">
        <v>120</v>
      </c>
      <c r="C2481" s="68" t="s">
        <v>12715</v>
      </c>
      <c r="D2481" s="66" t="s">
        <v>15518</v>
      </c>
      <c r="E2481" s="66" t="s">
        <v>15518</v>
      </c>
    </row>
    <row r="2482" spans="1:5" ht="21.75" customHeight="1">
      <c r="A2482" s="49">
        <v>2206</v>
      </c>
      <c r="B2482" s="66">
        <v>123</v>
      </c>
      <c r="C2482" s="68" t="s">
        <v>12717</v>
      </c>
      <c r="D2482" s="66" t="s">
        <v>15518</v>
      </c>
      <c r="E2482" s="66" t="s">
        <v>15518</v>
      </c>
    </row>
    <row r="2483" spans="1:5" ht="21.75" customHeight="1">
      <c r="A2483" s="49">
        <v>2207</v>
      </c>
      <c r="B2483" s="66">
        <v>124</v>
      </c>
      <c r="C2483" s="68" t="s">
        <v>12718</v>
      </c>
      <c r="D2483" s="66" t="s">
        <v>15518</v>
      </c>
      <c r="E2483" s="66" t="s">
        <v>15518</v>
      </c>
    </row>
    <row r="2484" spans="1:5" ht="34.5" customHeight="1">
      <c r="A2484" s="49">
        <v>2208</v>
      </c>
      <c r="B2484" s="66">
        <v>125</v>
      </c>
      <c r="C2484" s="68" t="s">
        <v>12719</v>
      </c>
      <c r="D2484" s="66" t="s">
        <v>15518</v>
      </c>
      <c r="E2484" s="66" t="s">
        <v>15518</v>
      </c>
    </row>
    <row r="2485" spans="1:5" ht="21.75" customHeight="1">
      <c r="A2485" s="49">
        <v>2209</v>
      </c>
      <c r="B2485" s="66">
        <v>127</v>
      </c>
      <c r="C2485" s="68" t="s">
        <v>11465</v>
      </c>
      <c r="D2485" s="66" t="s">
        <v>15518</v>
      </c>
      <c r="E2485" s="66" t="s">
        <v>15518</v>
      </c>
    </row>
    <row r="2486" spans="1:5" ht="21.75" customHeight="1">
      <c r="A2486" s="49">
        <v>2210</v>
      </c>
      <c r="B2486" s="66">
        <v>130</v>
      </c>
      <c r="C2486" s="68" t="s">
        <v>13337</v>
      </c>
      <c r="D2486" s="66" t="s">
        <v>15518</v>
      </c>
      <c r="E2486" s="66" t="s">
        <v>15518</v>
      </c>
    </row>
    <row r="2487" spans="1:5" ht="21.75" customHeight="1">
      <c r="A2487" s="49">
        <v>2211</v>
      </c>
      <c r="B2487" s="66">
        <v>131</v>
      </c>
      <c r="C2487" s="68" t="s">
        <v>11466</v>
      </c>
      <c r="D2487" s="66" t="s">
        <v>15518</v>
      </c>
      <c r="E2487" s="66" t="s">
        <v>15518</v>
      </c>
    </row>
    <row r="2488" spans="1:5" ht="21.75" customHeight="1">
      <c r="A2488" s="49">
        <v>2212</v>
      </c>
      <c r="B2488" s="66">
        <v>132</v>
      </c>
      <c r="C2488" s="68" t="s">
        <v>11467</v>
      </c>
      <c r="D2488" s="66" t="s">
        <v>15518</v>
      </c>
      <c r="E2488" s="66" t="s">
        <v>15518</v>
      </c>
    </row>
    <row r="2489" spans="1:5" ht="21.75" customHeight="1">
      <c r="A2489" s="49">
        <v>2213</v>
      </c>
      <c r="B2489" s="66">
        <v>133</v>
      </c>
      <c r="C2489" s="68" t="s">
        <v>11468</v>
      </c>
      <c r="D2489" s="66" t="s">
        <v>15518</v>
      </c>
      <c r="E2489" s="66" t="s">
        <v>15518</v>
      </c>
    </row>
    <row r="2490" spans="1:5" ht="21.75" customHeight="1">
      <c r="A2490" s="49">
        <v>2214</v>
      </c>
      <c r="B2490" s="66">
        <v>134</v>
      </c>
      <c r="C2490" s="68" t="s">
        <v>11469</v>
      </c>
      <c r="D2490" s="66" t="s">
        <v>15518</v>
      </c>
      <c r="E2490" s="66" t="s">
        <v>15518</v>
      </c>
    </row>
    <row r="2491" spans="1:5" ht="21.75" customHeight="1">
      <c r="A2491" s="49">
        <v>2215</v>
      </c>
      <c r="B2491" s="66">
        <v>135</v>
      </c>
      <c r="C2491" s="68" t="s">
        <v>11470</v>
      </c>
      <c r="D2491" s="66" t="s">
        <v>15518</v>
      </c>
      <c r="E2491" s="66" t="s">
        <v>15518</v>
      </c>
    </row>
    <row r="2492" spans="1:5" ht="21.75" customHeight="1">
      <c r="A2492" s="49">
        <v>2216</v>
      </c>
      <c r="B2492" s="66">
        <v>136</v>
      </c>
      <c r="C2492" s="68" t="s">
        <v>13805</v>
      </c>
      <c r="D2492" s="66" t="s">
        <v>15518</v>
      </c>
      <c r="E2492" s="66" t="s">
        <v>15518</v>
      </c>
    </row>
    <row r="2493" spans="1:5" ht="21.75" customHeight="1">
      <c r="A2493" s="49">
        <v>2217</v>
      </c>
      <c r="B2493" s="66">
        <v>137</v>
      </c>
      <c r="C2493" s="68" t="s">
        <v>11471</v>
      </c>
      <c r="D2493" s="66" t="s">
        <v>15518</v>
      </c>
      <c r="E2493" s="66" t="s">
        <v>15518</v>
      </c>
    </row>
    <row r="2494" spans="1:5" ht="21.75" customHeight="1">
      <c r="A2494" s="49">
        <v>2218</v>
      </c>
      <c r="B2494" s="66">
        <v>138</v>
      </c>
      <c r="C2494" s="68" t="s">
        <v>11472</v>
      </c>
      <c r="D2494" s="66" t="s">
        <v>15518</v>
      </c>
      <c r="E2494" s="66" t="s">
        <v>15518</v>
      </c>
    </row>
    <row r="2495" spans="1:5" ht="21.75" customHeight="1">
      <c r="A2495" s="49">
        <v>2219</v>
      </c>
      <c r="B2495" s="66">
        <v>139</v>
      </c>
      <c r="C2495" s="68" t="s">
        <v>11156</v>
      </c>
      <c r="D2495" s="66" t="s">
        <v>15518</v>
      </c>
      <c r="E2495" s="66" t="s">
        <v>15518</v>
      </c>
    </row>
    <row r="2496" spans="1:5" ht="21.75" customHeight="1">
      <c r="A2496" s="49">
        <v>2220</v>
      </c>
      <c r="B2496" s="66">
        <v>140</v>
      </c>
      <c r="C2496" s="68" t="s">
        <v>11473</v>
      </c>
      <c r="D2496" s="66" t="s">
        <v>15518</v>
      </c>
      <c r="E2496" s="66" t="s">
        <v>15518</v>
      </c>
    </row>
    <row r="2497" spans="1:5" ht="21.75" customHeight="1">
      <c r="A2497" s="49">
        <v>2221</v>
      </c>
      <c r="B2497" s="66">
        <v>141</v>
      </c>
      <c r="C2497" s="68" t="s">
        <v>11474</v>
      </c>
      <c r="D2497" s="66" t="s">
        <v>15518</v>
      </c>
      <c r="E2497" s="66" t="s">
        <v>15518</v>
      </c>
    </row>
    <row r="2498" spans="1:5" ht="21.75" customHeight="1">
      <c r="A2498" s="49">
        <v>2222</v>
      </c>
      <c r="B2498" s="66">
        <v>142</v>
      </c>
      <c r="C2498" s="68" t="s">
        <v>11475</v>
      </c>
      <c r="D2498" s="66" t="s">
        <v>15518</v>
      </c>
      <c r="E2498" s="66" t="s">
        <v>15518</v>
      </c>
    </row>
    <row r="2499" spans="1:5" ht="21.75" customHeight="1">
      <c r="A2499" s="49">
        <v>2223</v>
      </c>
      <c r="B2499" s="66">
        <v>143</v>
      </c>
      <c r="C2499" s="68" t="s">
        <v>11476</v>
      </c>
      <c r="D2499" s="66" t="s">
        <v>15518</v>
      </c>
      <c r="E2499" s="66" t="s">
        <v>15518</v>
      </c>
    </row>
    <row r="2500" spans="1:5" ht="21.75" customHeight="1">
      <c r="A2500" s="49">
        <v>2224</v>
      </c>
      <c r="B2500" s="66">
        <v>145</v>
      </c>
      <c r="C2500" s="68" t="s">
        <v>11478</v>
      </c>
      <c r="D2500" s="66" t="s">
        <v>15518</v>
      </c>
      <c r="E2500" s="66" t="s">
        <v>15518</v>
      </c>
    </row>
    <row r="2501" spans="1:5" ht="36" customHeight="1">
      <c r="A2501" s="49">
        <v>2225</v>
      </c>
      <c r="B2501" s="66">
        <v>146</v>
      </c>
      <c r="C2501" s="68" t="s">
        <v>11479</v>
      </c>
      <c r="D2501" s="66" t="s">
        <v>15518</v>
      </c>
      <c r="E2501" s="66" t="s">
        <v>15518</v>
      </c>
    </row>
    <row r="2502" spans="1:5" ht="21.75" customHeight="1">
      <c r="A2502" s="49">
        <v>2226</v>
      </c>
      <c r="B2502" s="66">
        <v>147</v>
      </c>
      <c r="C2502" s="68" t="s">
        <v>11480</v>
      </c>
      <c r="D2502" s="66" t="s">
        <v>15518</v>
      </c>
      <c r="E2502" s="66" t="s">
        <v>15518</v>
      </c>
    </row>
    <row r="2503" spans="1:5" ht="21.75" customHeight="1">
      <c r="A2503" s="49">
        <v>2227</v>
      </c>
      <c r="B2503" s="66">
        <v>148</v>
      </c>
      <c r="C2503" s="68" t="s">
        <v>11481</v>
      </c>
      <c r="D2503" s="66" t="s">
        <v>15518</v>
      </c>
      <c r="E2503" s="66" t="s">
        <v>15518</v>
      </c>
    </row>
    <row r="2504" spans="1:5" ht="21.75" customHeight="1">
      <c r="A2504" s="49">
        <v>2228</v>
      </c>
      <c r="B2504" s="66">
        <v>149</v>
      </c>
      <c r="C2504" s="68" t="s">
        <v>11482</v>
      </c>
      <c r="D2504" s="66" t="s">
        <v>15518</v>
      </c>
      <c r="E2504" s="66" t="s">
        <v>15518</v>
      </c>
    </row>
    <row r="2505" spans="1:5" ht="21.75" customHeight="1">
      <c r="A2505" s="49">
        <v>2229</v>
      </c>
      <c r="B2505" s="66">
        <v>150</v>
      </c>
      <c r="C2505" s="68" t="s">
        <v>11483</v>
      </c>
      <c r="D2505" s="66" t="s">
        <v>15518</v>
      </c>
      <c r="E2505" s="66" t="s">
        <v>15518</v>
      </c>
    </row>
    <row r="2506" spans="1:5" ht="21.75" customHeight="1">
      <c r="A2506" s="49">
        <v>2230</v>
      </c>
      <c r="B2506" s="66">
        <v>151</v>
      </c>
      <c r="C2506" s="68" t="s">
        <v>11484</v>
      </c>
      <c r="D2506" s="66" t="s">
        <v>15518</v>
      </c>
      <c r="E2506" s="66" t="s">
        <v>15518</v>
      </c>
    </row>
    <row r="2507" spans="1:5" ht="21.75" customHeight="1">
      <c r="A2507" s="49">
        <v>2231</v>
      </c>
      <c r="B2507" s="66">
        <v>152</v>
      </c>
      <c r="C2507" s="68" t="s">
        <v>11485</v>
      </c>
      <c r="D2507" s="66" t="s">
        <v>15518</v>
      </c>
      <c r="E2507" s="66" t="s">
        <v>15518</v>
      </c>
    </row>
    <row r="2508" spans="1:5" ht="21.75" customHeight="1">
      <c r="A2508" s="49">
        <v>2232</v>
      </c>
      <c r="B2508" s="66">
        <v>153</v>
      </c>
      <c r="C2508" s="68" t="s">
        <v>11486</v>
      </c>
      <c r="D2508" s="66" t="s">
        <v>15518</v>
      </c>
      <c r="E2508" s="66" t="s">
        <v>15518</v>
      </c>
    </row>
    <row r="2509" spans="1:5" ht="21.75" customHeight="1">
      <c r="A2509" s="49">
        <v>2233</v>
      </c>
      <c r="B2509" s="66">
        <v>154</v>
      </c>
      <c r="C2509" s="68" t="s">
        <v>10704</v>
      </c>
      <c r="D2509" s="66" t="s">
        <v>15518</v>
      </c>
      <c r="E2509" s="66" t="s">
        <v>15518</v>
      </c>
    </row>
    <row r="2510" spans="1:5" ht="21.75" customHeight="1">
      <c r="A2510" s="49">
        <v>2234</v>
      </c>
      <c r="B2510" s="66">
        <v>155</v>
      </c>
      <c r="C2510" s="68" t="s">
        <v>10705</v>
      </c>
      <c r="D2510" s="66" t="s">
        <v>15518</v>
      </c>
      <c r="E2510" s="66" t="s">
        <v>15518</v>
      </c>
    </row>
    <row r="2511" spans="1:5" ht="21.75" customHeight="1">
      <c r="A2511" s="49">
        <v>2235</v>
      </c>
      <c r="B2511" s="66">
        <v>156</v>
      </c>
      <c r="C2511" s="68" t="s">
        <v>10706</v>
      </c>
      <c r="D2511" s="66" t="s">
        <v>15518</v>
      </c>
      <c r="E2511" s="66" t="s">
        <v>15518</v>
      </c>
    </row>
    <row r="2512" spans="1:5" ht="21.75" customHeight="1">
      <c r="A2512" s="49">
        <v>2236</v>
      </c>
      <c r="B2512" s="66">
        <v>158</v>
      </c>
      <c r="C2512" s="68" t="s">
        <v>10707</v>
      </c>
      <c r="D2512" s="66" t="s">
        <v>15518</v>
      </c>
      <c r="E2512" s="66" t="s">
        <v>15518</v>
      </c>
    </row>
    <row r="2513" spans="1:5" ht="21.75" customHeight="1">
      <c r="A2513" s="49">
        <v>2237</v>
      </c>
      <c r="B2513" s="66">
        <v>164</v>
      </c>
      <c r="C2513" s="68" t="s">
        <v>10710</v>
      </c>
      <c r="D2513" s="66" t="s">
        <v>15518</v>
      </c>
      <c r="E2513" s="66" t="s">
        <v>15518</v>
      </c>
    </row>
    <row r="2514" spans="1:5" ht="21.75" customHeight="1">
      <c r="A2514" s="49">
        <v>2238</v>
      </c>
      <c r="B2514" s="66">
        <v>165</v>
      </c>
      <c r="C2514" s="68" t="s">
        <v>7219</v>
      </c>
      <c r="D2514" s="66" t="s">
        <v>15518</v>
      </c>
      <c r="E2514" s="66" t="s">
        <v>15518</v>
      </c>
    </row>
    <row r="2515" spans="1:5" ht="21.75" customHeight="1">
      <c r="A2515" s="49">
        <v>2239</v>
      </c>
      <c r="B2515" s="66">
        <v>168</v>
      </c>
      <c r="C2515" s="68" t="s">
        <v>10713</v>
      </c>
      <c r="D2515" s="66" t="s">
        <v>15518</v>
      </c>
      <c r="E2515" s="66" t="s">
        <v>15518</v>
      </c>
    </row>
    <row r="2516" spans="1:5" ht="21.75" customHeight="1">
      <c r="A2516" s="49">
        <v>2240</v>
      </c>
      <c r="B2516" s="66">
        <v>169</v>
      </c>
      <c r="C2516" s="68" t="s">
        <v>10714</v>
      </c>
      <c r="D2516" s="66" t="s">
        <v>15518</v>
      </c>
      <c r="E2516" s="66" t="s">
        <v>15518</v>
      </c>
    </row>
    <row r="2517" spans="1:5" ht="21.75" customHeight="1">
      <c r="A2517" s="49">
        <v>2241</v>
      </c>
      <c r="B2517" s="66">
        <v>171</v>
      </c>
      <c r="C2517" s="68" t="s">
        <v>10715</v>
      </c>
      <c r="D2517" s="66" t="s">
        <v>15518</v>
      </c>
      <c r="E2517" s="66" t="s">
        <v>15518</v>
      </c>
    </row>
    <row r="2518" spans="1:5" ht="21.75" customHeight="1">
      <c r="A2518" s="49">
        <v>2242</v>
      </c>
      <c r="B2518" s="66">
        <v>173</v>
      </c>
      <c r="C2518" s="68" t="s">
        <v>7220</v>
      </c>
      <c r="D2518" s="66" t="s">
        <v>15518</v>
      </c>
      <c r="E2518" s="66" t="s">
        <v>15518</v>
      </c>
    </row>
    <row r="2519" spans="1:5" ht="21.75" customHeight="1">
      <c r="A2519" s="49">
        <v>2243</v>
      </c>
      <c r="B2519" s="66">
        <v>175</v>
      </c>
      <c r="C2519" s="68" t="s">
        <v>10718</v>
      </c>
      <c r="D2519" s="66" t="s">
        <v>15518</v>
      </c>
      <c r="E2519" s="66" t="s">
        <v>15518</v>
      </c>
    </row>
    <row r="2520" spans="1:5" ht="21.75" customHeight="1">
      <c r="A2520" s="49">
        <v>2244</v>
      </c>
      <c r="B2520" s="66">
        <v>176</v>
      </c>
      <c r="C2520" s="68" t="s">
        <v>10719</v>
      </c>
      <c r="D2520" s="66" t="s">
        <v>15518</v>
      </c>
      <c r="E2520" s="66" t="s">
        <v>15518</v>
      </c>
    </row>
    <row r="2521" spans="1:5" ht="21.75" customHeight="1">
      <c r="A2521" s="49">
        <v>2245</v>
      </c>
      <c r="B2521" s="66">
        <v>177</v>
      </c>
      <c r="C2521" s="68" t="s">
        <v>10720</v>
      </c>
      <c r="D2521" s="66" t="s">
        <v>15518</v>
      </c>
      <c r="E2521" s="66" t="s">
        <v>15518</v>
      </c>
    </row>
    <row r="2522" spans="1:5" ht="21.75" customHeight="1">
      <c r="A2522" s="49">
        <v>2246</v>
      </c>
      <c r="B2522" s="66">
        <v>181</v>
      </c>
      <c r="C2522" s="68" t="s">
        <v>10698</v>
      </c>
      <c r="D2522" s="66" t="s">
        <v>15518</v>
      </c>
      <c r="E2522" s="66" t="s">
        <v>15518</v>
      </c>
    </row>
    <row r="2523" spans="1:5" ht="21.75" customHeight="1">
      <c r="A2523" s="49">
        <v>2247</v>
      </c>
      <c r="B2523" s="66">
        <v>182</v>
      </c>
      <c r="C2523" s="68" t="s">
        <v>10699</v>
      </c>
      <c r="D2523" s="66" t="s">
        <v>15518</v>
      </c>
      <c r="E2523" s="66" t="s">
        <v>15518</v>
      </c>
    </row>
    <row r="2524" spans="1:5" ht="21.75" customHeight="1">
      <c r="A2524" s="49">
        <v>2248</v>
      </c>
      <c r="B2524" s="66">
        <v>183</v>
      </c>
      <c r="C2524" s="68" t="s">
        <v>10700</v>
      </c>
      <c r="D2524" s="66" t="s">
        <v>15518</v>
      </c>
      <c r="E2524" s="66" t="s">
        <v>15518</v>
      </c>
    </row>
    <row r="2525" spans="1:5" ht="21.75" customHeight="1">
      <c r="A2525" s="49">
        <v>2249</v>
      </c>
      <c r="B2525" s="66">
        <v>184</v>
      </c>
      <c r="C2525" s="68" t="s">
        <v>10701</v>
      </c>
      <c r="D2525" s="66" t="s">
        <v>15518</v>
      </c>
      <c r="E2525" s="66" t="s">
        <v>15518</v>
      </c>
    </row>
    <row r="2526" spans="1:5" ht="21.75" customHeight="1">
      <c r="A2526" s="49">
        <v>2250</v>
      </c>
      <c r="B2526" s="66">
        <v>185</v>
      </c>
      <c r="C2526" s="68" t="s">
        <v>10702</v>
      </c>
      <c r="D2526" s="66" t="s">
        <v>15518</v>
      </c>
      <c r="E2526" s="66" t="s">
        <v>15518</v>
      </c>
    </row>
    <row r="2527" spans="1:5" ht="21.75" customHeight="1">
      <c r="A2527" s="49">
        <v>2251</v>
      </c>
      <c r="B2527" s="66">
        <v>186</v>
      </c>
      <c r="C2527" s="68" t="s">
        <v>10703</v>
      </c>
      <c r="D2527" s="66" t="s">
        <v>15518</v>
      </c>
      <c r="E2527" s="66" t="s">
        <v>15518</v>
      </c>
    </row>
    <row r="2528" spans="1:5" ht="31.5" customHeight="1">
      <c r="A2528" s="49">
        <v>2252</v>
      </c>
      <c r="B2528" s="66">
        <v>187</v>
      </c>
      <c r="C2528" s="68" t="s">
        <v>11900</v>
      </c>
      <c r="D2528" s="66" t="s">
        <v>15518</v>
      </c>
      <c r="E2528" s="66" t="s">
        <v>15518</v>
      </c>
    </row>
    <row r="2529" spans="1:5" ht="21.75" customHeight="1">
      <c r="A2529" s="49">
        <v>2253</v>
      </c>
      <c r="B2529" s="66">
        <v>188</v>
      </c>
      <c r="C2529" s="68" t="s">
        <v>11901</v>
      </c>
      <c r="D2529" s="66" t="s">
        <v>15518</v>
      </c>
      <c r="E2529" s="66" t="s">
        <v>15518</v>
      </c>
    </row>
    <row r="2530" spans="1:5" ht="21.75" customHeight="1">
      <c r="A2530" s="49">
        <v>2254</v>
      </c>
      <c r="B2530" s="66">
        <v>189</v>
      </c>
      <c r="C2530" s="68" t="s">
        <v>11902</v>
      </c>
      <c r="D2530" s="66" t="s">
        <v>15518</v>
      </c>
      <c r="E2530" s="66" t="s">
        <v>15518</v>
      </c>
    </row>
    <row r="2531" spans="1:5" ht="21.75" customHeight="1">
      <c r="A2531" s="49">
        <v>2255</v>
      </c>
      <c r="B2531" s="66">
        <v>190</v>
      </c>
      <c r="C2531" s="68" t="s">
        <v>11903</v>
      </c>
      <c r="D2531" s="66" t="s">
        <v>15518</v>
      </c>
      <c r="E2531" s="66" t="s">
        <v>15518</v>
      </c>
    </row>
    <row r="2532" spans="1:5" ht="21.75" customHeight="1">
      <c r="A2532" s="49">
        <v>2256</v>
      </c>
      <c r="B2532" s="66">
        <v>191</v>
      </c>
      <c r="C2532" s="68" t="s">
        <v>11904</v>
      </c>
      <c r="D2532" s="66" t="s">
        <v>15518</v>
      </c>
      <c r="E2532" s="66"/>
    </row>
    <row r="2533" spans="1:5" ht="21.75" customHeight="1">
      <c r="A2533" s="49">
        <v>2257</v>
      </c>
      <c r="B2533" s="66">
        <v>192</v>
      </c>
      <c r="C2533" s="68" t="s">
        <v>11905</v>
      </c>
      <c r="D2533" s="66" t="s">
        <v>15518</v>
      </c>
      <c r="E2533" s="66" t="s">
        <v>15518</v>
      </c>
    </row>
    <row r="2534" spans="1:5" ht="21.75" customHeight="1">
      <c r="A2534" s="49">
        <v>2258</v>
      </c>
      <c r="B2534" s="66">
        <v>194</v>
      </c>
      <c r="C2534" s="68" t="s">
        <v>11906</v>
      </c>
      <c r="D2534" s="66" t="s">
        <v>15518</v>
      </c>
      <c r="E2534" s="66" t="s">
        <v>15518</v>
      </c>
    </row>
    <row r="2535" spans="1:5" ht="21.75" customHeight="1">
      <c r="A2535" s="49">
        <v>2259</v>
      </c>
      <c r="B2535" s="66">
        <v>195</v>
      </c>
      <c r="C2535" s="68" t="s">
        <v>11907</v>
      </c>
      <c r="D2535" s="66" t="s">
        <v>15518</v>
      </c>
      <c r="E2535" s="66" t="s">
        <v>15518</v>
      </c>
    </row>
    <row r="2536" spans="1:5" ht="21.75" customHeight="1">
      <c r="A2536" s="49">
        <v>2260</v>
      </c>
      <c r="B2536" s="66">
        <v>196</v>
      </c>
      <c r="C2536" s="68" t="s">
        <v>7221</v>
      </c>
      <c r="D2536" s="66" t="s">
        <v>15518</v>
      </c>
      <c r="E2536" s="66" t="s">
        <v>15518</v>
      </c>
    </row>
    <row r="2537" spans="1:5" ht="21.75" customHeight="1">
      <c r="A2537" s="49">
        <v>2261</v>
      </c>
      <c r="B2537" s="66">
        <v>197</v>
      </c>
      <c r="C2537" s="68" t="s">
        <v>11908</v>
      </c>
      <c r="D2537" s="66" t="s">
        <v>15518</v>
      </c>
      <c r="E2537" s="66" t="s">
        <v>15518</v>
      </c>
    </row>
    <row r="2538" spans="1:5" ht="21.75" customHeight="1">
      <c r="A2538" s="49">
        <v>2262</v>
      </c>
      <c r="B2538" s="66">
        <v>198</v>
      </c>
      <c r="C2538" s="68" t="s">
        <v>11909</v>
      </c>
      <c r="D2538" s="66" t="s">
        <v>15518</v>
      </c>
      <c r="E2538" s="66" t="s">
        <v>15518</v>
      </c>
    </row>
    <row r="2539" spans="1:5" ht="21.75" customHeight="1">
      <c r="A2539" s="49">
        <v>2263</v>
      </c>
      <c r="B2539" s="66">
        <v>199</v>
      </c>
      <c r="C2539" s="68" t="s">
        <v>7222</v>
      </c>
      <c r="D2539" s="66" t="s">
        <v>15518</v>
      </c>
      <c r="E2539" s="66" t="s">
        <v>15518</v>
      </c>
    </row>
    <row r="2540" spans="1:5" ht="21.75" customHeight="1">
      <c r="A2540" s="49">
        <v>2264</v>
      </c>
      <c r="B2540" s="66">
        <v>202</v>
      </c>
      <c r="C2540" s="68" t="s">
        <v>11922</v>
      </c>
      <c r="D2540" s="66" t="s">
        <v>15518</v>
      </c>
      <c r="E2540" s="66" t="s">
        <v>15518</v>
      </c>
    </row>
    <row r="2541" spans="1:5" ht="21.75" customHeight="1">
      <c r="A2541" s="49">
        <v>2265</v>
      </c>
      <c r="B2541" s="66">
        <v>203</v>
      </c>
      <c r="C2541" s="68" t="s">
        <v>11923</v>
      </c>
      <c r="D2541" s="66" t="s">
        <v>15518</v>
      </c>
      <c r="E2541" s="66" t="s">
        <v>15518</v>
      </c>
    </row>
    <row r="2542" spans="1:5" ht="33.75" customHeight="1">
      <c r="A2542" s="49">
        <v>2266</v>
      </c>
      <c r="B2542" s="66">
        <v>204</v>
      </c>
      <c r="C2542" s="68" t="s">
        <v>11924</v>
      </c>
      <c r="D2542" s="66" t="s">
        <v>15518</v>
      </c>
      <c r="E2542" s="66" t="s">
        <v>15518</v>
      </c>
    </row>
    <row r="2543" spans="1:5" ht="21.75" customHeight="1">
      <c r="A2543" s="49">
        <v>2267</v>
      </c>
      <c r="B2543" s="66">
        <v>205</v>
      </c>
      <c r="C2543" s="68" t="s">
        <v>13244</v>
      </c>
      <c r="D2543" s="66" t="s">
        <v>15518</v>
      </c>
      <c r="E2543" s="66" t="s">
        <v>15518</v>
      </c>
    </row>
    <row r="2544" spans="1:5" ht="21.75" customHeight="1">
      <c r="A2544" s="49"/>
      <c r="B2544" s="66"/>
      <c r="C2544" s="10" t="s">
        <v>13245</v>
      </c>
      <c r="D2544" s="66"/>
      <c r="E2544" s="66"/>
    </row>
    <row r="2545" spans="1:5" ht="21.75" customHeight="1">
      <c r="A2545" s="49">
        <v>2268</v>
      </c>
      <c r="B2545" s="66">
        <v>208</v>
      </c>
      <c r="C2545" s="68" t="s">
        <v>7223</v>
      </c>
      <c r="D2545" s="66" t="s">
        <v>15518</v>
      </c>
      <c r="E2545" s="66" t="s">
        <v>15518</v>
      </c>
    </row>
    <row r="2546" spans="1:5" ht="21.75" customHeight="1">
      <c r="A2546" s="49">
        <v>2269</v>
      </c>
      <c r="B2546" s="66">
        <v>209</v>
      </c>
      <c r="C2546" s="68" t="s">
        <v>7224</v>
      </c>
      <c r="D2546" s="66" t="s">
        <v>15518</v>
      </c>
      <c r="E2546" s="66" t="s">
        <v>15518</v>
      </c>
    </row>
    <row r="2547" spans="1:5" ht="40.5" customHeight="1">
      <c r="A2547" s="49">
        <v>2270</v>
      </c>
      <c r="B2547" s="1" t="s">
        <v>18555</v>
      </c>
      <c r="C2547" s="11" t="s">
        <v>14543</v>
      </c>
      <c r="D2547" s="11" t="s">
        <v>15518</v>
      </c>
      <c r="E2547" s="11" t="s">
        <v>15518</v>
      </c>
    </row>
    <row r="2548" spans="1:5" ht="40.5" customHeight="1">
      <c r="A2548" s="49">
        <v>2271</v>
      </c>
      <c r="B2548" s="1" t="s">
        <v>18556</v>
      </c>
      <c r="C2548" s="11" t="s">
        <v>14544</v>
      </c>
      <c r="D2548" s="11" t="s">
        <v>15518</v>
      </c>
      <c r="E2548" s="11" t="s">
        <v>15518</v>
      </c>
    </row>
    <row r="2549" spans="1:5" ht="40.5" customHeight="1">
      <c r="A2549" s="49">
        <v>2272</v>
      </c>
      <c r="B2549" s="1" t="s">
        <v>18557</v>
      </c>
      <c r="C2549" s="11" t="s">
        <v>14545</v>
      </c>
      <c r="D2549" s="11" t="s">
        <v>15518</v>
      </c>
      <c r="E2549" s="11" t="s">
        <v>15518</v>
      </c>
    </row>
    <row r="2550" spans="1:5" ht="40.5" customHeight="1">
      <c r="A2550" s="49">
        <v>2273</v>
      </c>
      <c r="B2550" s="1" t="s">
        <v>18558</v>
      </c>
      <c r="C2550" s="11" t="s">
        <v>14546</v>
      </c>
      <c r="D2550" s="11" t="s">
        <v>15518</v>
      </c>
      <c r="E2550" s="11" t="s">
        <v>15518</v>
      </c>
    </row>
    <row r="2551" spans="1:5" ht="40.5" customHeight="1">
      <c r="A2551" s="49">
        <v>2274</v>
      </c>
      <c r="B2551" s="1" t="s">
        <v>18559</v>
      </c>
      <c r="C2551" s="11" t="s">
        <v>14547</v>
      </c>
      <c r="D2551" s="11" t="s">
        <v>15518</v>
      </c>
      <c r="E2551" s="11" t="s">
        <v>15518</v>
      </c>
    </row>
    <row r="2552" spans="1:5" ht="40.5" customHeight="1">
      <c r="A2552" s="49">
        <v>2275</v>
      </c>
      <c r="B2552" s="1" t="s">
        <v>18560</v>
      </c>
      <c r="C2552" s="11" t="s">
        <v>14548</v>
      </c>
      <c r="D2552" s="11" t="s">
        <v>15518</v>
      </c>
      <c r="E2552" s="11" t="s">
        <v>15518</v>
      </c>
    </row>
    <row r="2553" spans="1:5" ht="40.5" customHeight="1">
      <c r="A2553" s="49">
        <v>2276</v>
      </c>
      <c r="B2553" s="1" t="s">
        <v>18561</v>
      </c>
      <c r="C2553" s="11" t="s">
        <v>14549</v>
      </c>
      <c r="D2553" s="11" t="s">
        <v>15518</v>
      </c>
      <c r="E2553" s="11" t="s">
        <v>15518</v>
      </c>
    </row>
    <row r="2554" spans="1:5" ht="40.5" customHeight="1">
      <c r="A2554" s="49">
        <v>2277</v>
      </c>
      <c r="B2554" s="1" t="s">
        <v>18562</v>
      </c>
      <c r="C2554" s="11" t="s">
        <v>13054</v>
      </c>
      <c r="D2554" s="11" t="s">
        <v>15518</v>
      </c>
      <c r="E2554" s="11" t="s">
        <v>15518</v>
      </c>
    </row>
    <row r="2555" spans="1:5" ht="40.5" customHeight="1">
      <c r="A2555" s="49">
        <v>2278</v>
      </c>
      <c r="B2555" s="1" t="s">
        <v>18563</v>
      </c>
      <c r="C2555" s="11" t="s">
        <v>13055</v>
      </c>
      <c r="D2555" s="11" t="s">
        <v>15518</v>
      </c>
      <c r="E2555" s="11" t="s">
        <v>15518</v>
      </c>
    </row>
    <row r="2556" spans="1:5" ht="40.5" customHeight="1">
      <c r="A2556" s="49">
        <v>2279</v>
      </c>
      <c r="B2556" s="1" t="s">
        <v>18564</v>
      </c>
      <c r="C2556" s="11" t="s">
        <v>13056</v>
      </c>
      <c r="D2556" s="11" t="s">
        <v>15518</v>
      </c>
      <c r="E2556" s="11" t="s">
        <v>15518</v>
      </c>
    </row>
    <row r="2557" spans="1:5" ht="40.5" customHeight="1">
      <c r="A2557" s="49">
        <v>2280</v>
      </c>
      <c r="B2557" s="1" t="s">
        <v>18565</v>
      </c>
      <c r="C2557" s="11" t="s">
        <v>13057</v>
      </c>
      <c r="D2557" s="11" t="s">
        <v>15518</v>
      </c>
      <c r="E2557" s="11" t="s">
        <v>15518</v>
      </c>
    </row>
    <row r="2558" spans="1:5" ht="40.5" customHeight="1">
      <c r="A2558" s="49">
        <v>2281</v>
      </c>
      <c r="B2558" s="1" t="s">
        <v>18566</v>
      </c>
      <c r="C2558" s="11" t="s">
        <v>13058</v>
      </c>
      <c r="D2558" s="11" t="s">
        <v>15518</v>
      </c>
      <c r="E2558" s="11" t="s">
        <v>15518</v>
      </c>
    </row>
    <row r="2559" spans="1:5" ht="40.5" customHeight="1">
      <c r="A2559" s="49">
        <v>2282</v>
      </c>
      <c r="B2559" s="1" t="s">
        <v>18567</v>
      </c>
      <c r="C2559" s="11" t="s">
        <v>13059</v>
      </c>
      <c r="D2559" s="11" t="s">
        <v>15518</v>
      </c>
      <c r="E2559" s="11" t="s">
        <v>15518</v>
      </c>
    </row>
    <row r="2560" spans="1:5" ht="40.5" customHeight="1">
      <c r="A2560" s="49">
        <v>2283</v>
      </c>
      <c r="B2560" s="1" t="s">
        <v>18568</v>
      </c>
      <c r="C2560" s="11" t="s">
        <v>13060</v>
      </c>
      <c r="D2560" s="11" t="s">
        <v>15518</v>
      </c>
      <c r="E2560" s="11" t="s">
        <v>15518</v>
      </c>
    </row>
    <row r="2561" spans="1:7" ht="40.5" customHeight="1">
      <c r="A2561" s="49">
        <v>2284</v>
      </c>
      <c r="B2561" s="1" t="s">
        <v>18569</v>
      </c>
      <c r="C2561" s="11" t="s">
        <v>13061</v>
      </c>
      <c r="D2561" s="11" t="s">
        <v>15518</v>
      </c>
      <c r="E2561" s="11" t="s">
        <v>15518</v>
      </c>
    </row>
    <row r="2562" spans="1:7" ht="40.5" customHeight="1">
      <c r="A2562" s="49">
        <v>2285</v>
      </c>
      <c r="B2562" s="1" t="s">
        <v>18570</v>
      </c>
      <c r="C2562" s="11" t="s">
        <v>13062</v>
      </c>
      <c r="D2562" s="11" t="s">
        <v>15518</v>
      </c>
      <c r="E2562" s="11" t="s">
        <v>15518</v>
      </c>
    </row>
    <row r="2563" spans="1:7" ht="40.5" customHeight="1">
      <c r="A2563" s="49">
        <v>2286</v>
      </c>
      <c r="B2563" s="1" t="s">
        <v>18571</v>
      </c>
      <c r="C2563" s="11" t="s">
        <v>13063</v>
      </c>
      <c r="D2563" s="11" t="s">
        <v>15518</v>
      </c>
      <c r="E2563" s="11" t="s">
        <v>15518</v>
      </c>
    </row>
    <row r="2564" spans="1:7" ht="21.75" customHeight="1">
      <c r="A2564" s="49">
        <v>2287</v>
      </c>
      <c r="B2564" s="1" t="s">
        <v>18572</v>
      </c>
      <c r="C2564" s="11" t="s">
        <v>13064</v>
      </c>
      <c r="D2564" s="11" t="s">
        <v>15518</v>
      </c>
      <c r="E2564" s="11" t="s">
        <v>15518</v>
      </c>
    </row>
    <row r="2565" spans="1:7" ht="21.75" customHeight="1">
      <c r="A2565" s="49">
        <v>2288</v>
      </c>
      <c r="B2565" s="1" t="s">
        <v>18573</v>
      </c>
      <c r="C2565" s="11" t="s">
        <v>13065</v>
      </c>
      <c r="D2565" s="11" t="s">
        <v>15518</v>
      </c>
      <c r="E2565" s="11" t="s">
        <v>15518</v>
      </c>
    </row>
    <row r="2566" spans="1:7" ht="21.75" customHeight="1">
      <c r="A2566" s="49">
        <v>2289</v>
      </c>
      <c r="B2566" s="1" t="s">
        <v>18574</v>
      </c>
      <c r="C2566" s="11" t="s">
        <v>13066</v>
      </c>
      <c r="D2566" s="11" t="s">
        <v>15518</v>
      </c>
      <c r="E2566" s="11" t="s">
        <v>15518</v>
      </c>
    </row>
    <row r="2567" spans="1:7" ht="21.75" customHeight="1">
      <c r="A2567" s="49">
        <v>2290</v>
      </c>
      <c r="B2567" s="1" t="s">
        <v>18575</v>
      </c>
      <c r="C2567" s="11" t="s">
        <v>11756</v>
      </c>
      <c r="D2567" s="11" t="s">
        <v>15518</v>
      </c>
      <c r="E2567" s="11" t="s">
        <v>15518</v>
      </c>
    </row>
    <row r="2568" spans="1:7" ht="21.75" customHeight="1">
      <c r="A2568" s="49">
        <v>2291</v>
      </c>
      <c r="B2568" s="1" t="s">
        <v>18576</v>
      </c>
      <c r="C2568" s="11" t="s">
        <v>11757</v>
      </c>
      <c r="D2568" s="11" t="s">
        <v>15518</v>
      </c>
      <c r="E2568" s="11" t="s">
        <v>15518</v>
      </c>
    </row>
    <row r="2569" spans="1:7" ht="21.75" customHeight="1">
      <c r="A2569" s="49">
        <v>2292</v>
      </c>
      <c r="B2569" s="66">
        <v>233</v>
      </c>
      <c r="C2569" s="68" t="s">
        <v>11759</v>
      </c>
      <c r="D2569" s="66" t="s">
        <v>15518</v>
      </c>
      <c r="E2569" s="66" t="s">
        <v>15518</v>
      </c>
    </row>
    <row r="2570" spans="1:7" ht="33" customHeight="1">
      <c r="A2570" s="49">
        <v>2293</v>
      </c>
      <c r="B2570" s="66">
        <v>234</v>
      </c>
      <c r="C2570" s="68" t="s">
        <v>11760</v>
      </c>
      <c r="D2570" s="66" t="s">
        <v>15518</v>
      </c>
      <c r="E2570" s="66" t="s">
        <v>15518</v>
      </c>
    </row>
    <row r="2571" spans="1:7" ht="21.75" customHeight="1">
      <c r="A2571" s="49">
        <v>2294</v>
      </c>
      <c r="B2571" s="66">
        <v>235</v>
      </c>
      <c r="C2571" s="68" t="s">
        <v>10755</v>
      </c>
      <c r="D2571" s="66" t="s">
        <v>15518</v>
      </c>
      <c r="E2571" s="66" t="s">
        <v>15518</v>
      </c>
      <c r="G2571" s="24">
        <v>1</v>
      </c>
    </row>
    <row r="2572" spans="1:7" ht="21.75" customHeight="1">
      <c r="A2572" s="49">
        <v>2295</v>
      </c>
      <c r="B2572" s="66">
        <v>236</v>
      </c>
      <c r="C2572" s="68" t="s">
        <v>10756</v>
      </c>
      <c r="D2572" s="66" t="s">
        <v>15518</v>
      </c>
      <c r="E2572" s="66" t="s">
        <v>15518</v>
      </c>
    </row>
    <row r="2573" spans="1:7" ht="21.75" customHeight="1">
      <c r="A2573" s="49">
        <v>2296</v>
      </c>
      <c r="B2573" s="66">
        <v>237</v>
      </c>
      <c r="C2573" s="68" t="s">
        <v>10757</v>
      </c>
      <c r="D2573" s="66" t="s">
        <v>15518</v>
      </c>
      <c r="E2573" s="66" t="s">
        <v>15518</v>
      </c>
    </row>
    <row r="2574" spans="1:7" ht="21.75" customHeight="1">
      <c r="A2574" s="49">
        <v>2297</v>
      </c>
      <c r="B2574" s="66">
        <v>238</v>
      </c>
      <c r="C2574" s="68" t="s">
        <v>10758</v>
      </c>
      <c r="D2574" s="66" t="s">
        <v>15518</v>
      </c>
      <c r="E2574" s="66" t="s">
        <v>15518</v>
      </c>
    </row>
    <row r="2575" spans="1:7" ht="21.75" customHeight="1">
      <c r="A2575" s="49">
        <v>2298</v>
      </c>
      <c r="B2575" s="66">
        <v>239</v>
      </c>
      <c r="C2575" s="68" t="s">
        <v>10759</v>
      </c>
      <c r="D2575" s="66" t="s">
        <v>15518</v>
      </c>
      <c r="E2575" s="66" t="s">
        <v>15518</v>
      </c>
    </row>
    <row r="2576" spans="1:7" ht="35.25" customHeight="1">
      <c r="A2576" s="49">
        <v>2299</v>
      </c>
      <c r="B2576" s="66">
        <v>240</v>
      </c>
      <c r="C2576" s="68" t="s">
        <v>7225</v>
      </c>
      <c r="D2576" s="66" t="s">
        <v>15518</v>
      </c>
      <c r="E2576" s="66" t="s">
        <v>15518</v>
      </c>
    </row>
    <row r="2577" spans="1:7" ht="21.75" customHeight="1">
      <c r="A2577" s="49">
        <v>2300</v>
      </c>
      <c r="B2577" s="66">
        <v>241</v>
      </c>
      <c r="C2577" s="68" t="s">
        <v>7226</v>
      </c>
      <c r="D2577" s="66" t="s">
        <v>15518</v>
      </c>
      <c r="E2577" s="66" t="s">
        <v>15518</v>
      </c>
    </row>
    <row r="2578" spans="1:7" ht="21.75" customHeight="1">
      <c r="A2578" s="49">
        <v>2301</v>
      </c>
      <c r="B2578" s="66">
        <v>242</v>
      </c>
      <c r="C2578" s="68" t="s">
        <v>7227</v>
      </c>
      <c r="D2578" s="66" t="s">
        <v>15518</v>
      </c>
      <c r="E2578" s="66" t="s">
        <v>15518</v>
      </c>
    </row>
    <row r="2579" spans="1:7" ht="21.75" customHeight="1">
      <c r="A2579" s="49">
        <v>2302</v>
      </c>
      <c r="B2579" s="66">
        <v>243</v>
      </c>
      <c r="C2579" s="68" t="s">
        <v>7228</v>
      </c>
      <c r="D2579" s="66" t="s">
        <v>15518</v>
      </c>
      <c r="E2579" s="66" t="s">
        <v>15518</v>
      </c>
    </row>
    <row r="2580" spans="1:7" ht="34.5" customHeight="1">
      <c r="A2580" s="49">
        <v>2303</v>
      </c>
      <c r="B2580" s="66">
        <v>244</v>
      </c>
      <c r="C2580" s="68" t="s">
        <v>10760</v>
      </c>
      <c r="D2580" s="66" t="s">
        <v>15518</v>
      </c>
      <c r="E2580" s="66" t="s">
        <v>15518</v>
      </c>
    </row>
    <row r="2581" spans="1:7" ht="21.75" customHeight="1">
      <c r="A2581" s="49">
        <v>2304</v>
      </c>
      <c r="B2581" s="66">
        <v>245</v>
      </c>
      <c r="C2581" s="68" t="s">
        <v>10761</v>
      </c>
      <c r="D2581" s="66" t="s">
        <v>15518</v>
      </c>
      <c r="E2581" s="66" t="s">
        <v>15518</v>
      </c>
    </row>
    <row r="2582" spans="1:7" ht="21.75" customHeight="1">
      <c r="A2582" s="49">
        <v>2305</v>
      </c>
      <c r="B2582" s="66">
        <v>246</v>
      </c>
      <c r="C2582" s="68" t="s">
        <v>10762</v>
      </c>
      <c r="D2582" s="66" t="s">
        <v>15518</v>
      </c>
      <c r="E2582" s="66" t="s">
        <v>15518</v>
      </c>
    </row>
    <row r="2583" spans="1:7" ht="30.75" customHeight="1">
      <c r="A2583" s="49">
        <v>2306</v>
      </c>
      <c r="B2583" s="66">
        <v>247</v>
      </c>
      <c r="C2583" s="68" t="s">
        <v>7229</v>
      </c>
      <c r="D2583" s="66" t="s">
        <v>15518</v>
      </c>
      <c r="E2583" s="66" t="s">
        <v>15518</v>
      </c>
      <c r="G2583" s="24">
        <v>1</v>
      </c>
    </row>
    <row r="2584" spans="1:7" ht="21.75" customHeight="1">
      <c r="A2584" s="49">
        <v>2307</v>
      </c>
      <c r="B2584" s="66">
        <v>248</v>
      </c>
      <c r="C2584" s="68" t="s">
        <v>10763</v>
      </c>
      <c r="D2584" s="66" t="s">
        <v>15518</v>
      </c>
      <c r="E2584" s="66" t="s">
        <v>15518</v>
      </c>
    </row>
    <row r="2585" spans="1:7" ht="21.75" customHeight="1">
      <c r="A2585" s="49">
        <v>2308</v>
      </c>
      <c r="B2585" s="66">
        <v>249</v>
      </c>
      <c r="C2585" s="68" t="s">
        <v>7230</v>
      </c>
      <c r="D2585" s="66" t="s">
        <v>15518</v>
      </c>
      <c r="E2585" s="66" t="s">
        <v>15518</v>
      </c>
    </row>
    <row r="2586" spans="1:7" ht="21.75" customHeight="1">
      <c r="A2586" s="49">
        <v>2309</v>
      </c>
      <c r="B2586" s="66">
        <v>250</v>
      </c>
      <c r="C2586" s="68" t="s">
        <v>10764</v>
      </c>
      <c r="D2586" s="66" t="s">
        <v>15518</v>
      </c>
      <c r="E2586" s="66" t="s">
        <v>15518</v>
      </c>
    </row>
    <row r="2587" spans="1:7" ht="21.75" customHeight="1">
      <c r="A2587" s="49">
        <v>2310</v>
      </c>
      <c r="B2587" s="66">
        <v>251</v>
      </c>
      <c r="C2587" s="68" t="s">
        <v>7231</v>
      </c>
      <c r="D2587" s="66" t="s">
        <v>15518</v>
      </c>
      <c r="E2587" s="66" t="s">
        <v>15518</v>
      </c>
    </row>
    <row r="2588" spans="1:7" ht="21.75" customHeight="1">
      <c r="A2588" s="49">
        <v>2311</v>
      </c>
      <c r="B2588" s="66">
        <v>252</v>
      </c>
      <c r="C2588" s="68" t="s">
        <v>11748</v>
      </c>
      <c r="D2588" s="66" t="s">
        <v>15518</v>
      </c>
      <c r="E2588" s="66" t="s">
        <v>15518</v>
      </c>
    </row>
    <row r="2589" spans="1:7" ht="21.75" customHeight="1">
      <c r="A2589" s="49">
        <v>2312</v>
      </c>
      <c r="B2589" s="66">
        <v>253</v>
      </c>
      <c r="C2589" s="68" t="s">
        <v>11749</v>
      </c>
      <c r="D2589" s="66" t="s">
        <v>15518</v>
      </c>
      <c r="E2589" s="66" t="s">
        <v>15518</v>
      </c>
    </row>
    <row r="2590" spans="1:7" ht="21.75" customHeight="1">
      <c r="A2590" s="49">
        <v>2313</v>
      </c>
      <c r="B2590" s="66">
        <v>261</v>
      </c>
      <c r="C2590" s="68" t="s">
        <v>11750</v>
      </c>
      <c r="D2590" s="66" t="s">
        <v>15518</v>
      </c>
      <c r="E2590" s="66" t="s">
        <v>15518</v>
      </c>
    </row>
    <row r="2591" spans="1:7" ht="21.75" customHeight="1">
      <c r="A2591" s="49">
        <v>2314</v>
      </c>
      <c r="B2591" s="66">
        <v>262</v>
      </c>
      <c r="C2591" s="68" t="s">
        <v>11751</v>
      </c>
      <c r="D2591" s="66" t="s">
        <v>15518</v>
      </c>
      <c r="E2591" s="66" t="s">
        <v>15518</v>
      </c>
    </row>
    <row r="2592" spans="1:7" ht="21.75" customHeight="1">
      <c r="A2592" s="49">
        <v>2315</v>
      </c>
      <c r="B2592" s="66">
        <v>263</v>
      </c>
      <c r="C2592" s="68" t="s">
        <v>11752</v>
      </c>
      <c r="D2592" s="66" t="s">
        <v>15518</v>
      </c>
      <c r="E2592" s="66" t="s">
        <v>15518</v>
      </c>
    </row>
    <row r="2593" spans="1:5" ht="21.75" customHeight="1">
      <c r="A2593" s="49">
        <v>2316</v>
      </c>
      <c r="B2593" s="66">
        <v>264</v>
      </c>
      <c r="C2593" s="68" t="s">
        <v>11753</v>
      </c>
      <c r="D2593" s="66" t="s">
        <v>15518</v>
      </c>
      <c r="E2593" s="66" t="s">
        <v>15518</v>
      </c>
    </row>
    <row r="2594" spans="1:5" ht="33.75" customHeight="1">
      <c r="A2594" s="49">
        <v>2317</v>
      </c>
      <c r="B2594" s="66">
        <v>265</v>
      </c>
      <c r="C2594" s="68" t="s">
        <v>11754</v>
      </c>
      <c r="D2594" s="66" t="s">
        <v>15518</v>
      </c>
      <c r="E2594" s="66" t="s">
        <v>15518</v>
      </c>
    </row>
    <row r="2595" spans="1:5" ht="21.75" customHeight="1">
      <c r="A2595" s="49">
        <v>2318</v>
      </c>
      <c r="B2595" s="66">
        <v>266</v>
      </c>
      <c r="C2595" s="68" t="s">
        <v>11755</v>
      </c>
      <c r="D2595" s="66" t="s">
        <v>15518</v>
      </c>
      <c r="E2595" s="66" t="s">
        <v>15518</v>
      </c>
    </row>
    <row r="2596" spans="1:5" ht="33.75" customHeight="1">
      <c r="A2596" s="49">
        <v>2319</v>
      </c>
      <c r="B2596" s="66">
        <v>267</v>
      </c>
      <c r="C2596" s="68" t="s">
        <v>10556</v>
      </c>
      <c r="D2596" s="66" t="s">
        <v>15518</v>
      </c>
      <c r="E2596" s="66" t="s">
        <v>15518</v>
      </c>
    </row>
    <row r="2597" spans="1:5" ht="21.75" customHeight="1">
      <c r="A2597" s="49">
        <v>2320</v>
      </c>
      <c r="B2597" s="66">
        <v>268</v>
      </c>
      <c r="C2597" s="68" t="s">
        <v>10557</v>
      </c>
      <c r="D2597" s="66" t="s">
        <v>15518</v>
      </c>
      <c r="E2597" s="66" t="s">
        <v>15518</v>
      </c>
    </row>
    <row r="2598" spans="1:5" ht="21.75" customHeight="1">
      <c r="A2598" s="49">
        <v>2321</v>
      </c>
      <c r="B2598" s="66">
        <v>269</v>
      </c>
      <c r="C2598" s="68" t="s">
        <v>10558</v>
      </c>
      <c r="D2598" s="66" t="s">
        <v>15518</v>
      </c>
      <c r="E2598" s="66" t="s">
        <v>15518</v>
      </c>
    </row>
    <row r="2599" spans="1:5" ht="21.75" customHeight="1">
      <c r="A2599" s="49">
        <v>2322</v>
      </c>
      <c r="B2599" s="66">
        <v>270</v>
      </c>
      <c r="C2599" s="68" t="s">
        <v>10785</v>
      </c>
      <c r="D2599" s="66" t="s">
        <v>15518</v>
      </c>
      <c r="E2599" s="66" t="s">
        <v>15518</v>
      </c>
    </row>
    <row r="2600" spans="1:5" ht="21.75" customHeight="1">
      <c r="A2600" s="49">
        <v>2323</v>
      </c>
      <c r="B2600" s="66">
        <v>271</v>
      </c>
      <c r="C2600" s="68" t="s">
        <v>10786</v>
      </c>
      <c r="D2600" s="66" t="s">
        <v>15518</v>
      </c>
      <c r="E2600" s="66" t="s">
        <v>15518</v>
      </c>
    </row>
    <row r="2601" spans="1:5" ht="41.25" customHeight="1">
      <c r="A2601" s="49">
        <v>2324</v>
      </c>
      <c r="B2601" s="66">
        <v>272</v>
      </c>
      <c r="C2601" s="68" t="s">
        <v>7232</v>
      </c>
      <c r="D2601" s="66" t="s">
        <v>15518</v>
      </c>
      <c r="E2601" s="66"/>
    </row>
    <row r="2602" spans="1:5" ht="21.75" customHeight="1">
      <c r="A2602" s="49">
        <v>2325</v>
      </c>
      <c r="B2602" s="66">
        <v>273</v>
      </c>
      <c r="C2602" s="68" t="s">
        <v>7233</v>
      </c>
      <c r="D2602" s="66" t="s">
        <v>15518</v>
      </c>
      <c r="E2602" s="66"/>
    </row>
    <row r="2603" spans="1:5" ht="21.75" customHeight="1">
      <c r="A2603" s="49">
        <v>2326</v>
      </c>
      <c r="B2603" s="66">
        <v>274</v>
      </c>
      <c r="C2603" s="68" t="s">
        <v>10787</v>
      </c>
      <c r="D2603" s="66" t="s">
        <v>15518</v>
      </c>
      <c r="E2603" s="66"/>
    </row>
    <row r="2604" spans="1:5" ht="38.25" customHeight="1">
      <c r="A2604" s="49">
        <v>2327</v>
      </c>
      <c r="B2604" s="66">
        <v>275</v>
      </c>
      <c r="C2604" s="68" t="s">
        <v>7234</v>
      </c>
      <c r="D2604" s="66" t="s">
        <v>15518</v>
      </c>
      <c r="E2604" s="66" t="s">
        <v>15518</v>
      </c>
    </row>
    <row r="2605" spans="1:5" ht="21.75" customHeight="1">
      <c r="A2605" s="49">
        <v>2328</v>
      </c>
      <c r="B2605" s="66">
        <v>276</v>
      </c>
      <c r="C2605" s="68" t="s">
        <v>7235</v>
      </c>
      <c r="D2605" s="66" t="s">
        <v>15518</v>
      </c>
      <c r="E2605" s="66" t="s">
        <v>15518</v>
      </c>
    </row>
    <row r="2606" spans="1:5" ht="21.75" customHeight="1">
      <c r="A2606" s="49">
        <v>2329</v>
      </c>
      <c r="B2606" s="66">
        <v>277</v>
      </c>
      <c r="C2606" s="68" t="s">
        <v>7236</v>
      </c>
      <c r="D2606" s="66" t="s">
        <v>15518</v>
      </c>
      <c r="E2606" s="66" t="s">
        <v>15518</v>
      </c>
    </row>
    <row r="2607" spans="1:5" ht="21.75" customHeight="1">
      <c r="A2607" s="49">
        <v>2330</v>
      </c>
      <c r="B2607" s="66">
        <v>278</v>
      </c>
      <c r="C2607" s="68" t="s">
        <v>10788</v>
      </c>
      <c r="D2607" s="66" t="s">
        <v>15518</v>
      </c>
      <c r="E2607" s="66" t="s">
        <v>15518</v>
      </c>
    </row>
    <row r="2608" spans="1:5" ht="21.75" customHeight="1">
      <c r="A2608" s="49">
        <v>2331</v>
      </c>
      <c r="B2608" s="66">
        <v>279</v>
      </c>
      <c r="C2608" s="68" t="s">
        <v>10789</v>
      </c>
      <c r="D2608" s="66" t="s">
        <v>15518</v>
      </c>
      <c r="E2608" s="66" t="s">
        <v>15518</v>
      </c>
    </row>
    <row r="2609" spans="1:5" ht="36" customHeight="1">
      <c r="A2609" s="49">
        <v>2332</v>
      </c>
      <c r="B2609" s="66">
        <v>281</v>
      </c>
      <c r="C2609" s="68" t="s">
        <v>10790</v>
      </c>
      <c r="D2609" s="66" t="s">
        <v>15518</v>
      </c>
      <c r="E2609" s="66" t="s">
        <v>15518</v>
      </c>
    </row>
    <row r="2610" spans="1:5" ht="36" customHeight="1">
      <c r="A2610" s="49">
        <v>2333</v>
      </c>
      <c r="B2610" s="66">
        <v>286</v>
      </c>
      <c r="C2610" s="68" t="s">
        <v>11590</v>
      </c>
      <c r="D2610" s="66" t="s">
        <v>15518</v>
      </c>
      <c r="E2610" s="66" t="s">
        <v>15518</v>
      </c>
    </row>
    <row r="2611" spans="1:5" ht="36" customHeight="1">
      <c r="A2611" s="49">
        <v>2334</v>
      </c>
      <c r="B2611" s="66">
        <v>287</v>
      </c>
      <c r="C2611" s="68" t="s">
        <v>11591</v>
      </c>
      <c r="D2611" s="66" t="s">
        <v>15518</v>
      </c>
      <c r="E2611" s="66" t="s">
        <v>15518</v>
      </c>
    </row>
    <row r="2612" spans="1:5" ht="21.75" customHeight="1">
      <c r="A2612" s="49">
        <v>2335</v>
      </c>
      <c r="B2612" s="66">
        <v>288</v>
      </c>
      <c r="C2612" s="68" t="s">
        <v>11592</v>
      </c>
      <c r="D2612" s="66" t="s">
        <v>15518</v>
      </c>
      <c r="E2612" s="66" t="s">
        <v>15518</v>
      </c>
    </row>
    <row r="2613" spans="1:5" ht="21.75" customHeight="1">
      <c r="A2613" s="49">
        <v>2336</v>
      </c>
      <c r="B2613" s="66">
        <v>289</v>
      </c>
      <c r="C2613" s="68" t="s">
        <v>7237</v>
      </c>
      <c r="D2613" s="66" t="s">
        <v>15518</v>
      </c>
      <c r="E2613" s="66" t="s">
        <v>15518</v>
      </c>
    </row>
    <row r="2614" spans="1:5" ht="31.5" customHeight="1">
      <c r="A2614" s="49">
        <v>2337</v>
      </c>
      <c r="B2614" s="66">
        <v>291</v>
      </c>
      <c r="C2614" s="68" t="s">
        <v>11594</v>
      </c>
      <c r="D2614" s="66" t="s">
        <v>15518</v>
      </c>
      <c r="E2614" s="66" t="s">
        <v>15518</v>
      </c>
    </row>
    <row r="2615" spans="1:5" ht="21.75" customHeight="1">
      <c r="A2615" s="49">
        <v>2338</v>
      </c>
      <c r="B2615" s="66">
        <v>292</v>
      </c>
      <c r="C2615" s="68" t="s">
        <v>11595</v>
      </c>
      <c r="D2615" s="66" t="s">
        <v>15518</v>
      </c>
      <c r="E2615" s="66" t="s">
        <v>15518</v>
      </c>
    </row>
    <row r="2616" spans="1:5" ht="21.75" customHeight="1">
      <c r="A2616" s="49">
        <v>2339</v>
      </c>
      <c r="B2616" s="66">
        <v>293</v>
      </c>
      <c r="C2616" s="68" t="s">
        <v>11596</v>
      </c>
      <c r="D2616" s="66" t="s">
        <v>15518</v>
      </c>
      <c r="E2616" s="66" t="s">
        <v>15518</v>
      </c>
    </row>
    <row r="2617" spans="1:5" ht="32.25" customHeight="1">
      <c r="A2617" s="49">
        <v>2340</v>
      </c>
      <c r="B2617" s="66">
        <v>294</v>
      </c>
      <c r="C2617" s="68" t="s">
        <v>7238</v>
      </c>
      <c r="D2617" s="66" t="s">
        <v>15518</v>
      </c>
      <c r="E2617" s="66" t="s">
        <v>15518</v>
      </c>
    </row>
    <row r="2618" spans="1:5" ht="32.25" customHeight="1">
      <c r="A2618" s="49">
        <v>2341</v>
      </c>
      <c r="B2618" s="66">
        <v>295</v>
      </c>
      <c r="C2618" s="68" t="s">
        <v>10598</v>
      </c>
      <c r="D2618" s="66" t="s">
        <v>15518</v>
      </c>
      <c r="E2618" s="66" t="s">
        <v>15518</v>
      </c>
    </row>
    <row r="2619" spans="1:5" ht="32.25" customHeight="1">
      <c r="A2619" s="49">
        <v>2342</v>
      </c>
      <c r="B2619" s="66">
        <v>296</v>
      </c>
      <c r="C2619" s="68" t="s">
        <v>10599</v>
      </c>
      <c r="D2619" s="66" t="s">
        <v>15518</v>
      </c>
      <c r="E2619" s="66" t="s">
        <v>15518</v>
      </c>
    </row>
    <row r="2620" spans="1:5" ht="38.25" customHeight="1">
      <c r="A2620" s="49">
        <v>2343</v>
      </c>
      <c r="B2620" s="66">
        <v>297</v>
      </c>
      <c r="C2620" s="68" t="s">
        <v>10600</v>
      </c>
      <c r="D2620" s="66" t="s">
        <v>15518</v>
      </c>
      <c r="E2620" s="66" t="s">
        <v>15518</v>
      </c>
    </row>
    <row r="2621" spans="1:5" ht="54" customHeight="1">
      <c r="A2621" s="49">
        <v>2344</v>
      </c>
      <c r="B2621" s="66">
        <v>298</v>
      </c>
      <c r="C2621" s="68" t="s">
        <v>10601</v>
      </c>
      <c r="D2621" s="66" t="s">
        <v>15518</v>
      </c>
      <c r="E2621" s="66" t="s">
        <v>15518</v>
      </c>
    </row>
    <row r="2622" spans="1:5" ht="54.75" customHeight="1">
      <c r="A2622" s="49">
        <v>2345</v>
      </c>
      <c r="B2622" s="66">
        <v>299</v>
      </c>
      <c r="C2622" s="68" t="s">
        <v>10602</v>
      </c>
      <c r="D2622" s="66" t="s">
        <v>15518</v>
      </c>
      <c r="E2622" s="66" t="s">
        <v>15518</v>
      </c>
    </row>
    <row r="2623" spans="1:5" ht="32.25" customHeight="1">
      <c r="A2623" s="49">
        <v>2346</v>
      </c>
      <c r="B2623" s="66">
        <v>300</v>
      </c>
      <c r="C2623" s="68" t="s">
        <v>10609</v>
      </c>
      <c r="D2623" s="66" t="s">
        <v>15518</v>
      </c>
      <c r="E2623" s="66" t="s">
        <v>15518</v>
      </c>
    </row>
    <row r="2624" spans="1:5" ht="32.25" customHeight="1">
      <c r="A2624" s="49">
        <v>2347</v>
      </c>
      <c r="B2624" s="66">
        <v>301</v>
      </c>
      <c r="C2624" s="68" t="s">
        <v>12923</v>
      </c>
      <c r="D2624" s="66" t="s">
        <v>15518</v>
      </c>
      <c r="E2624" s="66" t="s">
        <v>15518</v>
      </c>
    </row>
    <row r="2625" spans="1:5" ht="32.25" customHeight="1">
      <c r="A2625" s="49">
        <v>2348</v>
      </c>
      <c r="B2625" s="66">
        <v>302</v>
      </c>
      <c r="C2625" s="68" t="s">
        <v>12924</v>
      </c>
      <c r="D2625" s="66" t="s">
        <v>15518</v>
      </c>
      <c r="E2625" s="66" t="s">
        <v>15518</v>
      </c>
    </row>
    <row r="2626" spans="1:5" ht="32.25" customHeight="1">
      <c r="A2626" s="49">
        <v>2349</v>
      </c>
      <c r="B2626" s="66">
        <v>303</v>
      </c>
      <c r="C2626" s="68" t="s">
        <v>12925</v>
      </c>
      <c r="D2626" s="66" t="s">
        <v>15518</v>
      </c>
      <c r="E2626" s="66" t="s">
        <v>15518</v>
      </c>
    </row>
    <row r="2627" spans="1:5" ht="32.25" customHeight="1">
      <c r="A2627" s="49">
        <v>2350</v>
      </c>
      <c r="B2627" s="66">
        <v>304</v>
      </c>
      <c r="C2627" s="68" t="s">
        <v>12926</v>
      </c>
      <c r="D2627" s="66" t="s">
        <v>15518</v>
      </c>
      <c r="E2627" s="66" t="s">
        <v>15518</v>
      </c>
    </row>
    <row r="2628" spans="1:5" ht="32.25" customHeight="1">
      <c r="A2628" s="49">
        <v>2351</v>
      </c>
      <c r="B2628" s="66">
        <v>305</v>
      </c>
      <c r="C2628" s="68" t="s">
        <v>12067</v>
      </c>
      <c r="D2628" s="66" t="s">
        <v>15518</v>
      </c>
      <c r="E2628" s="66" t="s">
        <v>15518</v>
      </c>
    </row>
    <row r="2629" spans="1:5" ht="32.25" customHeight="1">
      <c r="A2629" s="49">
        <v>2352</v>
      </c>
      <c r="B2629" s="66">
        <v>306</v>
      </c>
      <c r="C2629" s="68" t="s">
        <v>12068</v>
      </c>
      <c r="D2629" s="66" t="s">
        <v>15518</v>
      </c>
      <c r="E2629" s="66" t="s">
        <v>15518</v>
      </c>
    </row>
    <row r="2630" spans="1:5" ht="32.25" customHeight="1">
      <c r="A2630" s="49">
        <v>2353</v>
      </c>
      <c r="B2630" s="66">
        <v>307</v>
      </c>
      <c r="C2630" s="68" t="s">
        <v>12069</v>
      </c>
      <c r="D2630" s="66" t="s">
        <v>15518</v>
      </c>
      <c r="E2630" s="66" t="s">
        <v>15518</v>
      </c>
    </row>
    <row r="2631" spans="1:5" ht="32.25" customHeight="1">
      <c r="A2631" s="49">
        <v>2354</v>
      </c>
      <c r="B2631" s="66">
        <v>308</v>
      </c>
      <c r="C2631" s="68" t="s">
        <v>12070</v>
      </c>
      <c r="D2631" s="66" t="s">
        <v>15518</v>
      </c>
      <c r="E2631" s="66" t="s">
        <v>15518</v>
      </c>
    </row>
    <row r="2632" spans="1:5" ht="32.25" customHeight="1">
      <c r="A2632" s="49">
        <v>2355</v>
      </c>
      <c r="B2632" s="66">
        <v>309</v>
      </c>
      <c r="C2632" s="68" t="s">
        <v>12071</v>
      </c>
      <c r="D2632" s="66" t="s">
        <v>15518</v>
      </c>
      <c r="E2632" s="66" t="s">
        <v>15518</v>
      </c>
    </row>
    <row r="2633" spans="1:5" ht="32.25" customHeight="1">
      <c r="A2633" s="49">
        <v>2356</v>
      </c>
      <c r="B2633" s="66">
        <v>310</v>
      </c>
      <c r="C2633" s="68" t="s">
        <v>12294</v>
      </c>
      <c r="D2633" s="66" t="s">
        <v>15518</v>
      </c>
      <c r="E2633" s="66" t="s">
        <v>15518</v>
      </c>
    </row>
    <row r="2634" spans="1:5" ht="32.25" customHeight="1">
      <c r="A2634" s="49">
        <v>2357</v>
      </c>
      <c r="B2634" s="66">
        <v>311</v>
      </c>
      <c r="C2634" s="68" t="s">
        <v>7239</v>
      </c>
      <c r="D2634" s="66" t="s">
        <v>15518</v>
      </c>
      <c r="E2634" s="66" t="s">
        <v>15518</v>
      </c>
    </row>
    <row r="2635" spans="1:5" ht="32.25" customHeight="1">
      <c r="A2635" s="49">
        <v>2358</v>
      </c>
      <c r="B2635" s="66">
        <v>312</v>
      </c>
      <c r="C2635" s="68" t="s">
        <v>13418</v>
      </c>
      <c r="D2635" s="66" t="s">
        <v>15518</v>
      </c>
      <c r="E2635" s="66" t="s">
        <v>15518</v>
      </c>
    </row>
    <row r="2636" spans="1:5" ht="32.25" customHeight="1">
      <c r="A2636" s="49">
        <v>2359</v>
      </c>
      <c r="B2636" s="66">
        <v>313</v>
      </c>
      <c r="C2636" s="68" t="s">
        <v>13419</v>
      </c>
      <c r="D2636" s="66" t="s">
        <v>15518</v>
      </c>
      <c r="E2636" s="66" t="s">
        <v>15518</v>
      </c>
    </row>
    <row r="2637" spans="1:5" ht="32.25" customHeight="1">
      <c r="A2637" s="49">
        <v>2360</v>
      </c>
      <c r="B2637" s="66">
        <v>314</v>
      </c>
      <c r="C2637" s="68" t="s">
        <v>13420</v>
      </c>
      <c r="D2637" s="66" t="s">
        <v>15518</v>
      </c>
      <c r="E2637" s="66" t="s">
        <v>15518</v>
      </c>
    </row>
    <row r="2638" spans="1:5" ht="32.25" customHeight="1">
      <c r="A2638" s="49">
        <v>2361</v>
      </c>
      <c r="B2638" s="66">
        <v>315</v>
      </c>
      <c r="C2638" s="68" t="s">
        <v>13421</v>
      </c>
      <c r="D2638" s="66" t="s">
        <v>15518</v>
      </c>
      <c r="E2638" s="66" t="s">
        <v>15518</v>
      </c>
    </row>
    <row r="2639" spans="1:5" ht="32.25" customHeight="1">
      <c r="A2639" s="49">
        <v>2362</v>
      </c>
      <c r="B2639" s="66">
        <v>316</v>
      </c>
      <c r="C2639" s="68" t="s">
        <v>13664</v>
      </c>
      <c r="D2639" s="66" t="s">
        <v>15518</v>
      </c>
      <c r="E2639" s="66" t="s">
        <v>15518</v>
      </c>
    </row>
    <row r="2640" spans="1:5" ht="57" customHeight="1">
      <c r="A2640" s="49">
        <v>2363</v>
      </c>
      <c r="B2640" s="66">
        <v>317</v>
      </c>
      <c r="C2640" s="68" t="s">
        <v>13665</v>
      </c>
      <c r="D2640" s="66" t="s">
        <v>15518</v>
      </c>
      <c r="E2640" s="66" t="s">
        <v>15518</v>
      </c>
    </row>
    <row r="2641" spans="1:5" ht="32.25" customHeight="1">
      <c r="A2641" s="49">
        <v>2364</v>
      </c>
      <c r="B2641" s="66">
        <v>318</v>
      </c>
      <c r="C2641" s="68" t="s">
        <v>13666</v>
      </c>
      <c r="D2641" s="66" t="s">
        <v>15518</v>
      </c>
      <c r="E2641" s="66" t="s">
        <v>15518</v>
      </c>
    </row>
    <row r="2642" spans="1:5" ht="32.25" customHeight="1">
      <c r="A2642" s="49">
        <v>2365</v>
      </c>
      <c r="B2642" s="66">
        <v>319</v>
      </c>
      <c r="C2642" s="68" t="s">
        <v>13667</v>
      </c>
      <c r="D2642" s="66" t="s">
        <v>15518</v>
      </c>
      <c r="E2642" s="66" t="s">
        <v>15518</v>
      </c>
    </row>
    <row r="2643" spans="1:5" ht="32.25" customHeight="1">
      <c r="A2643" s="49">
        <v>2366</v>
      </c>
      <c r="B2643" s="66">
        <v>320</v>
      </c>
      <c r="C2643" s="68" t="s">
        <v>13668</v>
      </c>
      <c r="D2643" s="66" t="s">
        <v>15518</v>
      </c>
      <c r="E2643" s="66" t="s">
        <v>15518</v>
      </c>
    </row>
    <row r="2644" spans="1:5" ht="32.25" customHeight="1">
      <c r="A2644" s="49">
        <v>2367</v>
      </c>
      <c r="B2644" s="66">
        <v>321</v>
      </c>
      <c r="C2644" s="68" t="s">
        <v>13669</v>
      </c>
      <c r="D2644" s="66" t="s">
        <v>15518</v>
      </c>
      <c r="E2644" s="66" t="s">
        <v>15518</v>
      </c>
    </row>
    <row r="2645" spans="1:5" ht="32.25" customHeight="1">
      <c r="A2645" s="49">
        <v>2368</v>
      </c>
      <c r="B2645" s="66">
        <v>322</v>
      </c>
      <c r="C2645" s="68" t="s">
        <v>13670</v>
      </c>
      <c r="D2645" s="66" t="s">
        <v>15518</v>
      </c>
      <c r="E2645" s="66" t="s">
        <v>15518</v>
      </c>
    </row>
    <row r="2646" spans="1:5" ht="32.25" customHeight="1">
      <c r="A2646" s="49">
        <v>2369</v>
      </c>
      <c r="B2646" s="66">
        <v>323</v>
      </c>
      <c r="C2646" s="68" t="s">
        <v>7240</v>
      </c>
      <c r="D2646" s="66" t="s">
        <v>15518</v>
      </c>
      <c r="E2646" s="66" t="s">
        <v>15518</v>
      </c>
    </row>
    <row r="2647" spans="1:5" ht="32.25" customHeight="1">
      <c r="A2647" s="49">
        <v>2370</v>
      </c>
      <c r="B2647" s="66">
        <v>325</v>
      </c>
      <c r="C2647" s="68" t="s">
        <v>13671</v>
      </c>
      <c r="D2647" s="66" t="s">
        <v>15518</v>
      </c>
      <c r="E2647" s="66" t="s">
        <v>15518</v>
      </c>
    </row>
    <row r="2648" spans="1:5" ht="32.25" customHeight="1">
      <c r="A2648" s="49">
        <v>2371</v>
      </c>
      <c r="B2648" s="66">
        <v>326</v>
      </c>
      <c r="C2648" s="68" t="s">
        <v>13427</v>
      </c>
      <c r="D2648" s="66" t="s">
        <v>15518</v>
      </c>
      <c r="E2648" s="66" t="s">
        <v>15518</v>
      </c>
    </row>
    <row r="2649" spans="1:5" ht="32.25" customHeight="1">
      <c r="A2649" s="49">
        <v>2372</v>
      </c>
      <c r="B2649" s="66">
        <v>327</v>
      </c>
      <c r="C2649" s="68" t="s">
        <v>7241</v>
      </c>
      <c r="D2649" s="66" t="s">
        <v>15518</v>
      </c>
      <c r="E2649" s="66" t="s">
        <v>15518</v>
      </c>
    </row>
    <row r="2650" spans="1:5" ht="32.25" customHeight="1">
      <c r="A2650" s="49">
        <v>2373</v>
      </c>
      <c r="B2650" s="66">
        <v>328</v>
      </c>
      <c r="C2650" s="68" t="s">
        <v>7242</v>
      </c>
      <c r="D2650" s="66" t="s">
        <v>15518</v>
      </c>
      <c r="E2650" s="66" t="s">
        <v>15518</v>
      </c>
    </row>
    <row r="2651" spans="1:5" ht="32.25" customHeight="1">
      <c r="A2651" s="49">
        <v>2374</v>
      </c>
      <c r="B2651" s="66">
        <v>329</v>
      </c>
      <c r="C2651" s="68" t="s">
        <v>13428</v>
      </c>
      <c r="D2651" s="66" t="s">
        <v>15518</v>
      </c>
      <c r="E2651" s="66" t="s">
        <v>15518</v>
      </c>
    </row>
    <row r="2652" spans="1:5" ht="32.25" customHeight="1">
      <c r="A2652" s="49">
        <v>2375</v>
      </c>
      <c r="B2652" s="66">
        <v>330</v>
      </c>
      <c r="C2652" s="68" t="s">
        <v>13429</v>
      </c>
      <c r="D2652" s="66" t="s">
        <v>15518</v>
      </c>
      <c r="E2652" s="66" t="s">
        <v>15518</v>
      </c>
    </row>
    <row r="2653" spans="1:5" ht="32.25" customHeight="1">
      <c r="A2653" s="49">
        <v>2376</v>
      </c>
      <c r="B2653" s="66">
        <v>331</v>
      </c>
      <c r="C2653" s="68" t="s">
        <v>13430</v>
      </c>
      <c r="D2653" s="66" t="s">
        <v>15518</v>
      </c>
      <c r="E2653" s="66" t="s">
        <v>15518</v>
      </c>
    </row>
    <row r="2654" spans="1:5" ht="32.25" customHeight="1">
      <c r="A2654" s="49">
        <v>2377</v>
      </c>
      <c r="B2654" s="66">
        <v>332</v>
      </c>
      <c r="C2654" s="68" t="s">
        <v>13431</v>
      </c>
      <c r="D2654" s="66" t="s">
        <v>15518</v>
      </c>
      <c r="E2654" s="66" t="s">
        <v>15518</v>
      </c>
    </row>
    <row r="2655" spans="1:5" ht="32.25" customHeight="1">
      <c r="A2655" s="49">
        <v>2378</v>
      </c>
      <c r="B2655" s="66">
        <v>333</v>
      </c>
      <c r="C2655" s="68" t="s">
        <v>13432</v>
      </c>
      <c r="D2655" s="66" t="s">
        <v>15518</v>
      </c>
      <c r="E2655" s="66" t="s">
        <v>15518</v>
      </c>
    </row>
    <row r="2656" spans="1:5" ht="32.25" customHeight="1">
      <c r="A2656" s="49">
        <v>2379</v>
      </c>
      <c r="B2656" s="66">
        <v>334</v>
      </c>
      <c r="C2656" s="68" t="s">
        <v>13433</v>
      </c>
      <c r="D2656" s="66" t="s">
        <v>15518</v>
      </c>
      <c r="E2656" s="66" t="s">
        <v>15518</v>
      </c>
    </row>
    <row r="2657" spans="1:7" ht="32.25" customHeight="1">
      <c r="A2657" s="49">
        <v>2380</v>
      </c>
      <c r="B2657" s="66">
        <v>335</v>
      </c>
      <c r="C2657" s="68" t="s">
        <v>13434</v>
      </c>
      <c r="D2657" s="66" t="s">
        <v>15518</v>
      </c>
      <c r="E2657" s="66" t="s">
        <v>15518</v>
      </c>
      <c r="G2657" s="24">
        <v>1</v>
      </c>
    </row>
    <row r="2658" spans="1:7" ht="32.25" customHeight="1">
      <c r="A2658" s="49">
        <v>2381</v>
      </c>
      <c r="B2658" s="66">
        <v>336</v>
      </c>
      <c r="C2658" s="68" t="s">
        <v>13435</v>
      </c>
      <c r="D2658" s="66" t="s">
        <v>15518</v>
      </c>
      <c r="E2658" s="66" t="s">
        <v>15518</v>
      </c>
    </row>
    <row r="2659" spans="1:7" ht="32.25" customHeight="1">
      <c r="A2659" s="49">
        <v>2382</v>
      </c>
      <c r="B2659" s="66">
        <v>337</v>
      </c>
      <c r="C2659" s="68" t="s">
        <v>7243</v>
      </c>
      <c r="D2659" s="66" t="s">
        <v>15518</v>
      </c>
      <c r="E2659" s="66" t="s">
        <v>15518</v>
      </c>
    </row>
    <row r="2660" spans="1:7" ht="32.25" customHeight="1">
      <c r="A2660" s="49">
        <v>2383</v>
      </c>
      <c r="B2660" s="66">
        <v>338</v>
      </c>
      <c r="C2660" s="68" t="s">
        <v>13436</v>
      </c>
      <c r="D2660" s="66" t="s">
        <v>15518</v>
      </c>
      <c r="E2660" s="66" t="s">
        <v>15518</v>
      </c>
    </row>
    <row r="2661" spans="1:7" ht="32.25" customHeight="1">
      <c r="A2661" s="49">
        <v>2384</v>
      </c>
      <c r="B2661" s="66">
        <v>339</v>
      </c>
      <c r="C2661" s="68" t="s">
        <v>7244</v>
      </c>
      <c r="D2661" s="66" t="s">
        <v>15518</v>
      </c>
      <c r="E2661" s="66" t="s">
        <v>15518</v>
      </c>
    </row>
    <row r="2662" spans="1:7" ht="32.25" customHeight="1">
      <c r="A2662" s="49">
        <v>2385</v>
      </c>
      <c r="B2662" s="66">
        <v>340</v>
      </c>
      <c r="C2662" s="68" t="s">
        <v>7245</v>
      </c>
      <c r="D2662" s="66" t="s">
        <v>15518</v>
      </c>
      <c r="E2662" s="66" t="s">
        <v>15518</v>
      </c>
    </row>
    <row r="2663" spans="1:7" ht="32.25" customHeight="1">
      <c r="A2663" s="49">
        <v>2386</v>
      </c>
      <c r="B2663" s="66">
        <v>341</v>
      </c>
      <c r="C2663" s="68" t="s">
        <v>13437</v>
      </c>
      <c r="D2663" s="66" t="s">
        <v>15518</v>
      </c>
      <c r="E2663" s="66" t="s">
        <v>15518</v>
      </c>
    </row>
    <row r="2664" spans="1:7" ht="46.5" customHeight="1">
      <c r="A2664" s="49">
        <v>2387</v>
      </c>
      <c r="B2664" s="66">
        <v>342</v>
      </c>
      <c r="C2664" s="68" t="s">
        <v>12313</v>
      </c>
      <c r="D2664" s="66" t="s">
        <v>15518</v>
      </c>
      <c r="E2664" s="66" t="s">
        <v>15518</v>
      </c>
    </row>
    <row r="2665" spans="1:7" ht="35.25" customHeight="1">
      <c r="A2665" s="49">
        <v>2388</v>
      </c>
      <c r="B2665" s="66">
        <v>343</v>
      </c>
      <c r="C2665" s="68" t="s">
        <v>12314</v>
      </c>
      <c r="D2665" s="66" t="s">
        <v>15518</v>
      </c>
      <c r="E2665" s="66" t="s">
        <v>15518</v>
      </c>
    </row>
    <row r="2666" spans="1:7" ht="32.25" customHeight="1">
      <c r="A2666" s="49">
        <v>2389</v>
      </c>
      <c r="B2666" s="66">
        <v>344</v>
      </c>
      <c r="C2666" s="68" t="s">
        <v>7246</v>
      </c>
      <c r="D2666" s="66" t="s">
        <v>15518</v>
      </c>
      <c r="E2666" s="66" t="s">
        <v>15518</v>
      </c>
    </row>
    <row r="2667" spans="1:7" ht="32.25" customHeight="1">
      <c r="A2667" s="49">
        <v>2390</v>
      </c>
      <c r="B2667" s="66">
        <v>345</v>
      </c>
      <c r="C2667" s="68" t="s">
        <v>7247</v>
      </c>
      <c r="D2667" s="66" t="s">
        <v>15518</v>
      </c>
      <c r="E2667" s="66" t="s">
        <v>15518</v>
      </c>
    </row>
    <row r="2668" spans="1:7" ht="32.25" customHeight="1">
      <c r="A2668" s="49">
        <v>2391</v>
      </c>
      <c r="B2668" s="66">
        <v>346</v>
      </c>
      <c r="C2668" s="68" t="s">
        <v>12315</v>
      </c>
      <c r="D2668" s="66" t="s">
        <v>15518</v>
      </c>
      <c r="E2668" s="66" t="s">
        <v>15518</v>
      </c>
    </row>
    <row r="2669" spans="1:7" ht="32.25" customHeight="1">
      <c r="A2669" s="49">
        <v>2392</v>
      </c>
      <c r="B2669" s="66">
        <v>347</v>
      </c>
      <c r="C2669" s="68" t="s">
        <v>12316</v>
      </c>
      <c r="D2669" s="66" t="s">
        <v>15518</v>
      </c>
      <c r="E2669" s="66" t="s">
        <v>15518</v>
      </c>
    </row>
    <row r="2670" spans="1:7" ht="32.25" customHeight="1">
      <c r="A2670" s="49">
        <v>2393</v>
      </c>
      <c r="B2670" s="66">
        <v>348</v>
      </c>
      <c r="C2670" s="68" t="s">
        <v>12317</v>
      </c>
      <c r="D2670" s="66" t="s">
        <v>15518</v>
      </c>
      <c r="E2670" s="66" t="s">
        <v>15518</v>
      </c>
    </row>
    <row r="2671" spans="1:7" ht="32.25" customHeight="1">
      <c r="A2671" s="49">
        <v>2394</v>
      </c>
      <c r="B2671" s="66">
        <v>349</v>
      </c>
      <c r="C2671" s="68" t="s">
        <v>12318</v>
      </c>
      <c r="D2671" s="66" t="s">
        <v>15518</v>
      </c>
      <c r="E2671" s="66" t="s">
        <v>15518</v>
      </c>
    </row>
    <row r="2672" spans="1:7" ht="32.25" customHeight="1">
      <c r="A2672" s="49">
        <v>2395</v>
      </c>
      <c r="B2672" s="66">
        <v>350</v>
      </c>
      <c r="C2672" s="68" t="s">
        <v>7248</v>
      </c>
      <c r="D2672" s="66" t="s">
        <v>15518</v>
      </c>
      <c r="E2672" s="66" t="s">
        <v>15518</v>
      </c>
    </row>
    <row r="2673" spans="1:5" ht="32.25" customHeight="1">
      <c r="A2673" s="49">
        <v>2396</v>
      </c>
      <c r="B2673" s="66">
        <v>351</v>
      </c>
      <c r="C2673" s="68" t="s">
        <v>7249</v>
      </c>
      <c r="D2673" s="66" t="s">
        <v>15518</v>
      </c>
      <c r="E2673" s="66" t="s">
        <v>15518</v>
      </c>
    </row>
    <row r="2674" spans="1:5" ht="32.25" customHeight="1">
      <c r="A2674" s="49">
        <v>2397</v>
      </c>
      <c r="B2674" s="66">
        <v>352</v>
      </c>
      <c r="C2674" s="68" t="s">
        <v>7250</v>
      </c>
      <c r="D2674" s="66" t="s">
        <v>15518</v>
      </c>
      <c r="E2674" s="66" t="s">
        <v>15518</v>
      </c>
    </row>
    <row r="2675" spans="1:5" ht="32.25" customHeight="1">
      <c r="A2675" s="49">
        <v>2398</v>
      </c>
      <c r="B2675" s="66">
        <v>353</v>
      </c>
      <c r="C2675" s="68" t="s">
        <v>7251</v>
      </c>
      <c r="D2675" s="66" t="s">
        <v>15518</v>
      </c>
      <c r="E2675" s="66" t="s">
        <v>15518</v>
      </c>
    </row>
    <row r="2676" spans="1:5" ht="32.25" customHeight="1">
      <c r="A2676" s="49">
        <v>2399</v>
      </c>
      <c r="B2676" s="66">
        <v>354</v>
      </c>
      <c r="C2676" s="68" t="s">
        <v>12319</v>
      </c>
      <c r="D2676" s="66" t="s">
        <v>15518</v>
      </c>
      <c r="E2676" s="66" t="s">
        <v>15518</v>
      </c>
    </row>
    <row r="2677" spans="1:5" ht="32.25" customHeight="1">
      <c r="A2677" s="49">
        <v>2400</v>
      </c>
      <c r="B2677" s="66">
        <v>355</v>
      </c>
      <c r="C2677" s="68" t="s">
        <v>57</v>
      </c>
      <c r="D2677" s="66" t="s">
        <v>15518</v>
      </c>
      <c r="E2677" s="66" t="s">
        <v>15518</v>
      </c>
    </row>
    <row r="2678" spans="1:5" ht="32.25" customHeight="1">
      <c r="A2678" s="49">
        <v>2401</v>
      </c>
      <c r="B2678" s="66">
        <v>356</v>
      </c>
      <c r="C2678" s="68" t="s">
        <v>12320</v>
      </c>
      <c r="D2678" s="66" t="s">
        <v>15518</v>
      </c>
      <c r="E2678" s="66" t="s">
        <v>15518</v>
      </c>
    </row>
    <row r="2679" spans="1:5" ht="32.25" customHeight="1">
      <c r="A2679" s="49">
        <v>2402</v>
      </c>
      <c r="B2679" s="66">
        <v>357</v>
      </c>
      <c r="C2679" s="68" t="s">
        <v>12321</v>
      </c>
      <c r="D2679" s="66" t="s">
        <v>15518</v>
      </c>
      <c r="E2679" s="66" t="s">
        <v>15518</v>
      </c>
    </row>
    <row r="2680" spans="1:5" ht="42" customHeight="1">
      <c r="A2680" s="49">
        <v>2403</v>
      </c>
      <c r="B2680" s="66">
        <v>358</v>
      </c>
      <c r="C2680" s="68" t="s">
        <v>7252</v>
      </c>
      <c r="D2680" s="66" t="s">
        <v>15518</v>
      </c>
      <c r="E2680" s="66" t="s">
        <v>15518</v>
      </c>
    </row>
    <row r="2681" spans="1:5" ht="32.25" customHeight="1">
      <c r="A2681" s="49">
        <v>2404</v>
      </c>
      <c r="B2681" s="66">
        <v>359</v>
      </c>
      <c r="C2681" s="68" t="s">
        <v>15355</v>
      </c>
      <c r="D2681" s="66" t="s">
        <v>15518</v>
      </c>
      <c r="E2681" s="66" t="s">
        <v>15518</v>
      </c>
    </row>
    <row r="2682" spans="1:5" ht="32.25" customHeight="1">
      <c r="A2682" s="49">
        <v>2405</v>
      </c>
      <c r="B2682" s="66">
        <v>360</v>
      </c>
      <c r="C2682" s="68" t="s">
        <v>15356</v>
      </c>
      <c r="D2682" s="66" t="s">
        <v>15518</v>
      </c>
      <c r="E2682" s="66"/>
    </row>
    <row r="2683" spans="1:5" ht="32.25" customHeight="1">
      <c r="A2683" s="49">
        <v>2406</v>
      </c>
      <c r="B2683" s="66">
        <v>361</v>
      </c>
      <c r="C2683" s="68" t="s">
        <v>15357</v>
      </c>
      <c r="D2683" s="66" t="s">
        <v>15518</v>
      </c>
      <c r="E2683" s="66" t="s">
        <v>15518</v>
      </c>
    </row>
    <row r="2684" spans="1:5" ht="32.25" customHeight="1">
      <c r="A2684" s="49">
        <v>2407</v>
      </c>
      <c r="B2684" s="66">
        <v>362</v>
      </c>
      <c r="C2684" s="68" t="s">
        <v>15358</v>
      </c>
      <c r="D2684" s="66" t="s">
        <v>15518</v>
      </c>
      <c r="E2684" s="66" t="s">
        <v>15518</v>
      </c>
    </row>
    <row r="2685" spans="1:5" ht="32.25" customHeight="1">
      <c r="A2685" s="49">
        <v>2408</v>
      </c>
      <c r="B2685" s="66">
        <v>363</v>
      </c>
      <c r="C2685" s="68" t="s">
        <v>15359</v>
      </c>
      <c r="D2685" s="66" t="s">
        <v>15518</v>
      </c>
      <c r="E2685" s="66" t="s">
        <v>15518</v>
      </c>
    </row>
    <row r="2686" spans="1:5" ht="32.25" customHeight="1">
      <c r="A2686" s="49">
        <v>2409</v>
      </c>
      <c r="B2686" s="66">
        <v>364</v>
      </c>
      <c r="C2686" s="68" t="s">
        <v>15360</v>
      </c>
      <c r="D2686" s="66" t="s">
        <v>15518</v>
      </c>
      <c r="E2686" s="66" t="s">
        <v>15518</v>
      </c>
    </row>
    <row r="2687" spans="1:5" ht="32.25" customHeight="1">
      <c r="A2687" s="49">
        <v>2410</v>
      </c>
      <c r="B2687" s="66">
        <v>365</v>
      </c>
      <c r="C2687" s="68" t="s">
        <v>15361</v>
      </c>
      <c r="D2687" s="66" t="s">
        <v>15518</v>
      </c>
      <c r="E2687" s="66" t="s">
        <v>15518</v>
      </c>
    </row>
    <row r="2688" spans="1:5" ht="32.25" customHeight="1">
      <c r="A2688" s="49">
        <v>2411</v>
      </c>
      <c r="B2688" s="66">
        <v>366</v>
      </c>
      <c r="C2688" s="68" t="s">
        <v>15362</v>
      </c>
      <c r="D2688" s="66" t="s">
        <v>15518</v>
      </c>
      <c r="E2688" s="66" t="s">
        <v>15518</v>
      </c>
    </row>
    <row r="2689" spans="1:5" ht="32.25" customHeight="1">
      <c r="A2689" s="49">
        <v>2412</v>
      </c>
      <c r="B2689" s="66">
        <v>367</v>
      </c>
      <c r="C2689" s="68" t="s">
        <v>15363</v>
      </c>
      <c r="D2689" s="66" t="s">
        <v>15518</v>
      </c>
      <c r="E2689" s="66" t="s">
        <v>15518</v>
      </c>
    </row>
    <row r="2690" spans="1:5" ht="32.25" customHeight="1">
      <c r="A2690" s="49">
        <v>2413</v>
      </c>
      <c r="B2690" s="66">
        <v>368</v>
      </c>
      <c r="C2690" s="68" t="s">
        <v>15364</v>
      </c>
      <c r="D2690" s="66" t="s">
        <v>15518</v>
      </c>
      <c r="E2690" s="66" t="s">
        <v>15518</v>
      </c>
    </row>
    <row r="2691" spans="1:5" ht="32.25" customHeight="1">
      <c r="A2691" s="49">
        <v>2414</v>
      </c>
      <c r="B2691" s="66">
        <v>369</v>
      </c>
      <c r="C2691" s="68" t="s">
        <v>15365</v>
      </c>
      <c r="D2691" s="66" t="s">
        <v>15518</v>
      </c>
      <c r="E2691" s="66" t="s">
        <v>15518</v>
      </c>
    </row>
    <row r="2692" spans="1:5" ht="32.25" customHeight="1">
      <c r="A2692" s="49">
        <v>2415</v>
      </c>
      <c r="B2692" s="66">
        <v>370</v>
      </c>
      <c r="C2692" s="68" t="s">
        <v>14084</v>
      </c>
      <c r="D2692" s="66" t="s">
        <v>15518</v>
      </c>
      <c r="E2692" s="66" t="s">
        <v>15518</v>
      </c>
    </row>
    <row r="2693" spans="1:5" ht="32.25" customHeight="1">
      <c r="A2693" s="49">
        <v>2416</v>
      </c>
      <c r="B2693" s="66">
        <v>371</v>
      </c>
      <c r="C2693" s="68" t="s">
        <v>14085</v>
      </c>
      <c r="D2693" s="66" t="s">
        <v>15518</v>
      </c>
      <c r="E2693" s="66" t="s">
        <v>15518</v>
      </c>
    </row>
    <row r="2694" spans="1:5" ht="32.25" customHeight="1">
      <c r="A2694" s="49">
        <v>2417</v>
      </c>
      <c r="B2694" s="66">
        <v>372</v>
      </c>
      <c r="C2694" s="68" t="s">
        <v>14086</v>
      </c>
      <c r="D2694" s="66" t="s">
        <v>15518</v>
      </c>
      <c r="E2694" s="66" t="s">
        <v>15518</v>
      </c>
    </row>
    <row r="2695" spans="1:5" ht="32.25" customHeight="1">
      <c r="A2695" s="49">
        <v>2418</v>
      </c>
      <c r="B2695" s="66">
        <v>373</v>
      </c>
      <c r="C2695" s="68" t="s">
        <v>14087</v>
      </c>
      <c r="D2695" s="66" t="s">
        <v>15518</v>
      </c>
      <c r="E2695" s="66" t="s">
        <v>15518</v>
      </c>
    </row>
    <row r="2696" spans="1:5" ht="32.25" customHeight="1">
      <c r="A2696" s="49">
        <v>2419</v>
      </c>
      <c r="B2696" s="66">
        <v>374</v>
      </c>
      <c r="C2696" s="68" t="s">
        <v>14088</v>
      </c>
      <c r="D2696" s="66" t="s">
        <v>15518</v>
      </c>
      <c r="E2696" s="66" t="s">
        <v>15518</v>
      </c>
    </row>
    <row r="2697" spans="1:5" ht="32.25" customHeight="1">
      <c r="A2697" s="49">
        <v>2420</v>
      </c>
      <c r="B2697" s="66">
        <v>375</v>
      </c>
      <c r="C2697" s="68" t="s">
        <v>14089</v>
      </c>
      <c r="D2697" s="66" t="s">
        <v>15518</v>
      </c>
      <c r="E2697" s="66" t="s">
        <v>15518</v>
      </c>
    </row>
    <row r="2698" spans="1:5" ht="32.25" customHeight="1">
      <c r="A2698" s="49">
        <v>2421</v>
      </c>
      <c r="B2698" s="66">
        <v>376</v>
      </c>
      <c r="C2698" s="68" t="s">
        <v>14090</v>
      </c>
      <c r="D2698" s="66" t="s">
        <v>15518</v>
      </c>
      <c r="E2698" s="66" t="s">
        <v>15518</v>
      </c>
    </row>
    <row r="2699" spans="1:5" ht="32.25" customHeight="1">
      <c r="A2699" s="49">
        <v>2422</v>
      </c>
      <c r="B2699" s="66">
        <v>377</v>
      </c>
      <c r="C2699" s="68" t="s">
        <v>14091</v>
      </c>
      <c r="D2699" s="66" t="s">
        <v>15518</v>
      </c>
      <c r="E2699" s="66" t="s">
        <v>15518</v>
      </c>
    </row>
    <row r="2700" spans="1:5" ht="32.25" customHeight="1">
      <c r="A2700" s="49">
        <v>2423</v>
      </c>
      <c r="B2700" s="66">
        <v>378</v>
      </c>
      <c r="C2700" s="68" t="s">
        <v>58</v>
      </c>
      <c r="D2700" s="66" t="s">
        <v>15518</v>
      </c>
      <c r="E2700" s="66" t="s">
        <v>15518</v>
      </c>
    </row>
    <row r="2701" spans="1:5" ht="32.25" customHeight="1">
      <c r="A2701" s="49">
        <v>2424</v>
      </c>
      <c r="B2701" s="66">
        <v>379</v>
      </c>
      <c r="C2701" s="68" t="s">
        <v>13708</v>
      </c>
      <c r="D2701" s="66" t="s">
        <v>15518</v>
      </c>
      <c r="E2701" s="66" t="s">
        <v>15518</v>
      </c>
    </row>
    <row r="2702" spans="1:5" ht="32.25" customHeight="1">
      <c r="A2702" s="49">
        <v>2425</v>
      </c>
      <c r="B2702" s="66">
        <v>380</v>
      </c>
      <c r="C2702" s="68" t="s">
        <v>13709</v>
      </c>
      <c r="D2702" s="66" t="s">
        <v>15518</v>
      </c>
      <c r="E2702" s="66" t="s">
        <v>15518</v>
      </c>
    </row>
    <row r="2703" spans="1:5" ht="32.25" customHeight="1">
      <c r="A2703" s="49">
        <v>2426</v>
      </c>
      <c r="B2703" s="66">
        <v>381</v>
      </c>
      <c r="C2703" s="68" t="s">
        <v>15229</v>
      </c>
      <c r="D2703" s="66" t="s">
        <v>15518</v>
      </c>
      <c r="E2703" s="66" t="s">
        <v>15518</v>
      </c>
    </row>
    <row r="2704" spans="1:5" ht="32.25" customHeight="1">
      <c r="A2704" s="49">
        <v>2427</v>
      </c>
      <c r="B2704" s="66">
        <v>382</v>
      </c>
      <c r="C2704" s="68" t="s">
        <v>7253</v>
      </c>
      <c r="D2704" s="66" t="s">
        <v>15518</v>
      </c>
      <c r="E2704" s="66" t="s">
        <v>15518</v>
      </c>
    </row>
    <row r="2705" spans="1:5" ht="32.25" customHeight="1">
      <c r="A2705" s="49">
        <v>2428</v>
      </c>
      <c r="B2705" s="66">
        <v>383</v>
      </c>
      <c r="C2705" s="68" t="s">
        <v>15230</v>
      </c>
      <c r="D2705" s="66" t="s">
        <v>15518</v>
      </c>
      <c r="E2705" s="66" t="s">
        <v>15518</v>
      </c>
    </row>
    <row r="2706" spans="1:5" ht="32.25" customHeight="1">
      <c r="A2706" s="49">
        <v>2429</v>
      </c>
      <c r="B2706" s="66">
        <v>384</v>
      </c>
      <c r="C2706" s="68" t="s">
        <v>15231</v>
      </c>
      <c r="D2706" s="66" t="s">
        <v>15518</v>
      </c>
      <c r="E2706" s="66" t="s">
        <v>15518</v>
      </c>
    </row>
    <row r="2707" spans="1:5" ht="32.25" customHeight="1">
      <c r="A2707" s="49">
        <v>2430</v>
      </c>
      <c r="B2707" s="66">
        <v>385</v>
      </c>
      <c r="C2707" s="68" t="s">
        <v>15232</v>
      </c>
      <c r="D2707" s="66" t="s">
        <v>15518</v>
      </c>
      <c r="E2707" s="66" t="s">
        <v>15518</v>
      </c>
    </row>
    <row r="2708" spans="1:5" ht="32.25" customHeight="1">
      <c r="A2708" s="49">
        <v>2431</v>
      </c>
      <c r="B2708" s="66">
        <v>386</v>
      </c>
      <c r="C2708" s="68" t="s">
        <v>15233</v>
      </c>
      <c r="D2708" s="66" t="s">
        <v>15518</v>
      </c>
      <c r="E2708" s="66" t="s">
        <v>15518</v>
      </c>
    </row>
    <row r="2709" spans="1:5" ht="32.25" customHeight="1">
      <c r="A2709" s="49">
        <v>2432</v>
      </c>
      <c r="B2709" s="66">
        <v>387</v>
      </c>
      <c r="C2709" s="68" t="s">
        <v>15234</v>
      </c>
      <c r="D2709" s="66" t="s">
        <v>15518</v>
      </c>
      <c r="E2709" s="66" t="s">
        <v>15518</v>
      </c>
    </row>
    <row r="2710" spans="1:5" ht="32.25" customHeight="1">
      <c r="A2710" s="49">
        <v>2433</v>
      </c>
      <c r="B2710" s="66">
        <v>388</v>
      </c>
      <c r="C2710" s="68" t="s">
        <v>15235</v>
      </c>
      <c r="D2710" s="66" t="s">
        <v>15518</v>
      </c>
      <c r="E2710" s="66" t="s">
        <v>15518</v>
      </c>
    </row>
    <row r="2711" spans="1:5" ht="32.25" customHeight="1">
      <c r="A2711" s="49">
        <v>2434</v>
      </c>
      <c r="B2711" s="66">
        <v>389</v>
      </c>
      <c r="C2711" s="68" t="s">
        <v>15236</v>
      </c>
      <c r="D2711" s="66" t="s">
        <v>15518</v>
      </c>
      <c r="E2711" s="66" t="s">
        <v>15518</v>
      </c>
    </row>
    <row r="2712" spans="1:5" ht="32.25" customHeight="1">
      <c r="A2712" s="49">
        <v>2435</v>
      </c>
      <c r="B2712" s="66">
        <v>390</v>
      </c>
      <c r="C2712" s="68" t="s">
        <v>15237</v>
      </c>
      <c r="D2712" s="66" t="s">
        <v>15518</v>
      </c>
      <c r="E2712" s="66" t="s">
        <v>15518</v>
      </c>
    </row>
    <row r="2713" spans="1:5" ht="32.25" customHeight="1">
      <c r="A2713" s="49">
        <v>2436</v>
      </c>
      <c r="B2713" s="66">
        <v>391</v>
      </c>
      <c r="C2713" s="68" t="s">
        <v>15238</v>
      </c>
      <c r="D2713" s="66" t="s">
        <v>15518</v>
      </c>
      <c r="E2713" s="66" t="s">
        <v>15518</v>
      </c>
    </row>
    <row r="2714" spans="1:5" ht="32.25" customHeight="1">
      <c r="A2714" s="49">
        <v>2437</v>
      </c>
      <c r="B2714" s="66">
        <v>392</v>
      </c>
      <c r="C2714" s="68" t="s">
        <v>15239</v>
      </c>
      <c r="D2714" s="66" t="s">
        <v>15518</v>
      </c>
      <c r="E2714" s="66" t="s">
        <v>15518</v>
      </c>
    </row>
    <row r="2715" spans="1:5" ht="32.25" customHeight="1">
      <c r="A2715" s="49">
        <v>2438</v>
      </c>
      <c r="B2715" s="66">
        <v>393</v>
      </c>
      <c r="C2715" s="68" t="s">
        <v>15240</v>
      </c>
      <c r="D2715" s="66" t="s">
        <v>15518</v>
      </c>
      <c r="E2715" s="66" t="s">
        <v>15518</v>
      </c>
    </row>
    <row r="2716" spans="1:5" ht="32.25" customHeight="1">
      <c r="A2716" s="49">
        <v>2439</v>
      </c>
      <c r="B2716" s="66">
        <v>394</v>
      </c>
      <c r="C2716" s="68" t="s">
        <v>7254</v>
      </c>
      <c r="D2716" s="66" t="s">
        <v>15518</v>
      </c>
      <c r="E2716" s="66" t="s">
        <v>15518</v>
      </c>
    </row>
    <row r="2717" spans="1:5" ht="32.25" customHeight="1">
      <c r="A2717" s="49">
        <v>2440</v>
      </c>
      <c r="B2717" s="66">
        <v>395</v>
      </c>
      <c r="C2717" s="68" t="s">
        <v>15241</v>
      </c>
      <c r="D2717" s="66" t="s">
        <v>15518</v>
      </c>
      <c r="E2717" s="66" t="s">
        <v>15518</v>
      </c>
    </row>
    <row r="2718" spans="1:5" ht="32.25" customHeight="1">
      <c r="A2718" s="49">
        <v>2441</v>
      </c>
      <c r="B2718" s="66">
        <v>396</v>
      </c>
      <c r="C2718" s="68" t="s">
        <v>15242</v>
      </c>
      <c r="D2718" s="66" t="s">
        <v>15518</v>
      </c>
      <c r="E2718" s="66" t="s">
        <v>15518</v>
      </c>
    </row>
    <row r="2719" spans="1:5" ht="32.25" customHeight="1">
      <c r="A2719" s="49">
        <v>2442</v>
      </c>
      <c r="B2719" s="66">
        <v>397</v>
      </c>
      <c r="C2719" s="68" t="s">
        <v>7255</v>
      </c>
      <c r="D2719" s="66" t="s">
        <v>15518</v>
      </c>
      <c r="E2719" s="66" t="s">
        <v>15518</v>
      </c>
    </row>
    <row r="2720" spans="1:5" ht="32.25" customHeight="1">
      <c r="A2720" s="49">
        <v>2443</v>
      </c>
      <c r="B2720" s="66">
        <v>398</v>
      </c>
      <c r="C2720" s="68" t="s">
        <v>7256</v>
      </c>
      <c r="D2720" s="66" t="s">
        <v>15518</v>
      </c>
      <c r="E2720" s="66" t="s">
        <v>15518</v>
      </c>
    </row>
    <row r="2721" spans="1:6" ht="32.25" customHeight="1">
      <c r="A2721" s="49">
        <v>2444</v>
      </c>
      <c r="B2721" s="66">
        <v>399</v>
      </c>
      <c r="C2721" s="68" t="s">
        <v>13903</v>
      </c>
      <c r="D2721" s="66" t="s">
        <v>15518</v>
      </c>
      <c r="E2721" s="66" t="s">
        <v>15518</v>
      </c>
    </row>
    <row r="2722" spans="1:6" ht="32.25" customHeight="1">
      <c r="A2722" s="49">
        <v>2445</v>
      </c>
      <c r="B2722" s="66">
        <v>400</v>
      </c>
      <c r="C2722" s="68" t="s">
        <v>13904</v>
      </c>
      <c r="D2722" s="66" t="s">
        <v>15518</v>
      </c>
      <c r="E2722" s="66" t="s">
        <v>15518</v>
      </c>
    </row>
    <row r="2723" spans="1:6" ht="32.25" customHeight="1">
      <c r="A2723" s="49">
        <v>2446</v>
      </c>
      <c r="B2723" s="66">
        <v>401</v>
      </c>
      <c r="C2723" s="68" t="s">
        <v>13905</v>
      </c>
      <c r="D2723" s="66" t="s">
        <v>15518</v>
      </c>
      <c r="E2723" s="66" t="s">
        <v>15518</v>
      </c>
    </row>
    <row r="2724" spans="1:6" ht="32.25" customHeight="1">
      <c r="A2724" s="49">
        <v>2447</v>
      </c>
      <c r="B2724" s="66">
        <v>402</v>
      </c>
      <c r="C2724" s="68" t="s">
        <v>13906</v>
      </c>
      <c r="D2724" s="66" t="s">
        <v>15518</v>
      </c>
      <c r="E2724" s="66" t="s">
        <v>15518</v>
      </c>
      <c r="F2724" s="24">
        <v>1</v>
      </c>
    </row>
    <row r="2725" spans="1:6" ht="32.25" customHeight="1">
      <c r="A2725" s="49">
        <v>2448</v>
      </c>
      <c r="B2725" s="66">
        <v>403</v>
      </c>
      <c r="C2725" s="68" t="s">
        <v>13907</v>
      </c>
      <c r="D2725" s="66" t="s">
        <v>15518</v>
      </c>
      <c r="E2725" s="66" t="s">
        <v>15518</v>
      </c>
    </row>
    <row r="2726" spans="1:6" ht="32.25" customHeight="1">
      <c r="A2726" s="49">
        <v>2449</v>
      </c>
      <c r="B2726" s="66">
        <v>404</v>
      </c>
      <c r="C2726" s="68" t="s">
        <v>7257</v>
      </c>
      <c r="D2726" s="66" t="s">
        <v>15518</v>
      </c>
      <c r="E2726" s="66" t="s">
        <v>15518</v>
      </c>
    </row>
    <row r="2727" spans="1:6" ht="32.25" customHeight="1">
      <c r="A2727" s="49">
        <v>2450</v>
      </c>
      <c r="B2727" s="66">
        <v>405</v>
      </c>
      <c r="C2727" s="68" t="s">
        <v>13908</v>
      </c>
      <c r="D2727" s="66" t="s">
        <v>15518</v>
      </c>
      <c r="E2727" s="66" t="s">
        <v>15518</v>
      </c>
    </row>
    <row r="2728" spans="1:6" ht="32.25" customHeight="1">
      <c r="A2728" s="49">
        <v>2451</v>
      </c>
      <c r="B2728" s="66">
        <v>406</v>
      </c>
      <c r="C2728" s="68" t="s">
        <v>13909</v>
      </c>
      <c r="D2728" s="66" t="s">
        <v>15518</v>
      </c>
      <c r="E2728" s="66" t="s">
        <v>15518</v>
      </c>
    </row>
    <row r="2729" spans="1:6" ht="32.25" customHeight="1">
      <c r="A2729" s="49">
        <v>2452</v>
      </c>
      <c r="B2729" s="66">
        <v>407</v>
      </c>
      <c r="C2729" s="68" t="s">
        <v>7258</v>
      </c>
      <c r="D2729" s="66" t="s">
        <v>15518</v>
      </c>
      <c r="E2729" s="66" t="s">
        <v>15518</v>
      </c>
    </row>
    <row r="2730" spans="1:6" ht="32.25" customHeight="1">
      <c r="A2730" s="49">
        <v>2453</v>
      </c>
      <c r="B2730" s="66">
        <v>408</v>
      </c>
      <c r="C2730" s="68" t="s">
        <v>12469</v>
      </c>
      <c r="D2730" s="66" t="s">
        <v>15518</v>
      </c>
      <c r="E2730" s="66" t="s">
        <v>15518</v>
      </c>
    </row>
    <row r="2731" spans="1:6" ht="32.25" customHeight="1">
      <c r="A2731" s="49">
        <v>2454</v>
      </c>
      <c r="B2731" s="66">
        <v>409</v>
      </c>
      <c r="C2731" s="68" t="s">
        <v>12470</v>
      </c>
      <c r="D2731" s="66" t="s">
        <v>15518</v>
      </c>
      <c r="E2731" s="66" t="s">
        <v>15518</v>
      </c>
    </row>
    <row r="2732" spans="1:6" ht="32.25" customHeight="1">
      <c r="A2732" s="49">
        <v>2455</v>
      </c>
      <c r="B2732" s="66">
        <v>410</v>
      </c>
      <c r="C2732" s="68" t="s">
        <v>8278</v>
      </c>
      <c r="D2732" s="66" t="s">
        <v>15518</v>
      </c>
      <c r="E2732" s="66" t="s">
        <v>15518</v>
      </c>
    </row>
    <row r="2733" spans="1:6" ht="32.25" customHeight="1">
      <c r="A2733" s="49">
        <v>2456</v>
      </c>
      <c r="B2733" s="66">
        <v>411</v>
      </c>
      <c r="C2733" s="68" t="s">
        <v>12471</v>
      </c>
      <c r="D2733" s="66" t="s">
        <v>15518</v>
      </c>
      <c r="E2733" s="66" t="s">
        <v>15518</v>
      </c>
    </row>
    <row r="2734" spans="1:6" ht="32.25" customHeight="1">
      <c r="A2734" s="49">
        <v>2457</v>
      </c>
      <c r="B2734" s="66">
        <v>412</v>
      </c>
      <c r="C2734" s="68" t="s">
        <v>12472</v>
      </c>
      <c r="D2734" s="66" t="s">
        <v>15518</v>
      </c>
      <c r="E2734" s="66" t="s">
        <v>15518</v>
      </c>
    </row>
    <row r="2735" spans="1:6" ht="32.25" customHeight="1">
      <c r="A2735" s="49">
        <v>2458</v>
      </c>
      <c r="B2735" s="66">
        <v>413</v>
      </c>
      <c r="C2735" s="68" t="s">
        <v>12473</v>
      </c>
      <c r="D2735" s="66" t="s">
        <v>15518</v>
      </c>
      <c r="E2735" s="66" t="s">
        <v>15518</v>
      </c>
    </row>
    <row r="2736" spans="1:6" ht="32.25" customHeight="1">
      <c r="A2736" s="49">
        <v>2459</v>
      </c>
      <c r="B2736" s="66">
        <v>414</v>
      </c>
      <c r="C2736" s="68" t="s">
        <v>12474</v>
      </c>
      <c r="D2736" s="66" t="s">
        <v>15518</v>
      </c>
      <c r="E2736" s="66" t="s">
        <v>15518</v>
      </c>
    </row>
    <row r="2737" spans="1:5" ht="32.25" customHeight="1">
      <c r="A2737" s="49">
        <v>2460</v>
      </c>
      <c r="B2737" s="66">
        <v>415</v>
      </c>
      <c r="C2737" s="68" t="s">
        <v>12475</v>
      </c>
      <c r="D2737" s="66" t="s">
        <v>15518</v>
      </c>
      <c r="E2737" s="66" t="s">
        <v>15518</v>
      </c>
    </row>
    <row r="2738" spans="1:5" ht="32.25" customHeight="1">
      <c r="A2738" s="49">
        <v>2461</v>
      </c>
      <c r="B2738" s="66">
        <v>416</v>
      </c>
      <c r="C2738" s="68" t="s">
        <v>12476</v>
      </c>
      <c r="D2738" s="66" t="s">
        <v>15518</v>
      </c>
      <c r="E2738" s="66" t="s">
        <v>15518</v>
      </c>
    </row>
    <row r="2739" spans="1:5" ht="32.25" customHeight="1">
      <c r="A2739" s="49">
        <v>2462</v>
      </c>
      <c r="B2739" s="66">
        <v>417</v>
      </c>
      <c r="C2739" s="68" t="s">
        <v>12477</v>
      </c>
      <c r="D2739" s="66" t="s">
        <v>15518</v>
      </c>
      <c r="E2739" s="66" t="s">
        <v>15518</v>
      </c>
    </row>
    <row r="2740" spans="1:5" ht="32.25" customHeight="1">
      <c r="A2740" s="49">
        <v>2463</v>
      </c>
      <c r="B2740" s="66">
        <v>418</v>
      </c>
      <c r="C2740" s="68" t="s">
        <v>12478</v>
      </c>
      <c r="D2740" s="66" t="s">
        <v>15518</v>
      </c>
      <c r="E2740" s="66" t="s">
        <v>15518</v>
      </c>
    </row>
    <row r="2741" spans="1:5" ht="32.25" customHeight="1">
      <c r="A2741" s="49">
        <v>2464</v>
      </c>
      <c r="B2741" s="66">
        <v>419</v>
      </c>
      <c r="C2741" s="68" t="s">
        <v>8279</v>
      </c>
      <c r="D2741" s="66" t="s">
        <v>15518</v>
      </c>
      <c r="E2741" s="66" t="s">
        <v>15518</v>
      </c>
    </row>
    <row r="2742" spans="1:5" ht="32.25" customHeight="1">
      <c r="A2742" s="49">
        <v>2465</v>
      </c>
      <c r="B2742" s="66">
        <v>420</v>
      </c>
      <c r="C2742" s="68" t="s">
        <v>12479</v>
      </c>
      <c r="D2742" s="66" t="s">
        <v>15518</v>
      </c>
      <c r="E2742" s="66" t="s">
        <v>15518</v>
      </c>
    </row>
    <row r="2743" spans="1:5" ht="32.25" customHeight="1">
      <c r="A2743" s="49">
        <v>2466</v>
      </c>
      <c r="B2743" s="66">
        <v>421</v>
      </c>
      <c r="C2743" s="68" t="s">
        <v>12480</v>
      </c>
      <c r="D2743" s="66" t="s">
        <v>15518</v>
      </c>
      <c r="E2743" s="66" t="s">
        <v>15518</v>
      </c>
    </row>
    <row r="2744" spans="1:5" ht="32.25" customHeight="1">
      <c r="A2744" s="49">
        <v>2467</v>
      </c>
      <c r="B2744" s="66">
        <v>422</v>
      </c>
      <c r="C2744" s="68" t="s">
        <v>12481</v>
      </c>
      <c r="D2744" s="66" t="s">
        <v>15518</v>
      </c>
      <c r="E2744" s="66" t="s">
        <v>15518</v>
      </c>
    </row>
    <row r="2745" spans="1:5" ht="32.25" customHeight="1">
      <c r="A2745" s="49">
        <v>2468</v>
      </c>
      <c r="B2745" s="66">
        <v>423</v>
      </c>
      <c r="C2745" s="68" t="s">
        <v>8280</v>
      </c>
      <c r="D2745" s="66" t="s">
        <v>15518</v>
      </c>
      <c r="E2745" s="66" t="s">
        <v>15518</v>
      </c>
    </row>
    <row r="2746" spans="1:5" ht="32.25" customHeight="1">
      <c r="A2746" s="49">
        <v>2469</v>
      </c>
      <c r="B2746" s="66">
        <v>424</v>
      </c>
      <c r="C2746" s="68" t="s">
        <v>11836</v>
      </c>
      <c r="D2746" s="66" t="s">
        <v>15518</v>
      </c>
      <c r="E2746" s="66" t="s">
        <v>15518</v>
      </c>
    </row>
    <row r="2747" spans="1:5" ht="32.25" customHeight="1">
      <c r="A2747" s="49">
        <v>2470</v>
      </c>
      <c r="B2747" s="66">
        <v>425</v>
      </c>
      <c r="C2747" s="68" t="s">
        <v>11837</v>
      </c>
      <c r="D2747" s="66" t="s">
        <v>15518</v>
      </c>
      <c r="E2747" s="66" t="s">
        <v>15518</v>
      </c>
    </row>
    <row r="2748" spans="1:5" ht="32.25" customHeight="1">
      <c r="A2748" s="49">
        <v>2471</v>
      </c>
      <c r="B2748" s="66">
        <v>426</v>
      </c>
      <c r="C2748" s="68" t="s">
        <v>11838</v>
      </c>
      <c r="D2748" s="66" t="s">
        <v>15518</v>
      </c>
      <c r="E2748" s="66" t="s">
        <v>15518</v>
      </c>
    </row>
    <row r="2749" spans="1:5" ht="32.25" customHeight="1">
      <c r="A2749" s="49">
        <v>2472</v>
      </c>
      <c r="B2749" s="66">
        <v>427</v>
      </c>
      <c r="C2749" s="68" t="s">
        <v>8281</v>
      </c>
      <c r="D2749" s="66" t="s">
        <v>15518</v>
      </c>
      <c r="E2749" s="66" t="s">
        <v>15518</v>
      </c>
    </row>
    <row r="2750" spans="1:5" ht="32.25" customHeight="1">
      <c r="A2750" s="49">
        <v>2473</v>
      </c>
      <c r="B2750" s="66">
        <v>428</v>
      </c>
      <c r="C2750" s="68" t="s">
        <v>11036</v>
      </c>
      <c r="D2750" s="66" t="s">
        <v>15518</v>
      </c>
      <c r="E2750" s="66" t="s">
        <v>15518</v>
      </c>
    </row>
    <row r="2751" spans="1:5" ht="32.25" customHeight="1">
      <c r="A2751" s="49">
        <v>2474</v>
      </c>
      <c r="B2751" s="66">
        <v>429</v>
      </c>
      <c r="C2751" s="68" t="s">
        <v>11037</v>
      </c>
      <c r="D2751" s="66" t="s">
        <v>15518</v>
      </c>
      <c r="E2751" s="66" t="s">
        <v>15518</v>
      </c>
    </row>
    <row r="2752" spans="1:5" ht="32.25" customHeight="1">
      <c r="A2752" s="49">
        <v>2475</v>
      </c>
      <c r="B2752" s="66">
        <v>430</v>
      </c>
      <c r="C2752" s="68" t="s">
        <v>11038</v>
      </c>
      <c r="D2752" s="66" t="s">
        <v>15518</v>
      </c>
      <c r="E2752" s="66" t="s">
        <v>15518</v>
      </c>
    </row>
    <row r="2753" spans="1:5" ht="32.25" customHeight="1">
      <c r="A2753" s="49">
        <v>2476</v>
      </c>
      <c r="B2753" s="66">
        <v>431</v>
      </c>
      <c r="C2753" s="68" t="s">
        <v>11039</v>
      </c>
      <c r="D2753" s="66" t="s">
        <v>15518</v>
      </c>
      <c r="E2753" s="66" t="s">
        <v>15518</v>
      </c>
    </row>
    <row r="2754" spans="1:5" ht="32.25" customHeight="1">
      <c r="A2754" s="49">
        <v>2477</v>
      </c>
      <c r="B2754" s="66">
        <v>432</v>
      </c>
      <c r="C2754" s="68" t="s">
        <v>11040</v>
      </c>
      <c r="D2754" s="66" t="s">
        <v>15518</v>
      </c>
      <c r="E2754" s="66" t="s">
        <v>15518</v>
      </c>
    </row>
    <row r="2755" spans="1:5" ht="32.25" customHeight="1">
      <c r="A2755" s="49">
        <v>2478</v>
      </c>
      <c r="B2755" s="66">
        <v>433</v>
      </c>
      <c r="C2755" s="68" t="s">
        <v>11041</v>
      </c>
      <c r="D2755" s="66" t="s">
        <v>15518</v>
      </c>
      <c r="E2755" s="66" t="s">
        <v>15518</v>
      </c>
    </row>
    <row r="2756" spans="1:5" ht="32.25" customHeight="1">
      <c r="A2756" s="49">
        <v>2479</v>
      </c>
      <c r="B2756" s="66">
        <v>434</v>
      </c>
      <c r="C2756" s="68" t="s">
        <v>11042</v>
      </c>
      <c r="D2756" s="66" t="s">
        <v>15518</v>
      </c>
      <c r="E2756" s="66" t="s">
        <v>15518</v>
      </c>
    </row>
    <row r="2757" spans="1:5" ht="32.25" customHeight="1">
      <c r="A2757" s="49">
        <v>2480</v>
      </c>
      <c r="B2757" s="66">
        <v>435</v>
      </c>
      <c r="C2757" s="68" t="s">
        <v>11043</v>
      </c>
      <c r="D2757" s="66" t="s">
        <v>15518</v>
      </c>
      <c r="E2757" s="66" t="s">
        <v>15518</v>
      </c>
    </row>
    <row r="2758" spans="1:5" ht="32.25" customHeight="1">
      <c r="A2758" s="49">
        <v>2481</v>
      </c>
      <c r="B2758" s="66">
        <v>436</v>
      </c>
      <c r="C2758" s="68" t="s">
        <v>8282</v>
      </c>
      <c r="D2758" s="66" t="s">
        <v>15518</v>
      </c>
      <c r="E2758" s="66" t="s">
        <v>15518</v>
      </c>
    </row>
    <row r="2759" spans="1:5" ht="32.25" customHeight="1">
      <c r="A2759" s="49">
        <v>2482</v>
      </c>
      <c r="B2759" s="66">
        <v>437</v>
      </c>
      <c r="C2759" s="68" t="s">
        <v>11044</v>
      </c>
      <c r="D2759" s="66" t="s">
        <v>15518</v>
      </c>
      <c r="E2759" s="66" t="s">
        <v>15518</v>
      </c>
    </row>
    <row r="2760" spans="1:5" ht="32.25" customHeight="1">
      <c r="A2760" s="49">
        <v>2483</v>
      </c>
      <c r="B2760" s="66">
        <v>438</v>
      </c>
      <c r="C2760" s="68" t="s">
        <v>11045</v>
      </c>
      <c r="D2760" s="66" t="s">
        <v>15518</v>
      </c>
      <c r="E2760" s="66" t="s">
        <v>15518</v>
      </c>
    </row>
    <row r="2761" spans="1:5" ht="32.25" customHeight="1">
      <c r="A2761" s="49">
        <v>2484</v>
      </c>
      <c r="B2761" s="66">
        <v>439</v>
      </c>
      <c r="C2761" s="68" t="s">
        <v>11849</v>
      </c>
      <c r="D2761" s="66" t="s">
        <v>15518</v>
      </c>
      <c r="E2761" s="66" t="s">
        <v>15518</v>
      </c>
    </row>
    <row r="2762" spans="1:5" ht="32.25" customHeight="1">
      <c r="A2762" s="49">
        <v>2485</v>
      </c>
      <c r="B2762" s="66">
        <v>440</v>
      </c>
      <c r="C2762" s="68" t="s">
        <v>8283</v>
      </c>
      <c r="D2762" s="66" t="s">
        <v>15518</v>
      </c>
      <c r="E2762" s="66" t="s">
        <v>15518</v>
      </c>
    </row>
    <row r="2763" spans="1:5" ht="32.25" customHeight="1">
      <c r="A2763" s="49">
        <v>2486</v>
      </c>
      <c r="B2763" s="66">
        <v>441</v>
      </c>
      <c r="C2763" s="68" t="s">
        <v>8284</v>
      </c>
      <c r="D2763" s="66" t="s">
        <v>15518</v>
      </c>
      <c r="E2763" s="66" t="s">
        <v>15518</v>
      </c>
    </row>
    <row r="2764" spans="1:5" ht="32.25" customHeight="1">
      <c r="A2764" s="49">
        <v>2487</v>
      </c>
      <c r="B2764" s="66">
        <v>442</v>
      </c>
      <c r="C2764" s="68" t="s">
        <v>8285</v>
      </c>
      <c r="D2764" s="66" t="s">
        <v>15518</v>
      </c>
      <c r="E2764" s="66" t="s">
        <v>15518</v>
      </c>
    </row>
    <row r="2765" spans="1:5" ht="32.25" customHeight="1">
      <c r="A2765" s="49">
        <v>2488</v>
      </c>
      <c r="B2765" s="66">
        <v>443</v>
      </c>
      <c r="C2765" s="68" t="s">
        <v>10861</v>
      </c>
      <c r="D2765" s="66" t="s">
        <v>15518</v>
      </c>
      <c r="E2765" s="66" t="s">
        <v>15518</v>
      </c>
    </row>
    <row r="2766" spans="1:5" ht="32.25" customHeight="1">
      <c r="A2766" s="49">
        <v>2489</v>
      </c>
      <c r="B2766" s="66">
        <v>444</v>
      </c>
      <c r="C2766" s="68" t="s">
        <v>10862</v>
      </c>
      <c r="D2766" s="66" t="s">
        <v>15518</v>
      </c>
      <c r="E2766" s="66" t="s">
        <v>15518</v>
      </c>
    </row>
    <row r="2767" spans="1:5" ht="32.25" customHeight="1">
      <c r="A2767" s="49">
        <v>2490</v>
      </c>
      <c r="B2767" s="66">
        <v>445</v>
      </c>
      <c r="C2767" s="68" t="s">
        <v>10863</v>
      </c>
      <c r="D2767" s="66" t="s">
        <v>15518</v>
      </c>
      <c r="E2767" s="66" t="s">
        <v>15518</v>
      </c>
    </row>
    <row r="2768" spans="1:5" ht="32.25" customHeight="1">
      <c r="A2768" s="49">
        <v>2491</v>
      </c>
      <c r="B2768" s="66">
        <v>446</v>
      </c>
      <c r="C2768" s="68" t="s">
        <v>8286</v>
      </c>
      <c r="D2768" s="66" t="s">
        <v>15518</v>
      </c>
      <c r="E2768" s="66" t="s">
        <v>15518</v>
      </c>
    </row>
    <row r="2769" spans="1:5" ht="32.25" customHeight="1">
      <c r="A2769" s="49">
        <v>2492</v>
      </c>
      <c r="B2769" s="66">
        <v>447</v>
      </c>
      <c r="C2769" s="68" t="s">
        <v>8287</v>
      </c>
      <c r="D2769" s="66" t="s">
        <v>15518</v>
      </c>
      <c r="E2769" s="66" t="s">
        <v>15518</v>
      </c>
    </row>
    <row r="2770" spans="1:5" ht="32.25" customHeight="1">
      <c r="A2770" s="49">
        <v>2493</v>
      </c>
      <c r="B2770" s="66">
        <v>448</v>
      </c>
      <c r="C2770" s="68" t="s">
        <v>8288</v>
      </c>
      <c r="D2770" s="66" t="s">
        <v>15518</v>
      </c>
      <c r="E2770" s="66" t="s">
        <v>15518</v>
      </c>
    </row>
    <row r="2771" spans="1:5" ht="32.25" customHeight="1">
      <c r="A2771" s="49">
        <v>2494</v>
      </c>
      <c r="B2771" s="66">
        <v>449</v>
      </c>
      <c r="C2771" s="68" t="s">
        <v>8289</v>
      </c>
      <c r="D2771" s="66" t="s">
        <v>15518</v>
      </c>
      <c r="E2771" s="66" t="s">
        <v>15518</v>
      </c>
    </row>
    <row r="2772" spans="1:5" ht="32.25" customHeight="1">
      <c r="A2772" s="49">
        <v>2495</v>
      </c>
      <c r="B2772" s="66">
        <v>450</v>
      </c>
      <c r="C2772" s="68" t="s">
        <v>10864</v>
      </c>
      <c r="D2772" s="66" t="s">
        <v>15518</v>
      </c>
      <c r="E2772" s="66" t="s">
        <v>15518</v>
      </c>
    </row>
    <row r="2773" spans="1:5" ht="32.25" customHeight="1">
      <c r="A2773" s="49">
        <v>2496</v>
      </c>
      <c r="B2773" s="66">
        <v>451</v>
      </c>
      <c r="C2773" s="68" t="s">
        <v>8290</v>
      </c>
      <c r="D2773" s="66" t="s">
        <v>15518</v>
      </c>
      <c r="E2773" s="66" t="s">
        <v>15518</v>
      </c>
    </row>
    <row r="2774" spans="1:5" ht="32.25" customHeight="1">
      <c r="A2774" s="49">
        <v>2497</v>
      </c>
      <c r="B2774" s="66">
        <v>452</v>
      </c>
      <c r="C2774" s="68" t="s">
        <v>6368</v>
      </c>
      <c r="D2774" s="66" t="s">
        <v>15518</v>
      </c>
      <c r="E2774" s="66" t="s">
        <v>15518</v>
      </c>
    </row>
    <row r="2775" spans="1:5" ht="32.25" customHeight="1">
      <c r="A2775" s="49">
        <v>2498</v>
      </c>
      <c r="B2775" s="66">
        <v>453</v>
      </c>
      <c r="C2775" s="68" t="s">
        <v>6369</v>
      </c>
      <c r="D2775" s="66" t="s">
        <v>15518</v>
      </c>
      <c r="E2775" s="66" t="s">
        <v>17656</v>
      </c>
    </row>
    <row r="2776" spans="1:5" ht="32.25" customHeight="1">
      <c r="A2776" s="49">
        <v>2499</v>
      </c>
      <c r="B2776" s="66">
        <v>454</v>
      </c>
      <c r="C2776" s="68" t="s">
        <v>6370</v>
      </c>
      <c r="D2776" s="66" t="s">
        <v>15518</v>
      </c>
      <c r="E2776" s="66" t="s">
        <v>17656</v>
      </c>
    </row>
    <row r="2777" spans="1:5" ht="32.25" customHeight="1">
      <c r="A2777" s="49">
        <v>2500</v>
      </c>
      <c r="B2777" s="66">
        <v>455</v>
      </c>
      <c r="C2777" s="68" t="s">
        <v>7259</v>
      </c>
      <c r="D2777" s="66" t="s">
        <v>15518</v>
      </c>
      <c r="E2777" s="66" t="s">
        <v>17656</v>
      </c>
    </row>
    <row r="2778" spans="1:5" ht="32.25" customHeight="1">
      <c r="A2778" s="49">
        <v>2501</v>
      </c>
      <c r="B2778" s="66">
        <v>456</v>
      </c>
      <c r="C2778" s="68" t="s">
        <v>7260</v>
      </c>
      <c r="D2778" s="66" t="s">
        <v>15518</v>
      </c>
      <c r="E2778" s="66" t="s">
        <v>17656</v>
      </c>
    </row>
    <row r="2779" spans="1:5" ht="32.25" customHeight="1">
      <c r="A2779" s="49">
        <v>2502</v>
      </c>
      <c r="B2779" s="66">
        <v>457</v>
      </c>
      <c r="C2779" s="68" t="s">
        <v>7261</v>
      </c>
      <c r="D2779" s="66" t="s">
        <v>15518</v>
      </c>
      <c r="E2779" s="66" t="s">
        <v>17656</v>
      </c>
    </row>
    <row r="2780" spans="1:5" ht="32.25" customHeight="1">
      <c r="A2780" s="49">
        <v>2503</v>
      </c>
      <c r="B2780" s="66">
        <v>458</v>
      </c>
      <c r="C2780" s="68" t="s">
        <v>7262</v>
      </c>
      <c r="D2780" s="66" t="s">
        <v>15518</v>
      </c>
      <c r="E2780" s="66" t="s">
        <v>17656</v>
      </c>
    </row>
    <row r="2781" spans="1:5" ht="32.25" customHeight="1">
      <c r="A2781" s="49">
        <v>2504</v>
      </c>
      <c r="B2781" s="66">
        <v>459</v>
      </c>
      <c r="C2781" s="68" t="s">
        <v>7263</v>
      </c>
      <c r="D2781" s="66" t="s">
        <v>15518</v>
      </c>
      <c r="E2781" s="66" t="s">
        <v>17656</v>
      </c>
    </row>
    <row r="2782" spans="1:5" ht="32.25" customHeight="1">
      <c r="A2782" s="49">
        <v>2505</v>
      </c>
      <c r="B2782" s="66">
        <v>460</v>
      </c>
      <c r="C2782" s="68" t="s">
        <v>7264</v>
      </c>
      <c r="D2782" s="66" t="s">
        <v>15518</v>
      </c>
      <c r="E2782" s="66" t="s">
        <v>17656</v>
      </c>
    </row>
    <row r="2783" spans="1:5" ht="32.25" customHeight="1">
      <c r="A2783" s="49">
        <v>2506</v>
      </c>
      <c r="B2783" s="66">
        <v>461</v>
      </c>
      <c r="C2783" s="68" t="s">
        <v>7265</v>
      </c>
      <c r="D2783" s="66" t="s">
        <v>15518</v>
      </c>
      <c r="E2783" s="66" t="s">
        <v>17656</v>
      </c>
    </row>
    <row r="2784" spans="1:5" ht="32.25" customHeight="1">
      <c r="A2784" s="49">
        <v>2507</v>
      </c>
      <c r="B2784" s="66">
        <v>462</v>
      </c>
      <c r="C2784" s="68" t="s">
        <v>7266</v>
      </c>
      <c r="D2784" s="66" t="s">
        <v>15518</v>
      </c>
      <c r="E2784" s="66" t="s">
        <v>17656</v>
      </c>
    </row>
    <row r="2785" spans="1:5" ht="32.25" customHeight="1">
      <c r="A2785" s="49">
        <v>2508</v>
      </c>
      <c r="B2785" s="66">
        <v>463</v>
      </c>
      <c r="C2785" s="68" t="s">
        <v>7267</v>
      </c>
      <c r="D2785" s="66" t="s">
        <v>15518</v>
      </c>
      <c r="E2785" s="66" t="s">
        <v>17656</v>
      </c>
    </row>
    <row r="2786" spans="1:5" ht="32.25" customHeight="1">
      <c r="A2786" s="49">
        <v>2509</v>
      </c>
      <c r="B2786" s="66">
        <v>464</v>
      </c>
      <c r="C2786" s="68" t="s">
        <v>7268</v>
      </c>
      <c r="D2786" s="66" t="s">
        <v>15518</v>
      </c>
      <c r="E2786" s="66" t="s">
        <v>17656</v>
      </c>
    </row>
    <row r="2787" spans="1:5" ht="32.25" customHeight="1">
      <c r="A2787" s="49">
        <v>2510</v>
      </c>
      <c r="B2787" s="66">
        <v>465</v>
      </c>
      <c r="C2787" s="68" t="s">
        <v>10865</v>
      </c>
      <c r="D2787" s="66" t="s">
        <v>15518</v>
      </c>
      <c r="E2787" s="66" t="s">
        <v>17656</v>
      </c>
    </row>
    <row r="2788" spans="1:5" ht="32.25" customHeight="1">
      <c r="A2788" s="49">
        <v>2511</v>
      </c>
      <c r="B2788" s="66">
        <v>466</v>
      </c>
      <c r="C2788" s="68" t="s">
        <v>7269</v>
      </c>
      <c r="D2788" s="66" t="s">
        <v>15518</v>
      </c>
      <c r="E2788" s="66" t="s">
        <v>17656</v>
      </c>
    </row>
    <row r="2789" spans="1:5" ht="32.25" customHeight="1">
      <c r="A2789" s="49">
        <v>2512</v>
      </c>
      <c r="B2789" s="66">
        <v>467</v>
      </c>
      <c r="C2789" s="68" t="s">
        <v>10866</v>
      </c>
      <c r="D2789" s="66" t="s">
        <v>15518</v>
      </c>
      <c r="E2789" s="66" t="s">
        <v>15518</v>
      </c>
    </row>
    <row r="2790" spans="1:5" ht="32.25" customHeight="1">
      <c r="A2790" s="49">
        <v>2513</v>
      </c>
      <c r="B2790" s="66">
        <v>468</v>
      </c>
      <c r="C2790" s="68" t="s">
        <v>10867</v>
      </c>
      <c r="D2790" s="66" t="s">
        <v>15518</v>
      </c>
      <c r="E2790" s="66" t="s">
        <v>15518</v>
      </c>
    </row>
    <row r="2791" spans="1:5" ht="32.25" customHeight="1">
      <c r="A2791" s="49">
        <v>2514</v>
      </c>
      <c r="B2791" s="66">
        <v>469</v>
      </c>
      <c r="C2791" s="68" t="s">
        <v>10868</v>
      </c>
      <c r="D2791" s="66" t="s">
        <v>15518</v>
      </c>
      <c r="E2791" s="66" t="s">
        <v>15518</v>
      </c>
    </row>
    <row r="2792" spans="1:5" ht="32.25" customHeight="1">
      <c r="A2792" s="49">
        <v>2515</v>
      </c>
      <c r="B2792" s="66">
        <v>470</v>
      </c>
      <c r="C2792" s="68" t="s">
        <v>10869</v>
      </c>
      <c r="D2792" s="66" t="s">
        <v>15518</v>
      </c>
      <c r="E2792" s="66" t="s">
        <v>15518</v>
      </c>
    </row>
    <row r="2793" spans="1:5" ht="32.25" customHeight="1">
      <c r="A2793" s="49">
        <v>2516</v>
      </c>
      <c r="B2793" s="66">
        <v>471</v>
      </c>
      <c r="C2793" s="68" t="s">
        <v>11085</v>
      </c>
      <c r="D2793" s="66" t="s">
        <v>15518</v>
      </c>
      <c r="E2793" s="66" t="s">
        <v>15518</v>
      </c>
    </row>
    <row r="2794" spans="1:5" ht="32.25" customHeight="1">
      <c r="A2794" s="49">
        <v>2517</v>
      </c>
      <c r="B2794" s="66">
        <v>472</v>
      </c>
      <c r="C2794" s="68" t="s">
        <v>11086</v>
      </c>
      <c r="D2794" s="66" t="s">
        <v>15518</v>
      </c>
      <c r="E2794" s="66" t="s">
        <v>15518</v>
      </c>
    </row>
    <row r="2795" spans="1:5" ht="32.25" customHeight="1">
      <c r="A2795" s="49">
        <v>2518</v>
      </c>
      <c r="B2795" s="66">
        <v>473</v>
      </c>
      <c r="C2795" s="68" t="s">
        <v>11087</v>
      </c>
      <c r="D2795" s="66" t="s">
        <v>15518</v>
      </c>
      <c r="E2795" s="66" t="s">
        <v>15518</v>
      </c>
    </row>
    <row r="2796" spans="1:5" ht="32.25" customHeight="1">
      <c r="A2796" s="49">
        <v>2519</v>
      </c>
      <c r="B2796" s="66">
        <v>474</v>
      </c>
      <c r="C2796" s="68" t="s">
        <v>11088</v>
      </c>
      <c r="D2796" s="66" t="s">
        <v>15518</v>
      </c>
      <c r="E2796" s="66" t="s">
        <v>15518</v>
      </c>
    </row>
    <row r="2797" spans="1:5" ht="32.25" customHeight="1">
      <c r="A2797" s="49">
        <v>2520</v>
      </c>
      <c r="B2797" s="66">
        <v>475</v>
      </c>
      <c r="C2797" s="68" t="s">
        <v>11089</v>
      </c>
      <c r="D2797" s="66" t="s">
        <v>15518</v>
      </c>
      <c r="E2797" s="66" t="s">
        <v>15518</v>
      </c>
    </row>
    <row r="2798" spans="1:5" ht="32.25" customHeight="1">
      <c r="A2798" s="49">
        <v>2521</v>
      </c>
      <c r="B2798" s="66">
        <v>476</v>
      </c>
      <c r="C2798" s="68" t="s">
        <v>7270</v>
      </c>
      <c r="D2798" s="66" t="s">
        <v>15518</v>
      </c>
      <c r="E2798" s="66" t="s">
        <v>15518</v>
      </c>
    </row>
    <row r="2799" spans="1:5" ht="32.25" customHeight="1">
      <c r="A2799" s="49">
        <v>2522</v>
      </c>
      <c r="B2799" s="66">
        <v>477</v>
      </c>
      <c r="C2799" s="68" t="s">
        <v>7271</v>
      </c>
      <c r="D2799" s="66" t="s">
        <v>15518</v>
      </c>
      <c r="E2799" s="66" t="s">
        <v>15518</v>
      </c>
    </row>
    <row r="2800" spans="1:5" ht="32.25" customHeight="1">
      <c r="A2800" s="49">
        <v>2523</v>
      </c>
      <c r="B2800" s="66">
        <v>478</v>
      </c>
      <c r="C2800" s="68" t="s">
        <v>12107</v>
      </c>
      <c r="D2800" s="66" t="s">
        <v>15518</v>
      </c>
      <c r="E2800" s="66" t="s">
        <v>15518</v>
      </c>
    </row>
    <row r="2801" spans="1:5" ht="32.25" customHeight="1">
      <c r="A2801" s="49">
        <v>2524</v>
      </c>
      <c r="B2801" s="66">
        <v>479</v>
      </c>
      <c r="C2801" s="68" t="s">
        <v>12108</v>
      </c>
      <c r="D2801" s="66" t="s">
        <v>15518</v>
      </c>
      <c r="E2801" s="66" t="s">
        <v>15518</v>
      </c>
    </row>
    <row r="2802" spans="1:5" ht="32.25" customHeight="1">
      <c r="A2802" s="49">
        <v>2525</v>
      </c>
      <c r="B2802" s="66">
        <v>480</v>
      </c>
      <c r="C2802" s="68" t="s">
        <v>12109</v>
      </c>
      <c r="D2802" s="66" t="s">
        <v>15518</v>
      </c>
      <c r="E2802" s="66" t="s">
        <v>15518</v>
      </c>
    </row>
    <row r="2803" spans="1:5" ht="32.25" customHeight="1">
      <c r="A2803" s="49">
        <v>2526</v>
      </c>
      <c r="B2803" s="66">
        <v>481</v>
      </c>
      <c r="C2803" s="68" t="s">
        <v>12110</v>
      </c>
      <c r="D2803" s="66" t="s">
        <v>15518</v>
      </c>
      <c r="E2803" s="66" t="s">
        <v>15518</v>
      </c>
    </row>
    <row r="2804" spans="1:5" ht="32.25" customHeight="1">
      <c r="A2804" s="49">
        <v>2527</v>
      </c>
      <c r="B2804" s="66">
        <v>482</v>
      </c>
      <c r="C2804" s="68" t="s">
        <v>12111</v>
      </c>
      <c r="D2804" s="66" t="s">
        <v>15518</v>
      </c>
      <c r="E2804" s="66" t="s">
        <v>15518</v>
      </c>
    </row>
    <row r="2805" spans="1:5" ht="32.25" customHeight="1">
      <c r="A2805" s="49">
        <v>2528</v>
      </c>
      <c r="B2805" s="66">
        <v>483</v>
      </c>
      <c r="C2805" s="68" t="s">
        <v>12112</v>
      </c>
      <c r="D2805" s="66" t="s">
        <v>15518</v>
      </c>
      <c r="E2805" s="66" t="s">
        <v>15518</v>
      </c>
    </row>
    <row r="2806" spans="1:5" ht="32.25" customHeight="1">
      <c r="A2806" s="49">
        <v>2529</v>
      </c>
      <c r="B2806" s="66">
        <v>484</v>
      </c>
      <c r="C2806" s="68" t="s">
        <v>12113</v>
      </c>
      <c r="D2806" s="66" t="s">
        <v>15518</v>
      </c>
      <c r="E2806" s="66" t="s">
        <v>15518</v>
      </c>
    </row>
    <row r="2807" spans="1:5" ht="32.25" customHeight="1">
      <c r="A2807" s="49">
        <v>2530</v>
      </c>
      <c r="B2807" s="66">
        <v>485</v>
      </c>
      <c r="C2807" s="68" t="s">
        <v>7272</v>
      </c>
      <c r="D2807" s="66" t="s">
        <v>15518</v>
      </c>
      <c r="E2807" s="66" t="s">
        <v>15518</v>
      </c>
    </row>
    <row r="2808" spans="1:5" ht="32.25" customHeight="1">
      <c r="A2808" s="49">
        <v>2531</v>
      </c>
      <c r="B2808" s="66">
        <v>486</v>
      </c>
      <c r="C2808" s="68" t="s">
        <v>7273</v>
      </c>
      <c r="D2808" s="66" t="s">
        <v>15518</v>
      </c>
      <c r="E2808" s="66" t="s">
        <v>15518</v>
      </c>
    </row>
    <row r="2809" spans="1:5" ht="32.25" customHeight="1">
      <c r="A2809" s="49">
        <v>2532</v>
      </c>
      <c r="B2809" s="66">
        <v>487</v>
      </c>
      <c r="C2809" s="68" t="s">
        <v>7274</v>
      </c>
      <c r="D2809" s="66" t="s">
        <v>15518</v>
      </c>
      <c r="E2809" s="66" t="s">
        <v>15518</v>
      </c>
    </row>
    <row r="2810" spans="1:5" ht="32.25" customHeight="1">
      <c r="A2810" s="49">
        <v>2533</v>
      </c>
      <c r="B2810" s="66">
        <v>488</v>
      </c>
      <c r="C2810" s="68" t="s">
        <v>7275</v>
      </c>
      <c r="D2810" s="66" t="s">
        <v>15518</v>
      </c>
      <c r="E2810" s="66" t="s">
        <v>17656</v>
      </c>
    </row>
    <row r="2811" spans="1:5" ht="32.25" customHeight="1">
      <c r="A2811" s="49">
        <v>2534</v>
      </c>
      <c r="B2811" s="66">
        <v>489</v>
      </c>
      <c r="C2811" s="68" t="s">
        <v>7276</v>
      </c>
      <c r="D2811" s="66" t="s">
        <v>15518</v>
      </c>
      <c r="E2811" s="66" t="s">
        <v>17656</v>
      </c>
    </row>
    <row r="2812" spans="1:5" ht="32.25" customHeight="1">
      <c r="A2812" s="49">
        <v>2535</v>
      </c>
      <c r="B2812" s="66">
        <v>490</v>
      </c>
      <c r="C2812" s="68" t="s">
        <v>7277</v>
      </c>
      <c r="D2812" s="66" t="s">
        <v>15518</v>
      </c>
      <c r="E2812" s="66" t="s">
        <v>17656</v>
      </c>
    </row>
    <row r="2813" spans="1:5" ht="32.25" customHeight="1">
      <c r="A2813" s="49">
        <v>2536</v>
      </c>
      <c r="B2813" s="66">
        <v>491</v>
      </c>
      <c r="C2813" s="68" t="s">
        <v>7278</v>
      </c>
      <c r="D2813" s="66" t="s">
        <v>17656</v>
      </c>
      <c r="E2813" s="66" t="s">
        <v>17656</v>
      </c>
    </row>
    <row r="2814" spans="1:5" ht="32.25" customHeight="1">
      <c r="A2814" s="49">
        <v>2537</v>
      </c>
      <c r="B2814" s="66">
        <v>492</v>
      </c>
      <c r="C2814" s="68" t="s">
        <v>7279</v>
      </c>
      <c r="D2814" s="66" t="s">
        <v>17656</v>
      </c>
      <c r="E2814" s="66" t="s">
        <v>17656</v>
      </c>
    </row>
    <row r="2815" spans="1:5" ht="32.25" customHeight="1">
      <c r="A2815" s="49">
        <v>2538</v>
      </c>
      <c r="B2815" s="66">
        <v>493</v>
      </c>
      <c r="C2815" s="68" t="s">
        <v>12114</v>
      </c>
      <c r="D2815" s="66" t="s">
        <v>17656</v>
      </c>
      <c r="E2815" s="66" t="s">
        <v>17656</v>
      </c>
    </row>
    <row r="2816" spans="1:5" ht="32.25" customHeight="1">
      <c r="A2816" s="49">
        <v>2539</v>
      </c>
      <c r="B2816" s="66">
        <v>494</v>
      </c>
      <c r="C2816" s="68" t="s">
        <v>7280</v>
      </c>
      <c r="D2816" s="66" t="s">
        <v>17656</v>
      </c>
      <c r="E2816" s="66" t="s">
        <v>17656</v>
      </c>
    </row>
    <row r="2817" spans="1:5" ht="32.25" customHeight="1">
      <c r="A2817" s="49">
        <v>2540</v>
      </c>
      <c r="B2817" s="66">
        <v>495</v>
      </c>
      <c r="C2817" s="68" t="s">
        <v>12115</v>
      </c>
      <c r="D2817" s="66" t="s">
        <v>17656</v>
      </c>
      <c r="E2817" s="66" t="s">
        <v>17656</v>
      </c>
    </row>
    <row r="2818" spans="1:5" ht="32.25" customHeight="1">
      <c r="A2818" s="49">
        <v>2541</v>
      </c>
      <c r="B2818" s="66">
        <v>496</v>
      </c>
      <c r="C2818" s="68" t="s">
        <v>12116</v>
      </c>
      <c r="D2818" s="66" t="s">
        <v>17656</v>
      </c>
      <c r="E2818" s="66" t="s">
        <v>17656</v>
      </c>
    </row>
    <row r="2819" spans="1:5" ht="34.5" customHeight="1">
      <c r="A2819" s="49">
        <v>2542</v>
      </c>
      <c r="B2819" s="66">
        <v>497</v>
      </c>
      <c r="C2819" s="68" t="s">
        <v>10886</v>
      </c>
      <c r="D2819" s="66" t="s">
        <v>17656</v>
      </c>
      <c r="E2819" s="66" t="s">
        <v>17656</v>
      </c>
    </row>
    <row r="2820" spans="1:5" ht="34.5" customHeight="1">
      <c r="A2820" s="49">
        <v>2543</v>
      </c>
      <c r="B2820" s="66">
        <v>498</v>
      </c>
      <c r="C2820" s="68" t="s">
        <v>10887</v>
      </c>
      <c r="D2820" s="66" t="s">
        <v>17656</v>
      </c>
      <c r="E2820" s="66" t="s">
        <v>17656</v>
      </c>
    </row>
    <row r="2821" spans="1:5" ht="34.5" customHeight="1">
      <c r="A2821" s="49">
        <v>2544</v>
      </c>
      <c r="B2821" s="66">
        <v>499</v>
      </c>
      <c r="C2821" s="68" t="s">
        <v>7281</v>
      </c>
      <c r="D2821" s="66" t="s">
        <v>17656</v>
      </c>
      <c r="E2821" s="66" t="s">
        <v>17656</v>
      </c>
    </row>
    <row r="2822" spans="1:5" ht="34.5" customHeight="1">
      <c r="A2822" s="49">
        <v>2545</v>
      </c>
      <c r="B2822" s="66">
        <v>500</v>
      </c>
      <c r="C2822" s="68" t="s">
        <v>13486</v>
      </c>
      <c r="D2822" s="66" t="s">
        <v>17656</v>
      </c>
      <c r="E2822" s="66" t="s">
        <v>17656</v>
      </c>
    </row>
    <row r="2823" spans="1:5" ht="34.5" customHeight="1">
      <c r="A2823" s="49">
        <v>2546</v>
      </c>
      <c r="B2823" s="66">
        <v>501</v>
      </c>
      <c r="C2823" s="68" t="s">
        <v>13487</v>
      </c>
      <c r="D2823" s="66" t="s">
        <v>17656</v>
      </c>
      <c r="E2823" s="66" t="s">
        <v>17656</v>
      </c>
    </row>
    <row r="2824" spans="1:5" ht="34.5" customHeight="1">
      <c r="A2824" s="49">
        <v>2547</v>
      </c>
      <c r="B2824" s="66">
        <v>502</v>
      </c>
      <c r="C2824" s="68" t="s">
        <v>13488</v>
      </c>
      <c r="D2824" s="66" t="s">
        <v>15518</v>
      </c>
      <c r="E2824" s="66" t="s">
        <v>17656</v>
      </c>
    </row>
    <row r="2825" spans="1:5" ht="21.75" customHeight="1">
      <c r="A2825" s="49">
        <v>2548</v>
      </c>
      <c r="B2825" s="66">
        <v>503</v>
      </c>
      <c r="C2825" s="68" t="s">
        <v>11084</v>
      </c>
      <c r="D2825" s="66" t="s">
        <v>15518</v>
      </c>
      <c r="E2825" s="66" t="s">
        <v>17656</v>
      </c>
    </row>
    <row r="2826" spans="1:5" ht="21.75" customHeight="1">
      <c r="A2826" s="49">
        <v>2549</v>
      </c>
      <c r="B2826" s="66">
        <v>504</v>
      </c>
      <c r="C2826" s="68" t="s">
        <v>12344</v>
      </c>
      <c r="D2826" s="66" t="s">
        <v>15518</v>
      </c>
      <c r="E2826" s="66" t="s">
        <v>17656</v>
      </c>
    </row>
    <row r="2827" spans="1:5" ht="21.75" customHeight="1">
      <c r="A2827" s="49">
        <v>2550</v>
      </c>
      <c r="B2827" s="66">
        <v>505</v>
      </c>
      <c r="C2827" s="68" t="s">
        <v>7282</v>
      </c>
      <c r="D2827" s="66" t="s">
        <v>15518</v>
      </c>
      <c r="E2827" s="66" t="s">
        <v>17656</v>
      </c>
    </row>
    <row r="2828" spans="1:5" ht="21.75" customHeight="1">
      <c r="A2828" s="49">
        <v>2551</v>
      </c>
      <c r="B2828" s="66">
        <v>506</v>
      </c>
      <c r="C2828" s="68" t="s">
        <v>12345</v>
      </c>
      <c r="D2828" s="66" t="s">
        <v>15518</v>
      </c>
      <c r="E2828" s="66" t="s">
        <v>17656</v>
      </c>
    </row>
    <row r="2829" spans="1:5" ht="21.75" customHeight="1">
      <c r="A2829" s="49">
        <v>2552</v>
      </c>
      <c r="B2829" s="66">
        <v>507</v>
      </c>
      <c r="C2829" s="68" t="s">
        <v>12346</v>
      </c>
      <c r="D2829" s="66" t="s">
        <v>15518</v>
      </c>
      <c r="E2829" s="66" t="s">
        <v>17656</v>
      </c>
    </row>
    <row r="2830" spans="1:5" ht="21.75" customHeight="1">
      <c r="A2830" s="49">
        <v>2553</v>
      </c>
      <c r="B2830" s="66">
        <v>508</v>
      </c>
      <c r="C2830" s="68" t="s">
        <v>12347</v>
      </c>
      <c r="D2830" s="66" t="s">
        <v>15518</v>
      </c>
      <c r="E2830" s="66" t="s">
        <v>17656</v>
      </c>
    </row>
    <row r="2831" spans="1:5" ht="21.75" customHeight="1">
      <c r="A2831" s="49">
        <v>2554</v>
      </c>
      <c r="B2831" s="66">
        <v>509</v>
      </c>
      <c r="C2831" s="68" t="s">
        <v>7283</v>
      </c>
      <c r="D2831" s="66" t="s">
        <v>15518</v>
      </c>
      <c r="E2831" s="66" t="s">
        <v>17656</v>
      </c>
    </row>
    <row r="2832" spans="1:5" ht="21.75" customHeight="1">
      <c r="A2832" s="49">
        <v>2555</v>
      </c>
      <c r="B2832" s="66">
        <v>510</v>
      </c>
      <c r="C2832" s="68" t="s">
        <v>13475</v>
      </c>
      <c r="D2832" s="66" t="s">
        <v>15518</v>
      </c>
      <c r="E2832" s="66" t="s">
        <v>17656</v>
      </c>
    </row>
    <row r="2833" spans="1:6" ht="21.75" customHeight="1">
      <c r="A2833" s="49">
        <v>2556</v>
      </c>
      <c r="B2833" s="66">
        <v>511</v>
      </c>
      <c r="C2833" s="68" t="s">
        <v>7284</v>
      </c>
      <c r="D2833" s="66" t="s">
        <v>15518</v>
      </c>
      <c r="E2833" s="66" t="s">
        <v>17656</v>
      </c>
    </row>
    <row r="2834" spans="1:6" ht="21.75" customHeight="1">
      <c r="A2834" s="49">
        <v>2557</v>
      </c>
      <c r="B2834" s="66">
        <v>512</v>
      </c>
      <c r="C2834" s="68" t="s">
        <v>7285</v>
      </c>
      <c r="D2834" s="66" t="s">
        <v>15518</v>
      </c>
      <c r="E2834" s="66" t="s">
        <v>17656</v>
      </c>
    </row>
    <row r="2835" spans="1:6" ht="21.75" customHeight="1">
      <c r="A2835" s="49">
        <v>2558</v>
      </c>
      <c r="B2835" s="66">
        <v>513</v>
      </c>
      <c r="C2835" s="68" t="s">
        <v>7286</v>
      </c>
      <c r="D2835" s="66" t="s">
        <v>15518</v>
      </c>
      <c r="E2835" s="66" t="s">
        <v>17656</v>
      </c>
    </row>
    <row r="2836" spans="1:6" ht="49.5" customHeight="1">
      <c r="A2836" s="49">
        <v>2559</v>
      </c>
      <c r="B2836" s="66">
        <v>514</v>
      </c>
      <c r="C2836" s="68" t="s">
        <v>7287</v>
      </c>
      <c r="D2836" s="66" t="s">
        <v>15518</v>
      </c>
      <c r="E2836" s="66"/>
    </row>
    <row r="2837" spans="1:6" ht="37.5" customHeight="1">
      <c r="A2837" s="49">
        <v>2560</v>
      </c>
      <c r="B2837" s="66">
        <v>515</v>
      </c>
      <c r="C2837" s="68" t="s">
        <v>8316</v>
      </c>
      <c r="D2837" s="66" t="s">
        <v>15518</v>
      </c>
      <c r="E2837" s="66" t="s">
        <v>17656</v>
      </c>
    </row>
    <row r="2838" spans="1:6" ht="37.5" customHeight="1">
      <c r="A2838" s="49">
        <v>2561</v>
      </c>
      <c r="B2838" s="66">
        <v>516</v>
      </c>
      <c r="C2838" s="68" t="s">
        <v>8317</v>
      </c>
      <c r="D2838" s="66" t="s">
        <v>15518</v>
      </c>
      <c r="E2838" s="66" t="s">
        <v>17656</v>
      </c>
    </row>
    <row r="2839" spans="1:6" ht="21.75" customHeight="1">
      <c r="A2839" s="49">
        <v>2562</v>
      </c>
      <c r="B2839" s="66">
        <v>517</v>
      </c>
      <c r="C2839" s="68" t="s">
        <v>13476</v>
      </c>
      <c r="D2839" s="66" t="s">
        <v>15518</v>
      </c>
      <c r="E2839" s="66" t="s">
        <v>17656</v>
      </c>
    </row>
    <row r="2840" spans="1:6" ht="21.75" customHeight="1">
      <c r="A2840" s="49">
        <v>2563</v>
      </c>
      <c r="B2840" s="66">
        <v>518</v>
      </c>
      <c r="C2840" s="68" t="s">
        <v>13477</v>
      </c>
      <c r="D2840" s="66" t="s">
        <v>15518</v>
      </c>
      <c r="E2840" s="66" t="s">
        <v>15518</v>
      </c>
    </row>
    <row r="2841" spans="1:6" ht="21.75" customHeight="1">
      <c r="A2841" s="49">
        <v>2564</v>
      </c>
      <c r="B2841" s="66">
        <v>519</v>
      </c>
      <c r="C2841" s="68" t="s">
        <v>13478</v>
      </c>
      <c r="D2841" s="66" t="s">
        <v>15518</v>
      </c>
      <c r="E2841" s="66" t="s">
        <v>15518</v>
      </c>
    </row>
    <row r="2842" spans="1:6" ht="35.25" customHeight="1">
      <c r="A2842" s="49">
        <v>2565</v>
      </c>
      <c r="B2842" s="66">
        <v>520</v>
      </c>
      <c r="C2842" s="68" t="s">
        <v>8318</v>
      </c>
      <c r="D2842" s="66" t="s">
        <v>15518</v>
      </c>
      <c r="E2842" s="66"/>
    </row>
    <row r="2843" spans="1:6" ht="21.75" customHeight="1">
      <c r="A2843" s="49">
        <v>2566</v>
      </c>
      <c r="B2843" s="66">
        <v>521</v>
      </c>
      <c r="C2843" s="68" t="s">
        <v>13479</v>
      </c>
      <c r="D2843" s="66" t="s">
        <v>15518</v>
      </c>
      <c r="E2843" s="66"/>
    </row>
    <row r="2844" spans="1:6" ht="21.75" customHeight="1">
      <c r="A2844" s="49">
        <v>2567</v>
      </c>
      <c r="B2844" s="66">
        <v>522</v>
      </c>
      <c r="C2844" s="68" t="s">
        <v>13480</v>
      </c>
      <c r="D2844" s="66" t="s">
        <v>15518</v>
      </c>
      <c r="E2844" s="66" t="s">
        <v>15518</v>
      </c>
    </row>
    <row r="2845" spans="1:6" ht="21.75" customHeight="1">
      <c r="A2845" s="49">
        <v>2568</v>
      </c>
      <c r="B2845" s="66">
        <v>523</v>
      </c>
      <c r="C2845" s="68" t="s">
        <v>13481</v>
      </c>
      <c r="D2845" s="66" t="s">
        <v>15518</v>
      </c>
      <c r="E2845" s="66" t="s">
        <v>15518</v>
      </c>
    </row>
    <row r="2846" spans="1:6" ht="30" customHeight="1">
      <c r="A2846" s="49">
        <v>2569</v>
      </c>
      <c r="B2846" s="66">
        <v>524</v>
      </c>
      <c r="C2846" s="68" t="s">
        <v>13482</v>
      </c>
      <c r="D2846" s="66" t="s">
        <v>15518</v>
      </c>
      <c r="E2846" s="66" t="s">
        <v>15518</v>
      </c>
    </row>
    <row r="2847" spans="1:6" ht="21.75" customHeight="1">
      <c r="A2847" s="49">
        <v>2570</v>
      </c>
      <c r="B2847" s="66">
        <v>525</v>
      </c>
      <c r="C2847" s="68" t="s">
        <v>13483</v>
      </c>
      <c r="D2847" s="66" t="s">
        <v>15518</v>
      </c>
      <c r="E2847" s="66" t="s">
        <v>15518</v>
      </c>
      <c r="F2847" s="24">
        <v>1</v>
      </c>
    </row>
    <row r="2848" spans="1:6" ht="21.75" customHeight="1">
      <c r="A2848" s="49">
        <v>2571</v>
      </c>
      <c r="B2848" s="66">
        <v>526</v>
      </c>
      <c r="C2848" s="68" t="s">
        <v>8319</v>
      </c>
      <c r="D2848" s="66" t="s">
        <v>15518</v>
      </c>
      <c r="E2848" s="66" t="s">
        <v>15518</v>
      </c>
    </row>
    <row r="2849" spans="1:6" ht="21.75" customHeight="1">
      <c r="A2849" s="49">
        <v>2572</v>
      </c>
      <c r="B2849" s="66">
        <v>527</v>
      </c>
      <c r="C2849" s="68" t="s">
        <v>13484</v>
      </c>
      <c r="D2849" s="66" t="s">
        <v>15518</v>
      </c>
      <c r="E2849" s="66" t="s">
        <v>15518</v>
      </c>
    </row>
    <row r="2850" spans="1:6" ht="36.75" customHeight="1">
      <c r="A2850" s="49">
        <v>2573</v>
      </c>
      <c r="B2850" s="66">
        <v>528</v>
      </c>
      <c r="C2850" s="68" t="s">
        <v>13485</v>
      </c>
      <c r="D2850" s="66" t="s">
        <v>15518</v>
      </c>
      <c r="E2850" s="66" t="s">
        <v>15518</v>
      </c>
    </row>
    <row r="2851" spans="1:6" ht="36.75" customHeight="1">
      <c r="A2851" s="49">
        <v>2574</v>
      </c>
      <c r="B2851" s="66">
        <v>529</v>
      </c>
      <c r="C2851" s="68" t="s">
        <v>13498</v>
      </c>
      <c r="D2851" s="66" t="s">
        <v>15518</v>
      </c>
      <c r="E2851" s="66" t="s">
        <v>15518</v>
      </c>
    </row>
    <row r="2852" spans="1:6" ht="21.75" customHeight="1">
      <c r="A2852" s="49">
        <v>2575</v>
      </c>
      <c r="B2852" s="66">
        <v>530</v>
      </c>
      <c r="C2852" s="68" t="s">
        <v>12117</v>
      </c>
      <c r="D2852" s="66" t="s">
        <v>15518</v>
      </c>
      <c r="E2852" s="66" t="s">
        <v>15518</v>
      </c>
    </row>
    <row r="2853" spans="1:6" ht="21.75" customHeight="1">
      <c r="A2853" s="49">
        <v>2576</v>
      </c>
      <c r="B2853" s="66">
        <v>533</v>
      </c>
      <c r="C2853" s="68" t="s">
        <v>8320</v>
      </c>
      <c r="D2853" s="66" t="s">
        <v>15518</v>
      </c>
      <c r="E2853" s="66"/>
    </row>
    <row r="2854" spans="1:6" ht="21.75" customHeight="1">
      <c r="A2854" s="49">
        <v>2577</v>
      </c>
      <c r="B2854" s="66">
        <v>534</v>
      </c>
      <c r="C2854" s="68" t="s">
        <v>8321</v>
      </c>
      <c r="D2854" s="66" t="s">
        <v>15518</v>
      </c>
      <c r="E2854" s="66"/>
    </row>
    <row r="2855" spans="1:6" ht="21.75" customHeight="1">
      <c r="A2855" s="49">
        <v>2578</v>
      </c>
      <c r="B2855" s="66">
        <v>535</v>
      </c>
      <c r="C2855" s="68" t="s">
        <v>8322</v>
      </c>
      <c r="D2855" s="66" t="s">
        <v>15518</v>
      </c>
      <c r="E2855" s="66"/>
    </row>
    <row r="2856" spans="1:6" ht="21.75" customHeight="1">
      <c r="A2856" s="49">
        <v>2579</v>
      </c>
      <c r="B2856" s="66">
        <v>536</v>
      </c>
      <c r="C2856" s="68" t="s">
        <v>8323</v>
      </c>
      <c r="D2856" s="66" t="s">
        <v>15518</v>
      </c>
      <c r="E2856" s="66"/>
    </row>
    <row r="2857" spans="1:6" ht="21.75" customHeight="1">
      <c r="A2857" s="49">
        <v>2580</v>
      </c>
      <c r="B2857" s="66">
        <v>537</v>
      </c>
      <c r="C2857" s="68" t="s">
        <v>9374</v>
      </c>
      <c r="D2857" s="66" t="s">
        <v>15518</v>
      </c>
      <c r="E2857" s="66"/>
    </row>
    <row r="2858" spans="1:6" ht="38.25" customHeight="1">
      <c r="A2858" s="49">
        <v>2581</v>
      </c>
      <c r="B2858" s="66">
        <v>538</v>
      </c>
      <c r="C2858" s="68" t="s">
        <v>9375</v>
      </c>
      <c r="D2858" s="66" t="s">
        <v>15518</v>
      </c>
      <c r="E2858" s="66"/>
    </row>
    <row r="2859" spans="1:6" ht="21.75" customHeight="1">
      <c r="A2859" s="49">
        <v>2582</v>
      </c>
      <c r="B2859" s="66">
        <v>539</v>
      </c>
      <c r="C2859" s="68" t="s">
        <v>12602</v>
      </c>
      <c r="D2859" s="66" t="s">
        <v>15518</v>
      </c>
      <c r="E2859" s="66"/>
      <c r="F2859" s="24">
        <v>1</v>
      </c>
    </row>
    <row r="2860" spans="1:6" ht="21.75" customHeight="1">
      <c r="A2860" s="49">
        <v>2583</v>
      </c>
      <c r="B2860" s="66">
        <v>540</v>
      </c>
      <c r="C2860" s="68" t="s">
        <v>13499</v>
      </c>
      <c r="D2860" s="66" t="s">
        <v>15518</v>
      </c>
      <c r="E2860" s="66"/>
      <c r="F2860" s="24">
        <v>1</v>
      </c>
    </row>
    <row r="2861" spans="1:6" ht="34.5" customHeight="1">
      <c r="A2861" s="49">
        <v>2584</v>
      </c>
      <c r="B2861" s="66">
        <v>541</v>
      </c>
      <c r="C2861" s="68" t="s">
        <v>13500</v>
      </c>
      <c r="D2861" s="66" t="s">
        <v>15518</v>
      </c>
      <c r="E2861" s="66" t="s">
        <v>15518</v>
      </c>
    </row>
    <row r="2862" spans="1:6" ht="34.5" customHeight="1">
      <c r="A2862" s="49">
        <v>2585</v>
      </c>
      <c r="B2862" s="66">
        <v>542</v>
      </c>
      <c r="C2862" s="68" t="s">
        <v>9376</v>
      </c>
      <c r="D2862" s="66" t="s">
        <v>15518</v>
      </c>
      <c r="E2862" s="66"/>
    </row>
    <row r="2863" spans="1:6" ht="34.5" customHeight="1">
      <c r="A2863" s="49">
        <v>2586</v>
      </c>
      <c r="B2863" s="66">
        <v>543</v>
      </c>
      <c r="C2863" s="68" t="s">
        <v>9377</v>
      </c>
      <c r="D2863" s="66" t="s">
        <v>15518</v>
      </c>
      <c r="E2863" s="66" t="s">
        <v>15518</v>
      </c>
    </row>
    <row r="2864" spans="1:6" ht="34.5" customHeight="1">
      <c r="A2864" s="49">
        <v>2587</v>
      </c>
      <c r="B2864" s="66">
        <v>544</v>
      </c>
      <c r="C2864" s="68" t="s">
        <v>13501</v>
      </c>
      <c r="D2864" s="66" t="s">
        <v>15518</v>
      </c>
      <c r="E2864" s="66" t="s">
        <v>15518</v>
      </c>
    </row>
    <row r="2865" spans="1:5" ht="34.5" customHeight="1">
      <c r="A2865" s="49">
        <v>2588</v>
      </c>
      <c r="B2865" s="66">
        <v>545</v>
      </c>
      <c r="C2865" s="68" t="s">
        <v>13502</v>
      </c>
      <c r="D2865" s="66" t="s">
        <v>15518</v>
      </c>
      <c r="E2865" s="66" t="s">
        <v>15518</v>
      </c>
    </row>
    <row r="2866" spans="1:5" ht="21.75" customHeight="1">
      <c r="A2866" s="49">
        <v>2589</v>
      </c>
      <c r="B2866" s="66">
        <v>546</v>
      </c>
      <c r="C2866" s="68" t="s">
        <v>12606</v>
      </c>
      <c r="D2866" s="66" t="s">
        <v>15518</v>
      </c>
      <c r="E2866" s="66" t="s">
        <v>15518</v>
      </c>
    </row>
    <row r="2867" spans="1:5" ht="21.75" customHeight="1">
      <c r="A2867" s="49">
        <v>2590</v>
      </c>
      <c r="B2867" s="66">
        <v>547</v>
      </c>
      <c r="C2867" s="68" t="s">
        <v>12607</v>
      </c>
      <c r="D2867" s="66" t="s">
        <v>15518</v>
      </c>
      <c r="E2867" s="66" t="s">
        <v>15518</v>
      </c>
    </row>
    <row r="2868" spans="1:5" ht="21.75" customHeight="1">
      <c r="A2868" s="49">
        <v>2591</v>
      </c>
      <c r="B2868" s="66">
        <v>548</v>
      </c>
      <c r="C2868" s="68" t="s">
        <v>12608</v>
      </c>
      <c r="D2868" s="66" t="s">
        <v>15518</v>
      </c>
      <c r="E2868" s="66" t="s">
        <v>15518</v>
      </c>
    </row>
    <row r="2869" spans="1:5" ht="21.75" customHeight="1">
      <c r="A2869" s="49">
        <v>2592</v>
      </c>
      <c r="B2869" s="66">
        <v>549</v>
      </c>
      <c r="C2869" s="68" t="s">
        <v>12609</v>
      </c>
      <c r="D2869" s="66" t="s">
        <v>15518</v>
      </c>
      <c r="E2869" s="66" t="s">
        <v>15518</v>
      </c>
    </row>
    <row r="2870" spans="1:5" ht="21.75" customHeight="1">
      <c r="A2870" s="49">
        <v>2593</v>
      </c>
      <c r="B2870" s="66">
        <v>550</v>
      </c>
      <c r="C2870" s="68" t="s">
        <v>12610</v>
      </c>
      <c r="D2870" s="66" t="s">
        <v>15518</v>
      </c>
      <c r="E2870" s="66" t="s">
        <v>15518</v>
      </c>
    </row>
    <row r="2871" spans="1:5" ht="34.5" customHeight="1">
      <c r="A2871" s="49">
        <v>2594</v>
      </c>
      <c r="B2871" s="66">
        <v>553</v>
      </c>
      <c r="C2871" s="68" t="s">
        <v>9378</v>
      </c>
      <c r="D2871" s="66" t="s">
        <v>15518</v>
      </c>
      <c r="E2871" s="66" t="s">
        <v>15518</v>
      </c>
    </row>
    <row r="2872" spans="1:5" ht="34.5" customHeight="1">
      <c r="A2872" s="49">
        <v>2595</v>
      </c>
      <c r="B2872" s="66">
        <v>554</v>
      </c>
      <c r="C2872" s="68" t="s">
        <v>9379</v>
      </c>
      <c r="D2872" s="66" t="s">
        <v>15518</v>
      </c>
      <c r="E2872" s="66" t="s">
        <v>15518</v>
      </c>
    </row>
    <row r="2873" spans="1:5" ht="34.5" customHeight="1">
      <c r="A2873" s="49">
        <v>2596</v>
      </c>
      <c r="B2873" s="66">
        <v>555</v>
      </c>
      <c r="C2873" s="68" t="s">
        <v>12611</v>
      </c>
      <c r="D2873" s="66" t="s">
        <v>15518</v>
      </c>
      <c r="E2873" s="66" t="s">
        <v>15518</v>
      </c>
    </row>
    <row r="2874" spans="1:5" ht="34.5" customHeight="1">
      <c r="A2874" s="49">
        <v>2597</v>
      </c>
      <c r="B2874" s="66">
        <v>556</v>
      </c>
      <c r="C2874" s="68" t="s">
        <v>12612</v>
      </c>
      <c r="D2874" s="66" t="s">
        <v>15518</v>
      </c>
      <c r="E2874" s="66" t="s">
        <v>15518</v>
      </c>
    </row>
    <row r="2875" spans="1:5" ht="34.5" customHeight="1">
      <c r="A2875" s="49">
        <v>2598</v>
      </c>
      <c r="B2875" s="66">
        <v>557</v>
      </c>
      <c r="C2875" s="68" t="s">
        <v>12613</v>
      </c>
      <c r="D2875" s="66" t="s">
        <v>15518</v>
      </c>
      <c r="E2875" s="66" t="s">
        <v>15518</v>
      </c>
    </row>
    <row r="2876" spans="1:5" ht="34.5" customHeight="1">
      <c r="A2876" s="49">
        <v>2599</v>
      </c>
      <c r="B2876" s="66">
        <v>558</v>
      </c>
      <c r="C2876" s="68" t="s">
        <v>13508</v>
      </c>
      <c r="D2876" s="66" t="s">
        <v>15518</v>
      </c>
      <c r="E2876" s="66" t="s">
        <v>15518</v>
      </c>
    </row>
    <row r="2877" spans="1:5" ht="34.5" customHeight="1">
      <c r="A2877" s="49">
        <v>2600</v>
      </c>
      <c r="B2877" s="66">
        <v>559</v>
      </c>
      <c r="C2877" s="68" t="s">
        <v>12393</v>
      </c>
      <c r="D2877" s="66" t="s">
        <v>15518</v>
      </c>
      <c r="E2877" s="66" t="s">
        <v>15518</v>
      </c>
    </row>
    <row r="2878" spans="1:5" ht="21.75" customHeight="1">
      <c r="A2878" s="49">
        <v>2601</v>
      </c>
      <c r="B2878" s="66">
        <v>560</v>
      </c>
      <c r="C2878" s="68" t="s">
        <v>12394</v>
      </c>
      <c r="D2878" s="66" t="s">
        <v>15518</v>
      </c>
      <c r="E2878" s="66" t="s">
        <v>15518</v>
      </c>
    </row>
    <row r="2879" spans="1:5" ht="39.75" customHeight="1">
      <c r="A2879" s="49">
        <v>2602</v>
      </c>
      <c r="B2879" s="66">
        <v>561</v>
      </c>
      <c r="C2879" s="68" t="s">
        <v>12395</v>
      </c>
      <c r="D2879" s="66" t="s">
        <v>15518</v>
      </c>
      <c r="E2879" s="66" t="s">
        <v>15518</v>
      </c>
    </row>
    <row r="2880" spans="1:5" ht="21.75" customHeight="1">
      <c r="A2880" s="49">
        <v>2603</v>
      </c>
      <c r="B2880" s="66">
        <v>562</v>
      </c>
      <c r="C2880" s="68" t="s">
        <v>12396</v>
      </c>
      <c r="D2880" s="66" t="s">
        <v>15518</v>
      </c>
      <c r="E2880" s="66" t="s">
        <v>15518</v>
      </c>
    </row>
    <row r="2881" spans="1:5" ht="21.75" customHeight="1">
      <c r="A2881" s="49">
        <v>2604</v>
      </c>
      <c r="B2881" s="66">
        <v>563</v>
      </c>
      <c r="C2881" s="68" t="s">
        <v>12397</v>
      </c>
      <c r="D2881" s="66" t="s">
        <v>15518</v>
      </c>
      <c r="E2881" s="66" t="s">
        <v>15518</v>
      </c>
    </row>
    <row r="2882" spans="1:5" ht="21.75" customHeight="1">
      <c r="A2882" s="49">
        <v>2605</v>
      </c>
      <c r="B2882" s="66">
        <v>564</v>
      </c>
      <c r="C2882" s="68" t="s">
        <v>12398</v>
      </c>
      <c r="D2882" s="66" t="s">
        <v>15518</v>
      </c>
      <c r="E2882" s="66" t="s">
        <v>15518</v>
      </c>
    </row>
    <row r="2883" spans="1:5" ht="21.75" customHeight="1">
      <c r="A2883" s="49">
        <v>2606</v>
      </c>
      <c r="B2883" s="66">
        <v>565</v>
      </c>
      <c r="C2883" s="68" t="s">
        <v>9380</v>
      </c>
      <c r="D2883" s="66" t="s">
        <v>15518</v>
      </c>
      <c r="E2883" s="66" t="s">
        <v>15518</v>
      </c>
    </row>
    <row r="2884" spans="1:5" ht="21.75" customHeight="1">
      <c r="A2884" s="49">
        <v>2607</v>
      </c>
      <c r="B2884" s="66">
        <v>566</v>
      </c>
      <c r="C2884" s="68" t="s">
        <v>9381</v>
      </c>
      <c r="D2884" s="66" t="s">
        <v>15518</v>
      </c>
      <c r="E2884" s="66" t="s">
        <v>15518</v>
      </c>
    </row>
    <row r="2885" spans="1:5" ht="21.75" customHeight="1">
      <c r="A2885" s="49">
        <v>2608</v>
      </c>
      <c r="B2885" s="66">
        <v>567</v>
      </c>
      <c r="C2885" s="68" t="s">
        <v>12399</v>
      </c>
      <c r="D2885" s="66" t="s">
        <v>15518</v>
      </c>
      <c r="E2885" s="66" t="s">
        <v>15518</v>
      </c>
    </row>
    <row r="2886" spans="1:5" ht="33" customHeight="1">
      <c r="A2886" s="49">
        <v>2609</v>
      </c>
      <c r="B2886" s="66">
        <v>568</v>
      </c>
      <c r="C2886" s="68" t="s">
        <v>12400</v>
      </c>
      <c r="D2886" s="66" t="s">
        <v>15518</v>
      </c>
      <c r="E2886" s="66" t="s">
        <v>15518</v>
      </c>
    </row>
    <row r="2887" spans="1:5" ht="21.75" customHeight="1">
      <c r="A2887" s="49">
        <v>2610</v>
      </c>
      <c r="B2887" s="66">
        <v>569</v>
      </c>
      <c r="C2887" s="68" t="s">
        <v>12401</v>
      </c>
      <c r="D2887" s="66" t="s">
        <v>15518</v>
      </c>
      <c r="E2887" s="66" t="s">
        <v>15518</v>
      </c>
    </row>
    <row r="2888" spans="1:5" ht="21.75" customHeight="1">
      <c r="A2888" s="49">
        <v>2611</v>
      </c>
      <c r="B2888" s="66">
        <v>570</v>
      </c>
      <c r="C2888" s="68" t="s">
        <v>12402</v>
      </c>
      <c r="D2888" s="66" t="s">
        <v>15518</v>
      </c>
      <c r="E2888" s="66" t="s">
        <v>15518</v>
      </c>
    </row>
    <row r="2889" spans="1:5" ht="36" customHeight="1">
      <c r="A2889" s="49">
        <v>2612</v>
      </c>
      <c r="B2889" s="66">
        <v>571</v>
      </c>
      <c r="C2889" s="68" t="s">
        <v>12403</v>
      </c>
      <c r="D2889" s="66" t="s">
        <v>15518</v>
      </c>
      <c r="E2889" s="66" t="s">
        <v>15518</v>
      </c>
    </row>
    <row r="2890" spans="1:5" ht="36" customHeight="1">
      <c r="A2890" s="49">
        <v>2613</v>
      </c>
      <c r="B2890" s="66">
        <v>572</v>
      </c>
      <c r="C2890" s="68" t="s">
        <v>12404</v>
      </c>
      <c r="D2890" s="66" t="s">
        <v>15518</v>
      </c>
      <c r="E2890" s="66" t="s">
        <v>15518</v>
      </c>
    </row>
    <row r="2891" spans="1:5" ht="21.75" customHeight="1">
      <c r="A2891" s="49">
        <v>2614</v>
      </c>
      <c r="B2891" s="66">
        <v>573</v>
      </c>
      <c r="C2891" s="68" t="s">
        <v>12405</v>
      </c>
      <c r="D2891" s="66" t="s">
        <v>15518</v>
      </c>
      <c r="E2891" s="66" t="s">
        <v>15518</v>
      </c>
    </row>
    <row r="2892" spans="1:5" ht="21.75" customHeight="1">
      <c r="A2892" s="49">
        <v>2615</v>
      </c>
      <c r="B2892" s="66">
        <v>574</v>
      </c>
      <c r="C2892" s="68" t="s">
        <v>12406</v>
      </c>
      <c r="D2892" s="66" t="s">
        <v>15518</v>
      </c>
      <c r="E2892" s="66" t="s">
        <v>15518</v>
      </c>
    </row>
    <row r="2893" spans="1:5" ht="21.75" customHeight="1">
      <c r="A2893" s="49">
        <v>2616</v>
      </c>
      <c r="B2893" s="66">
        <v>575</v>
      </c>
      <c r="C2893" s="68" t="s">
        <v>12407</v>
      </c>
      <c r="D2893" s="66" t="s">
        <v>15518</v>
      </c>
      <c r="E2893" s="66" t="s">
        <v>15518</v>
      </c>
    </row>
    <row r="2894" spans="1:5" ht="21.75" customHeight="1">
      <c r="A2894" s="49">
        <v>2617</v>
      </c>
      <c r="B2894" s="66">
        <v>576</v>
      </c>
      <c r="C2894" s="68" t="s">
        <v>9382</v>
      </c>
      <c r="D2894" s="66" t="s">
        <v>15518</v>
      </c>
      <c r="E2894" s="66" t="s">
        <v>15518</v>
      </c>
    </row>
    <row r="2895" spans="1:5" ht="21.75" customHeight="1">
      <c r="A2895" s="49">
        <v>2618</v>
      </c>
      <c r="B2895" s="66">
        <v>577</v>
      </c>
      <c r="C2895" s="68" t="s">
        <v>12408</v>
      </c>
      <c r="D2895" s="66" t="s">
        <v>15518</v>
      </c>
      <c r="E2895" s="66" t="s">
        <v>15518</v>
      </c>
    </row>
    <row r="2896" spans="1:5" ht="21.75" customHeight="1">
      <c r="A2896" s="49">
        <v>2619</v>
      </c>
      <c r="B2896" s="66">
        <v>578</v>
      </c>
      <c r="C2896" s="68" t="s">
        <v>12409</v>
      </c>
      <c r="D2896" s="66" t="s">
        <v>15518</v>
      </c>
      <c r="E2896" s="66" t="s">
        <v>15518</v>
      </c>
    </row>
    <row r="2897" spans="1:5" ht="38.25" customHeight="1">
      <c r="A2897" s="49">
        <v>2620</v>
      </c>
      <c r="B2897" s="66">
        <v>579</v>
      </c>
      <c r="C2897" s="68" t="s">
        <v>12410</v>
      </c>
      <c r="D2897" s="66" t="s">
        <v>15518</v>
      </c>
      <c r="E2897" s="66" t="s">
        <v>15518</v>
      </c>
    </row>
    <row r="2898" spans="1:5" ht="21.75" customHeight="1">
      <c r="A2898" s="49">
        <v>2621</v>
      </c>
      <c r="B2898" s="66">
        <v>580</v>
      </c>
      <c r="C2898" s="68" t="s">
        <v>12411</v>
      </c>
      <c r="D2898" s="66" t="s">
        <v>15518</v>
      </c>
      <c r="E2898" s="66" t="s">
        <v>15518</v>
      </c>
    </row>
    <row r="2899" spans="1:5" ht="21.75" customHeight="1">
      <c r="A2899" s="49">
        <v>2622</v>
      </c>
      <c r="B2899" s="66">
        <v>581</v>
      </c>
      <c r="C2899" s="68" t="s">
        <v>12139</v>
      </c>
      <c r="D2899" s="66" t="s">
        <v>15518</v>
      </c>
      <c r="E2899" s="66" t="s">
        <v>15518</v>
      </c>
    </row>
    <row r="2900" spans="1:5" ht="21.75" customHeight="1">
      <c r="A2900" s="49">
        <v>2623</v>
      </c>
      <c r="B2900" s="66">
        <v>582</v>
      </c>
      <c r="C2900" s="68" t="s">
        <v>12140</v>
      </c>
      <c r="D2900" s="66" t="s">
        <v>15518</v>
      </c>
      <c r="E2900" s="66" t="s">
        <v>15518</v>
      </c>
    </row>
    <row r="2901" spans="1:5" ht="21.75" customHeight="1">
      <c r="A2901" s="49">
        <v>2624</v>
      </c>
      <c r="B2901" s="66">
        <v>583</v>
      </c>
      <c r="C2901" s="68" t="s">
        <v>9383</v>
      </c>
      <c r="D2901" s="66" t="s">
        <v>15518</v>
      </c>
      <c r="E2901" s="66" t="s">
        <v>15518</v>
      </c>
    </row>
    <row r="2902" spans="1:5" ht="21.75" customHeight="1">
      <c r="A2902" s="49">
        <v>2625</v>
      </c>
      <c r="B2902" s="66">
        <v>584</v>
      </c>
      <c r="C2902" s="68" t="s">
        <v>12141</v>
      </c>
      <c r="D2902" s="66" t="s">
        <v>15518</v>
      </c>
      <c r="E2902" s="66" t="s">
        <v>15518</v>
      </c>
    </row>
    <row r="2903" spans="1:5" ht="21.75" customHeight="1">
      <c r="A2903" s="49">
        <v>2626</v>
      </c>
      <c r="B2903" s="66">
        <v>585</v>
      </c>
      <c r="C2903" s="68" t="s">
        <v>9384</v>
      </c>
      <c r="D2903" s="66" t="s">
        <v>15518</v>
      </c>
      <c r="E2903" s="66" t="s">
        <v>15518</v>
      </c>
    </row>
    <row r="2904" spans="1:5" ht="35.25" customHeight="1">
      <c r="A2904" s="49">
        <v>2627</v>
      </c>
      <c r="B2904" s="66">
        <v>586</v>
      </c>
      <c r="C2904" s="68" t="s">
        <v>12142</v>
      </c>
      <c r="D2904" s="66" t="s">
        <v>15518</v>
      </c>
      <c r="E2904" s="66" t="s">
        <v>15518</v>
      </c>
    </row>
    <row r="2905" spans="1:5" ht="35.25" customHeight="1">
      <c r="A2905" s="49">
        <v>2628</v>
      </c>
      <c r="B2905" s="66">
        <v>587</v>
      </c>
      <c r="C2905" s="68" t="s">
        <v>12143</v>
      </c>
      <c r="D2905" s="66" t="s">
        <v>15518</v>
      </c>
      <c r="E2905" s="66" t="s">
        <v>15518</v>
      </c>
    </row>
    <row r="2906" spans="1:5" ht="21.75" customHeight="1">
      <c r="A2906" s="49">
        <v>2629</v>
      </c>
      <c r="B2906" s="66">
        <v>588</v>
      </c>
      <c r="C2906" s="68" t="s">
        <v>12144</v>
      </c>
      <c r="D2906" s="66" t="s">
        <v>15518</v>
      </c>
      <c r="E2906" s="66" t="s">
        <v>15518</v>
      </c>
    </row>
    <row r="2907" spans="1:5" ht="21.75" customHeight="1">
      <c r="A2907" s="49">
        <v>2630</v>
      </c>
      <c r="B2907" s="66">
        <v>589</v>
      </c>
      <c r="C2907" s="68" t="s">
        <v>9385</v>
      </c>
      <c r="D2907" s="66" t="s">
        <v>15518</v>
      </c>
      <c r="E2907" s="66" t="s">
        <v>15518</v>
      </c>
    </row>
    <row r="2908" spans="1:5" ht="36.75" customHeight="1">
      <c r="A2908" s="49">
        <v>2631</v>
      </c>
      <c r="B2908" s="66">
        <v>590</v>
      </c>
      <c r="C2908" s="68" t="s">
        <v>12145</v>
      </c>
      <c r="D2908" s="66" t="s">
        <v>15518</v>
      </c>
      <c r="E2908" s="66" t="s">
        <v>15518</v>
      </c>
    </row>
    <row r="2909" spans="1:5" ht="21.75" customHeight="1">
      <c r="A2909" s="49">
        <v>2632</v>
      </c>
      <c r="B2909" s="66">
        <v>591</v>
      </c>
      <c r="C2909" s="68" t="s">
        <v>12146</v>
      </c>
      <c r="D2909" s="66" t="s">
        <v>15518</v>
      </c>
      <c r="E2909" s="66" t="s">
        <v>15518</v>
      </c>
    </row>
    <row r="2910" spans="1:5" ht="21.75" customHeight="1">
      <c r="A2910" s="49">
        <v>2633</v>
      </c>
      <c r="B2910" s="66">
        <v>592</v>
      </c>
      <c r="C2910" s="68" t="s">
        <v>12147</v>
      </c>
      <c r="D2910" s="66" t="s">
        <v>15518</v>
      </c>
      <c r="E2910" s="66" t="s">
        <v>15518</v>
      </c>
    </row>
    <row r="2911" spans="1:5" ht="21.75" customHeight="1">
      <c r="A2911" s="49">
        <v>2634</v>
      </c>
      <c r="B2911" s="66">
        <v>593</v>
      </c>
      <c r="C2911" s="68" t="s">
        <v>12148</v>
      </c>
      <c r="D2911" s="66" t="s">
        <v>15518</v>
      </c>
      <c r="E2911" s="66" t="s">
        <v>15518</v>
      </c>
    </row>
    <row r="2912" spans="1:5" ht="21.75" customHeight="1">
      <c r="A2912" s="49">
        <v>2635</v>
      </c>
      <c r="B2912" s="66">
        <v>594</v>
      </c>
      <c r="C2912" s="68" t="s">
        <v>12149</v>
      </c>
      <c r="D2912" s="66" t="s">
        <v>15518</v>
      </c>
      <c r="E2912" s="66" t="s">
        <v>15518</v>
      </c>
    </row>
    <row r="2913" spans="1:5" ht="21.75" customHeight="1">
      <c r="A2913" s="49">
        <v>2636</v>
      </c>
      <c r="B2913" s="66">
        <v>595</v>
      </c>
      <c r="C2913" s="68" t="s">
        <v>9386</v>
      </c>
      <c r="D2913" s="66" t="s">
        <v>15518</v>
      </c>
      <c r="E2913" s="66" t="s">
        <v>15518</v>
      </c>
    </row>
    <row r="2914" spans="1:5" ht="21.75" customHeight="1">
      <c r="A2914" s="49">
        <v>2637</v>
      </c>
      <c r="B2914" s="66">
        <v>596</v>
      </c>
      <c r="C2914" s="68" t="s">
        <v>12150</v>
      </c>
      <c r="D2914" s="66" t="s">
        <v>15518</v>
      </c>
      <c r="E2914" s="66" t="s">
        <v>15518</v>
      </c>
    </row>
    <row r="2915" spans="1:5" ht="21.75" customHeight="1">
      <c r="A2915" s="49">
        <v>2638</v>
      </c>
      <c r="B2915" s="66">
        <v>597</v>
      </c>
      <c r="C2915" s="68" t="s">
        <v>12151</v>
      </c>
      <c r="D2915" s="66" t="s">
        <v>15518</v>
      </c>
      <c r="E2915" s="66" t="s">
        <v>15518</v>
      </c>
    </row>
    <row r="2916" spans="1:5" ht="21.75" customHeight="1">
      <c r="A2916" s="49">
        <v>2639</v>
      </c>
      <c r="B2916" s="66">
        <v>598</v>
      </c>
      <c r="C2916" s="68" t="s">
        <v>12152</v>
      </c>
      <c r="D2916" s="66" t="s">
        <v>15518</v>
      </c>
      <c r="E2916" s="66" t="s">
        <v>15518</v>
      </c>
    </row>
    <row r="2917" spans="1:5" ht="21.75" customHeight="1">
      <c r="A2917" s="49">
        <v>2640</v>
      </c>
      <c r="B2917" s="66">
        <v>599</v>
      </c>
      <c r="C2917" s="68" t="s">
        <v>12153</v>
      </c>
      <c r="D2917" s="66" t="s">
        <v>15518</v>
      </c>
      <c r="E2917" s="66" t="s">
        <v>15518</v>
      </c>
    </row>
    <row r="2918" spans="1:5" ht="21.75" customHeight="1">
      <c r="A2918" s="49">
        <v>2641</v>
      </c>
      <c r="B2918" s="66">
        <v>600</v>
      </c>
      <c r="C2918" s="68" t="s">
        <v>12154</v>
      </c>
      <c r="D2918" s="66" t="s">
        <v>15518</v>
      </c>
      <c r="E2918" s="66" t="s">
        <v>15518</v>
      </c>
    </row>
    <row r="2919" spans="1:5" ht="21.75" customHeight="1">
      <c r="A2919" s="49">
        <v>2642</v>
      </c>
      <c r="B2919" s="66">
        <v>601</v>
      </c>
      <c r="C2919" s="68" t="s">
        <v>9387</v>
      </c>
      <c r="D2919" s="66" t="s">
        <v>15518</v>
      </c>
      <c r="E2919" s="66" t="s">
        <v>15518</v>
      </c>
    </row>
    <row r="2920" spans="1:5" ht="37.5" customHeight="1">
      <c r="A2920" s="49">
        <v>2643</v>
      </c>
      <c r="B2920" s="66">
        <v>602</v>
      </c>
      <c r="C2920" s="68" t="s">
        <v>12155</v>
      </c>
      <c r="D2920" s="66" t="s">
        <v>15518</v>
      </c>
      <c r="E2920" s="66" t="s">
        <v>15518</v>
      </c>
    </row>
    <row r="2921" spans="1:5" ht="21.75" customHeight="1">
      <c r="A2921" s="49">
        <v>2644</v>
      </c>
      <c r="B2921" s="66">
        <v>603</v>
      </c>
      <c r="C2921" s="68" t="s">
        <v>12156</v>
      </c>
      <c r="D2921" s="66" t="s">
        <v>15518</v>
      </c>
      <c r="E2921" s="66" t="s">
        <v>15518</v>
      </c>
    </row>
    <row r="2922" spans="1:5" ht="35.25" customHeight="1">
      <c r="A2922" s="49">
        <v>2645</v>
      </c>
      <c r="B2922" s="66">
        <v>604</v>
      </c>
      <c r="C2922" s="68" t="s">
        <v>12157</v>
      </c>
      <c r="D2922" s="66" t="s">
        <v>15518</v>
      </c>
      <c r="E2922" s="66" t="s">
        <v>15518</v>
      </c>
    </row>
    <row r="2923" spans="1:5" ht="21.75" customHeight="1">
      <c r="A2923" s="49">
        <v>2646</v>
      </c>
      <c r="B2923" s="66">
        <v>607</v>
      </c>
      <c r="C2923" s="68" t="s">
        <v>11175</v>
      </c>
      <c r="D2923" s="66" t="s">
        <v>15518</v>
      </c>
      <c r="E2923" s="66" t="s">
        <v>15518</v>
      </c>
    </row>
    <row r="2924" spans="1:5" ht="33" customHeight="1">
      <c r="A2924" s="49">
        <v>2647</v>
      </c>
      <c r="B2924" s="66">
        <v>608</v>
      </c>
      <c r="C2924" s="68" t="s">
        <v>11176</v>
      </c>
      <c r="D2924" s="66" t="s">
        <v>15518</v>
      </c>
      <c r="E2924" s="66" t="s">
        <v>15518</v>
      </c>
    </row>
    <row r="2925" spans="1:5" ht="33" customHeight="1">
      <c r="A2925" s="49">
        <v>2648</v>
      </c>
      <c r="B2925" s="66">
        <v>609</v>
      </c>
      <c r="C2925" s="68" t="s">
        <v>11177</v>
      </c>
      <c r="D2925" s="66" t="s">
        <v>15518</v>
      </c>
      <c r="E2925" s="66" t="s">
        <v>15518</v>
      </c>
    </row>
    <row r="2926" spans="1:5" ht="21.75" customHeight="1">
      <c r="A2926" s="49">
        <v>2649</v>
      </c>
      <c r="B2926" s="66">
        <v>610</v>
      </c>
      <c r="C2926" s="68" t="s">
        <v>11178</v>
      </c>
      <c r="D2926" s="66" t="s">
        <v>15518</v>
      </c>
      <c r="E2926" s="66" t="s">
        <v>15518</v>
      </c>
    </row>
    <row r="2927" spans="1:5" ht="32.25" customHeight="1">
      <c r="A2927" s="49">
        <v>2650</v>
      </c>
      <c r="B2927" s="66">
        <v>611</v>
      </c>
      <c r="C2927" s="68" t="s">
        <v>11179</v>
      </c>
      <c r="D2927" s="66" t="s">
        <v>15518</v>
      </c>
      <c r="E2927" s="66" t="s">
        <v>15518</v>
      </c>
    </row>
    <row r="2928" spans="1:5" ht="32.25" customHeight="1">
      <c r="A2928" s="49">
        <v>2651</v>
      </c>
      <c r="B2928" s="66">
        <v>612</v>
      </c>
      <c r="C2928" s="68" t="s">
        <v>11180</v>
      </c>
      <c r="D2928" s="66" t="s">
        <v>15518</v>
      </c>
      <c r="E2928" s="66" t="s">
        <v>15518</v>
      </c>
    </row>
    <row r="2929" spans="1:5" ht="32.25" customHeight="1">
      <c r="A2929" s="49">
        <v>2652</v>
      </c>
      <c r="B2929" s="66">
        <v>613</v>
      </c>
      <c r="C2929" s="68" t="s">
        <v>11189</v>
      </c>
      <c r="D2929" s="66" t="s">
        <v>15518</v>
      </c>
      <c r="E2929" s="66" t="s">
        <v>15518</v>
      </c>
    </row>
    <row r="2930" spans="1:5" ht="32.25" customHeight="1">
      <c r="A2930" s="49">
        <v>2653</v>
      </c>
      <c r="B2930" s="66">
        <v>614</v>
      </c>
      <c r="C2930" s="68" t="s">
        <v>10965</v>
      </c>
      <c r="D2930" s="66" t="s">
        <v>15518</v>
      </c>
      <c r="E2930" s="66" t="s">
        <v>15518</v>
      </c>
    </row>
    <row r="2931" spans="1:5" ht="32.25" customHeight="1">
      <c r="A2931" s="49">
        <v>2654</v>
      </c>
      <c r="B2931" s="66">
        <v>615</v>
      </c>
      <c r="C2931" s="68" t="s">
        <v>10966</v>
      </c>
      <c r="D2931" s="66" t="s">
        <v>15518</v>
      </c>
      <c r="E2931" s="66" t="s">
        <v>15518</v>
      </c>
    </row>
    <row r="2932" spans="1:5" ht="32.25" customHeight="1">
      <c r="A2932" s="49">
        <v>2655</v>
      </c>
      <c r="B2932" s="66">
        <v>616</v>
      </c>
      <c r="C2932" s="68" t="s">
        <v>9388</v>
      </c>
      <c r="D2932" s="66" t="s">
        <v>15518</v>
      </c>
      <c r="E2932" s="66" t="s">
        <v>15518</v>
      </c>
    </row>
    <row r="2933" spans="1:5" ht="32.25" customHeight="1">
      <c r="A2933" s="49">
        <v>2656</v>
      </c>
      <c r="B2933" s="66">
        <v>617</v>
      </c>
      <c r="C2933" s="68" t="s">
        <v>10967</v>
      </c>
      <c r="D2933" s="66" t="s">
        <v>15518</v>
      </c>
      <c r="E2933" s="66" t="s">
        <v>15518</v>
      </c>
    </row>
    <row r="2934" spans="1:5" ht="32.25" customHeight="1">
      <c r="A2934" s="49">
        <v>2657</v>
      </c>
      <c r="B2934" s="66">
        <v>618</v>
      </c>
      <c r="C2934" s="68" t="s">
        <v>10968</v>
      </c>
      <c r="D2934" s="66" t="s">
        <v>15518</v>
      </c>
      <c r="E2934" s="66" t="s">
        <v>15518</v>
      </c>
    </row>
    <row r="2935" spans="1:5" ht="21.75" customHeight="1">
      <c r="A2935" s="49">
        <v>2658</v>
      </c>
      <c r="B2935" s="66">
        <v>619</v>
      </c>
      <c r="C2935" s="68" t="s">
        <v>10969</v>
      </c>
      <c r="D2935" s="66" t="s">
        <v>15518</v>
      </c>
      <c r="E2935" s="66" t="s">
        <v>15518</v>
      </c>
    </row>
    <row r="2936" spans="1:5" ht="21.75" customHeight="1">
      <c r="A2936" s="49">
        <v>2659</v>
      </c>
      <c r="B2936" s="66">
        <v>620</v>
      </c>
      <c r="C2936" s="68" t="s">
        <v>9389</v>
      </c>
      <c r="D2936" s="66" t="s">
        <v>15518</v>
      </c>
      <c r="E2936" s="66" t="s">
        <v>15518</v>
      </c>
    </row>
    <row r="2937" spans="1:5" ht="21.75" customHeight="1">
      <c r="A2937" s="49">
        <v>2660</v>
      </c>
      <c r="B2937" s="66">
        <v>621</v>
      </c>
      <c r="C2937" s="68" t="s">
        <v>10970</v>
      </c>
      <c r="D2937" s="66" t="s">
        <v>15518</v>
      </c>
      <c r="E2937" s="66" t="s">
        <v>15518</v>
      </c>
    </row>
    <row r="2938" spans="1:5" ht="21.75" customHeight="1">
      <c r="A2938" s="49">
        <v>2661</v>
      </c>
      <c r="B2938" s="66">
        <v>622</v>
      </c>
      <c r="C2938" s="68" t="s">
        <v>10971</v>
      </c>
      <c r="D2938" s="66" t="s">
        <v>15518</v>
      </c>
      <c r="E2938" s="66" t="s">
        <v>15518</v>
      </c>
    </row>
    <row r="2939" spans="1:5" ht="21.75" customHeight="1">
      <c r="A2939" s="49">
        <v>2662</v>
      </c>
      <c r="B2939" s="66">
        <v>623</v>
      </c>
      <c r="C2939" s="68" t="s">
        <v>9390</v>
      </c>
      <c r="D2939" s="66" t="s">
        <v>15518</v>
      </c>
      <c r="E2939" s="66" t="s">
        <v>15518</v>
      </c>
    </row>
    <row r="2940" spans="1:5" ht="21.75" customHeight="1">
      <c r="A2940" s="49">
        <v>2663</v>
      </c>
      <c r="B2940" s="66">
        <v>624</v>
      </c>
      <c r="C2940" s="68" t="s">
        <v>10972</v>
      </c>
      <c r="D2940" s="66" t="s">
        <v>15518</v>
      </c>
      <c r="E2940" s="66" t="s">
        <v>15518</v>
      </c>
    </row>
    <row r="2941" spans="1:5" ht="21.75" customHeight="1">
      <c r="A2941" s="49">
        <v>2664</v>
      </c>
      <c r="B2941" s="66">
        <v>625</v>
      </c>
      <c r="C2941" s="68" t="s">
        <v>9391</v>
      </c>
      <c r="D2941" s="66" t="s">
        <v>15518</v>
      </c>
      <c r="E2941" s="66" t="s">
        <v>15518</v>
      </c>
    </row>
    <row r="2942" spans="1:5" ht="33.75" customHeight="1">
      <c r="A2942" s="49">
        <v>2665</v>
      </c>
      <c r="B2942" s="66">
        <v>626</v>
      </c>
      <c r="C2942" s="68" t="s">
        <v>10973</v>
      </c>
      <c r="D2942" s="66" t="s">
        <v>15518</v>
      </c>
      <c r="E2942" s="66" t="s">
        <v>15518</v>
      </c>
    </row>
    <row r="2943" spans="1:5" ht="33.75" customHeight="1">
      <c r="A2943" s="49">
        <v>2666</v>
      </c>
      <c r="B2943" s="66">
        <v>627</v>
      </c>
      <c r="C2943" s="68" t="s">
        <v>10974</v>
      </c>
      <c r="D2943" s="66" t="s">
        <v>15518</v>
      </c>
      <c r="E2943" s="66" t="s">
        <v>15518</v>
      </c>
    </row>
    <row r="2944" spans="1:5" ht="33.75" customHeight="1">
      <c r="A2944" s="49">
        <v>2667</v>
      </c>
      <c r="B2944" s="66">
        <v>628</v>
      </c>
      <c r="C2944" s="68" t="s">
        <v>10236</v>
      </c>
      <c r="D2944" s="66" t="s">
        <v>15518</v>
      </c>
      <c r="E2944" s="66" t="s">
        <v>15518</v>
      </c>
    </row>
    <row r="2945" spans="1:5" ht="33.75" customHeight="1">
      <c r="A2945" s="49">
        <v>2668</v>
      </c>
      <c r="B2945" s="66">
        <v>629</v>
      </c>
      <c r="C2945" s="68" t="s">
        <v>9392</v>
      </c>
      <c r="D2945" s="66" t="s">
        <v>15518</v>
      </c>
      <c r="E2945" s="66" t="s">
        <v>15518</v>
      </c>
    </row>
    <row r="2946" spans="1:5" ht="21.75" customHeight="1">
      <c r="A2946" s="49">
        <v>2669</v>
      </c>
      <c r="B2946" s="66">
        <v>630</v>
      </c>
      <c r="C2946" s="68" t="s">
        <v>10980</v>
      </c>
      <c r="D2946" s="66" t="s">
        <v>15518</v>
      </c>
      <c r="E2946" s="66" t="s">
        <v>15518</v>
      </c>
    </row>
    <row r="2947" spans="1:5" ht="21.75" customHeight="1">
      <c r="A2947" s="49">
        <v>2670</v>
      </c>
      <c r="B2947" s="66">
        <v>631</v>
      </c>
      <c r="C2947" s="68" t="s">
        <v>10981</v>
      </c>
      <c r="D2947" s="66" t="s">
        <v>15518</v>
      </c>
      <c r="E2947" s="66" t="s">
        <v>15518</v>
      </c>
    </row>
    <row r="2948" spans="1:5" ht="21.75" customHeight="1">
      <c r="A2948" s="49">
        <v>2671</v>
      </c>
      <c r="B2948" s="66">
        <v>632</v>
      </c>
      <c r="C2948" s="68" t="s">
        <v>10982</v>
      </c>
      <c r="D2948" s="66" t="s">
        <v>15518</v>
      </c>
      <c r="E2948" s="66" t="s">
        <v>15518</v>
      </c>
    </row>
    <row r="2949" spans="1:5" ht="34.5" customHeight="1">
      <c r="A2949" s="49">
        <v>2672</v>
      </c>
      <c r="B2949" s="66">
        <v>633</v>
      </c>
      <c r="C2949" s="68" t="s">
        <v>9393</v>
      </c>
      <c r="D2949" s="66" t="s">
        <v>15518</v>
      </c>
      <c r="E2949" s="66" t="s">
        <v>15518</v>
      </c>
    </row>
    <row r="2950" spans="1:5" ht="21.75" customHeight="1">
      <c r="A2950" s="49">
        <v>2673</v>
      </c>
      <c r="B2950" s="66">
        <v>635</v>
      </c>
      <c r="C2950" s="68" t="s">
        <v>10983</v>
      </c>
      <c r="D2950" s="66" t="s">
        <v>15518</v>
      </c>
      <c r="E2950" s="66" t="s">
        <v>15518</v>
      </c>
    </row>
    <row r="2951" spans="1:5" ht="21.75" customHeight="1">
      <c r="A2951" s="49">
        <v>2674</v>
      </c>
      <c r="B2951" s="66">
        <v>636</v>
      </c>
      <c r="C2951" s="68" t="s">
        <v>10249</v>
      </c>
      <c r="D2951" s="66" t="s">
        <v>15518</v>
      </c>
      <c r="E2951" s="66" t="s">
        <v>15518</v>
      </c>
    </row>
    <row r="2952" spans="1:5" ht="34.5" customHeight="1">
      <c r="A2952" s="49">
        <v>2675</v>
      </c>
      <c r="B2952" s="66">
        <v>637</v>
      </c>
      <c r="C2952" s="68" t="s">
        <v>13878</v>
      </c>
      <c r="D2952" s="66" t="s">
        <v>15518</v>
      </c>
      <c r="E2952" s="66" t="s">
        <v>15518</v>
      </c>
    </row>
    <row r="2953" spans="1:5" ht="21.75" customHeight="1">
      <c r="A2953" s="49">
        <v>2676</v>
      </c>
      <c r="B2953" s="66">
        <v>638</v>
      </c>
      <c r="C2953" s="68" t="s">
        <v>13879</v>
      </c>
      <c r="D2953" s="66" t="s">
        <v>15518</v>
      </c>
      <c r="E2953" s="66" t="s">
        <v>15518</v>
      </c>
    </row>
    <row r="2954" spans="1:5" ht="33" customHeight="1">
      <c r="A2954" s="49">
        <v>2677</v>
      </c>
      <c r="B2954" s="66">
        <v>639</v>
      </c>
      <c r="C2954" s="68" t="s">
        <v>13880</v>
      </c>
      <c r="D2954" s="66" t="s">
        <v>15518</v>
      </c>
      <c r="E2954" s="66" t="s">
        <v>15518</v>
      </c>
    </row>
    <row r="2955" spans="1:5" ht="21.75" customHeight="1">
      <c r="A2955" s="49">
        <v>2678</v>
      </c>
      <c r="B2955" s="66">
        <v>640</v>
      </c>
      <c r="C2955" s="68" t="s">
        <v>13881</v>
      </c>
      <c r="D2955" s="66" t="s">
        <v>15518</v>
      </c>
      <c r="E2955" s="66" t="s">
        <v>15518</v>
      </c>
    </row>
    <row r="2956" spans="1:5" ht="21.75" customHeight="1">
      <c r="A2956" s="49">
        <v>2679</v>
      </c>
      <c r="B2956" s="66">
        <v>641</v>
      </c>
      <c r="C2956" s="68" t="s">
        <v>13882</v>
      </c>
      <c r="D2956" s="66" t="s">
        <v>15518</v>
      </c>
      <c r="E2956" s="66" t="s">
        <v>15518</v>
      </c>
    </row>
    <row r="2957" spans="1:5" ht="21.75" customHeight="1">
      <c r="A2957" s="49">
        <v>2680</v>
      </c>
      <c r="B2957" s="66">
        <v>642</v>
      </c>
      <c r="C2957" s="68" t="s">
        <v>13883</v>
      </c>
      <c r="D2957" s="66" t="s">
        <v>15518</v>
      </c>
      <c r="E2957" s="66" t="s">
        <v>15518</v>
      </c>
    </row>
    <row r="2958" spans="1:5" ht="21.75" customHeight="1">
      <c r="A2958" s="49">
        <v>2681</v>
      </c>
      <c r="B2958" s="66">
        <v>643</v>
      </c>
      <c r="C2958" s="68" t="s">
        <v>13884</v>
      </c>
      <c r="D2958" s="66" t="s">
        <v>15518</v>
      </c>
      <c r="E2958" s="66" t="s">
        <v>15518</v>
      </c>
    </row>
    <row r="2959" spans="1:5" ht="21.75" customHeight="1">
      <c r="A2959" s="49">
        <v>2682</v>
      </c>
      <c r="B2959" s="66">
        <v>644</v>
      </c>
      <c r="C2959" s="68" t="s">
        <v>13885</v>
      </c>
      <c r="D2959" s="66" t="s">
        <v>15518</v>
      </c>
      <c r="E2959" s="66" t="s">
        <v>15518</v>
      </c>
    </row>
    <row r="2960" spans="1:5" ht="21.75" customHeight="1">
      <c r="A2960" s="49">
        <v>2683</v>
      </c>
      <c r="B2960" s="66">
        <v>645</v>
      </c>
      <c r="C2960" s="68" t="s">
        <v>13886</v>
      </c>
      <c r="D2960" s="66" t="s">
        <v>15518</v>
      </c>
      <c r="E2960" s="66" t="s">
        <v>15518</v>
      </c>
    </row>
    <row r="2961" spans="1:5" ht="21.75" customHeight="1">
      <c r="A2961" s="49">
        <v>2684</v>
      </c>
      <c r="B2961" s="66">
        <v>646</v>
      </c>
      <c r="C2961" s="68" t="s">
        <v>13887</v>
      </c>
      <c r="D2961" s="66" t="s">
        <v>15518</v>
      </c>
      <c r="E2961" s="66" t="s">
        <v>15518</v>
      </c>
    </row>
    <row r="2962" spans="1:5" ht="21.75" customHeight="1">
      <c r="A2962" s="49">
        <v>2685</v>
      </c>
      <c r="B2962" s="66">
        <v>647</v>
      </c>
      <c r="C2962" s="68" t="s">
        <v>13888</v>
      </c>
      <c r="D2962" s="66" t="s">
        <v>15518</v>
      </c>
      <c r="E2962" s="66" t="s">
        <v>15518</v>
      </c>
    </row>
    <row r="2963" spans="1:5" ht="21.75" customHeight="1">
      <c r="A2963" s="49">
        <v>2686</v>
      </c>
      <c r="B2963" s="66">
        <v>648</v>
      </c>
      <c r="C2963" s="68" t="s">
        <v>13889</v>
      </c>
      <c r="D2963" s="66" t="s">
        <v>15518</v>
      </c>
      <c r="E2963" s="66" t="s">
        <v>15518</v>
      </c>
    </row>
    <row r="2964" spans="1:5" ht="21.75" customHeight="1">
      <c r="A2964" s="49">
        <v>2687</v>
      </c>
      <c r="B2964" s="66">
        <v>649</v>
      </c>
      <c r="C2964" s="68" t="s">
        <v>13890</v>
      </c>
      <c r="D2964" s="66" t="s">
        <v>15518</v>
      </c>
      <c r="E2964" s="66" t="s">
        <v>15518</v>
      </c>
    </row>
    <row r="2965" spans="1:5" ht="21.75" customHeight="1">
      <c r="A2965" s="49">
        <v>2688</v>
      </c>
      <c r="B2965" s="66">
        <v>651</v>
      </c>
      <c r="C2965" s="68" t="s">
        <v>14174</v>
      </c>
      <c r="D2965" s="66" t="s">
        <v>15518</v>
      </c>
      <c r="E2965" s="66" t="s">
        <v>15518</v>
      </c>
    </row>
    <row r="2966" spans="1:5" ht="21.75" customHeight="1">
      <c r="A2966" s="49">
        <v>2689</v>
      </c>
      <c r="B2966" s="66">
        <v>652</v>
      </c>
      <c r="C2966" s="68" t="s">
        <v>9394</v>
      </c>
      <c r="D2966" s="66" t="s">
        <v>15518</v>
      </c>
      <c r="E2966" s="66" t="s">
        <v>15518</v>
      </c>
    </row>
    <row r="2967" spans="1:5" ht="21.75" customHeight="1">
      <c r="A2967" s="49">
        <v>2690</v>
      </c>
      <c r="B2967" s="66">
        <v>653</v>
      </c>
      <c r="C2967" s="68" t="s">
        <v>14175</v>
      </c>
      <c r="D2967" s="66" t="s">
        <v>15518</v>
      </c>
      <c r="E2967" s="66" t="s">
        <v>15518</v>
      </c>
    </row>
    <row r="2968" spans="1:5" ht="21.75" customHeight="1">
      <c r="A2968" s="49">
        <v>2691</v>
      </c>
      <c r="B2968" s="66">
        <v>654</v>
      </c>
      <c r="C2968" s="68" t="s">
        <v>14176</v>
      </c>
      <c r="D2968" s="66" t="s">
        <v>15518</v>
      </c>
      <c r="E2968" s="66" t="s">
        <v>15518</v>
      </c>
    </row>
    <row r="2969" spans="1:5" ht="34.5" customHeight="1">
      <c r="A2969" s="49">
        <v>2692</v>
      </c>
      <c r="B2969" s="66">
        <v>655</v>
      </c>
      <c r="C2969" s="68" t="s">
        <v>14177</v>
      </c>
      <c r="D2969" s="66" t="s">
        <v>15518</v>
      </c>
      <c r="E2969" s="66" t="s">
        <v>15518</v>
      </c>
    </row>
    <row r="2970" spans="1:5" ht="34.5" customHeight="1">
      <c r="A2970" s="49">
        <v>2693</v>
      </c>
      <c r="B2970" s="66">
        <v>656</v>
      </c>
      <c r="C2970" s="68" t="s">
        <v>14178</v>
      </c>
      <c r="D2970" s="66" t="s">
        <v>15518</v>
      </c>
      <c r="E2970" s="66" t="s">
        <v>15518</v>
      </c>
    </row>
    <row r="2971" spans="1:5" ht="21.75" customHeight="1">
      <c r="A2971" s="49">
        <v>2694</v>
      </c>
      <c r="B2971" s="66">
        <v>657</v>
      </c>
      <c r="C2971" s="68" t="s">
        <v>13891</v>
      </c>
      <c r="D2971" s="66" t="s">
        <v>15518</v>
      </c>
      <c r="E2971" s="66" t="s">
        <v>15518</v>
      </c>
    </row>
    <row r="2972" spans="1:5" ht="35.25" customHeight="1">
      <c r="A2972" s="49">
        <v>2695</v>
      </c>
      <c r="B2972" s="66">
        <v>658</v>
      </c>
      <c r="C2972" s="68" t="s">
        <v>13892</v>
      </c>
      <c r="D2972" s="66" t="s">
        <v>15518</v>
      </c>
      <c r="E2972" s="66" t="s">
        <v>15518</v>
      </c>
    </row>
    <row r="2973" spans="1:5" ht="35.25" customHeight="1">
      <c r="A2973" s="49">
        <v>2696</v>
      </c>
      <c r="B2973" s="66">
        <v>659</v>
      </c>
      <c r="C2973" s="68" t="s">
        <v>13893</v>
      </c>
      <c r="D2973" s="66" t="s">
        <v>15518</v>
      </c>
      <c r="E2973" s="66" t="s">
        <v>15518</v>
      </c>
    </row>
    <row r="2974" spans="1:5" ht="35.25" customHeight="1">
      <c r="A2974" s="49">
        <v>2697</v>
      </c>
      <c r="B2974" s="66">
        <v>660</v>
      </c>
      <c r="C2974" s="68" t="s">
        <v>13894</v>
      </c>
      <c r="D2974" s="66" t="s">
        <v>15518</v>
      </c>
      <c r="E2974" s="66" t="s">
        <v>15518</v>
      </c>
    </row>
    <row r="2975" spans="1:5" ht="35.25" customHeight="1">
      <c r="A2975" s="49">
        <v>2698</v>
      </c>
      <c r="B2975" s="66">
        <v>661</v>
      </c>
      <c r="C2975" s="68" t="s">
        <v>13895</v>
      </c>
      <c r="D2975" s="66" t="s">
        <v>15518</v>
      </c>
      <c r="E2975" s="66" t="s">
        <v>15518</v>
      </c>
    </row>
    <row r="2976" spans="1:5" ht="35.25" customHeight="1">
      <c r="A2976" s="49">
        <v>2699</v>
      </c>
      <c r="B2976" s="66">
        <v>662</v>
      </c>
      <c r="C2976" s="68" t="s">
        <v>13896</v>
      </c>
      <c r="D2976" s="66" t="s">
        <v>15518</v>
      </c>
      <c r="E2976" s="66" t="s">
        <v>15518</v>
      </c>
    </row>
    <row r="2977" spans="1:6" ht="35.25" customHeight="1">
      <c r="A2977" s="49">
        <v>2700</v>
      </c>
      <c r="B2977" s="66">
        <v>663</v>
      </c>
      <c r="C2977" s="68" t="s">
        <v>13897</v>
      </c>
      <c r="D2977" s="66" t="s">
        <v>15518</v>
      </c>
      <c r="E2977" s="66" t="s">
        <v>15518</v>
      </c>
    </row>
    <row r="2978" spans="1:6" ht="35.25" customHeight="1">
      <c r="A2978" s="49">
        <v>2701</v>
      </c>
      <c r="B2978" s="66">
        <v>664</v>
      </c>
      <c r="C2978" s="68" t="s">
        <v>13898</v>
      </c>
      <c r="D2978" s="66" t="s">
        <v>15518</v>
      </c>
      <c r="E2978" s="66" t="s">
        <v>15518</v>
      </c>
    </row>
    <row r="2979" spans="1:6" ht="35.25" customHeight="1">
      <c r="A2979" s="49">
        <v>2702</v>
      </c>
      <c r="B2979" s="66">
        <v>665</v>
      </c>
      <c r="C2979" s="68" t="s">
        <v>13899</v>
      </c>
      <c r="D2979" s="66" t="s">
        <v>15518</v>
      </c>
      <c r="E2979" s="66" t="s">
        <v>15518</v>
      </c>
    </row>
    <row r="2980" spans="1:6" ht="35.25" customHeight="1">
      <c r="A2980" s="49">
        <v>2703</v>
      </c>
      <c r="B2980" s="66">
        <v>666</v>
      </c>
      <c r="C2980" s="68" t="s">
        <v>13900</v>
      </c>
      <c r="D2980" s="66" t="s">
        <v>15518</v>
      </c>
      <c r="E2980" s="66" t="s">
        <v>15518</v>
      </c>
    </row>
    <row r="2981" spans="1:6" ht="21.75" customHeight="1">
      <c r="A2981" s="49">
        <v>2704</v>
      </c>
      <c r="B2981" s="66">
        <v>667</v>
      </c>
      <c r="C2981" s="68" t="s">
        <v>13901</v>
      </c>
      <c r="D2981" s="66" t="s">
        <v>15518</v>
      </c>
      <c r="E2981" s="66" t="s">
        <v>15518</v>
      </c>
    </row>
    <row r="2982" spans="1:6" ht="21.75" customHeight="1">
      <c r="A2982" s="49">
        <v>2705</v>
      </c>
      <c r="B2982" s="66">
        <v>668</v>
      </c>
      <c r="C2982" s="68" t="s">
        <v>13902</v>
      </c>
      <c r="D2982" s="66" t="s">
        <v>15518</v>
      </c>
      <c r="E2982" s="66" t="s">
        <v>15518</v>
      </c>
    </row>
    <row r="2983" spans="1:6" ht="21.75" customHeight="1">
      <c r="A2983" s="49">
        <v>2706</v>
      </c>
      <c r="B2983" s="66">
        <v>669</v>
      </c>
      <c r="C2983" s="68" t="s">
        <v>12720</v>
      </c>
      <c r="D2983" s="66" t="s">
        <v>15518</v>
      </c>
      <c r="E2983" s="66" t="s">
        <v>15518</v>
      </c>
    </row>
    <row r="2984" spans="1:6" ht="45" customHeight="1">
      <c r="A2984" s="49">
        <v>2707</v>
      </c>
      <c r="B2984" s="66">
        <v>670</v>
      </c>
      <c r="C2984" s="68" t="s">
        <v>12721</v>
      </c>
      <c r="D2984" s="66" t="s">
        <v>15518</v>
      </c>
      <c r="E2984" s="66"/>
      <c r="F2984" s="24">
        <v>1</v>
      </c>
    </row>
    <row r="2985" spans="1:6" ht="21.75" customHeight="1">
      <c r="A2985" s="49">
        <v>2708</v>
      </c>
      <c r="B2985" s="66">
        <v>671</v>
      </c>
      <c r="C2985" s="68" t="s">
        <v>12722</v>
      </c>
      <c r="D2985" s="66" t="s">
        <v>15518</v>
      </c>
      <c r="E2985" s="66" t="s">
        <v>15518</v>
      </c>
    </row>
    <row r="2986" spans="1:6" ht="21.75" customHeight="1">
      <c r="A2986" s="49">
        <v>2709</v>
      </c>
      <c r="B2986" s="66">
        <v>672</v>
      </c>
      <c r="C2986" s="68" t="s">
        <v>12723</v>
      </c>
      <c r="D2986" s="66" t="s">
        <v>15518</v>
      </c>
      <c r="E2986" s="66" t="s">
        <v>15518</v>
      </c>
    </row>
    <row r="2987" spans="1:6" ht="21.75" customHeight="1">
      <c r="A2987" s="49">
        <v>2710</v>
      </c>
      <c r="B2987" s="66">
        <v>673</v>
      </c>
      <c r="C2987" s="68" t="s">
        <v>12724</v>
      </c>
      <c r="D2987" s="66" t="s">
        <v>15518</v>
      </c>
      <c r="E2987" s="66" t="s">
        <v>15518</v>
      </c>
    </row>
    <row r="2988" spans="1:6" ht="21.75" customHeight="1">
      <c r="A2988" s="49">
        <v>2711</v>
      </c>
      <c r="B2988" s="66">
        <v>674</v>
      </c>
      <c r="C2988" s="68" t="s">
        <v>12725</v>
      </c>
      <c r="D2988" s="66" t="s">
        <v>15518</v>
      </c>
      <c r="E2988" s="66" t="s">
        <v>15518</v>
      </c>
    </row>
    <row r="2989" spans="1:6" ht="21.75" customHeight="1">
      <c r="A2989" s="49">
        <v>2712</v>
      </c>
      <c r="B2989" s="66">
        <v>675</v>
      </c>
      <c r="C2989" s="68" t="s">
        <v>9395</v>
      </c>
      <c r="D2989" s="66" t="s">
        <v>15518</v>
      </c>
      <c r="E2989" s="66" t="s">
        <v>15518</v>
      </c>
    </row>
    <row r="2990" spans="1:6" ht="33.75" customHeight="1">
      <c r="A2990" s="49">
        <v>2713</v>
      </c>
      <c r="B2990" s="66">
        <v>676</v>
      </c>
      <c r="C2990" s="68" t="s">
        <v>12726</v>
      </c>
      <c r="D2990" s="66" t="s">
        <v>15518</v>
      </c>
      <c r="E2990" s="66" t="s">
        <v>15518</v>
      </c>
    </row>
    <row r="2991" spans="1:6" ht="21.75" customHeight="1">
      <c r="A2991" s="49">
        <v>2714</v>
      </c>
      <c r="B2991" s="66">
        <v>677</v>
      </c>
      <c r="C2991" s="68" t="s">
        <v>12727</v>
      </c>
      <c r="D2991" s="66" t="s">
        <v>15518</v>
      </c>
      <c r="E2991" s="66" t="s">
        <v>15518</v>
      </c>
    </row>
    <row r="2992" spans="1:6" ht="21.75" customHeight="1">
      <c r="A2992" s="49">
        <v>2715</v>
      </c>
      <c r="B2992" s="66">
        <v>678</v>
      </c>
      <c r="C2992" s="68" t="s">
        <v>12728</v>
      </c>
      <c r="D2992" s="66" t="s">
        <v>15518</v>
      </c>
      <c r="E2992" s="66" t="s">
        <v>15518</v>
      </c>
    </row>
    <row r="2993" spans="1:5" ht="31.5" customHeight="1">
      <c r="A2993" s="49">
        <v>2716</v>
      </c>
      <c r="B2993" s="66">
        <v>679</v>
      </c>
      <c r="C2993" s="68" t="s">
        <v>12729</v>
      </c>
      <c r="D2993" s="66" t="s">
        <v>15518</v>
      </c>
      <c r="E2993" s="66" t="s">
        <v>15518</v>
      </c>
    </row>
    <row r="2994" spans="1:5" ht="31.5" customHeight="1">
      <c r="A2994" s="49">
        <v>2717</v>
      </c>
      <c r="B2994" s="66">
        <v>682</v>
      </c>
      <c r="C2994" s="68" t="s">
        <v>9396</v>
      </c>
      <c r="D2994" s="66" t="s">
        <v>15518</v>
      </c>
      <c r="E2994" s="66" t="s">
        <v>15518</v>
      </c>
    </row>
    <row r="2995" spans="1:5" ht="31.5" customHeight="1">
      <c r="A2995" s="49">
        <v>2718</v>
      </c>
      <c r="B2995" s="66">
        <v>684</v>
      </c>
      <c r="C2995" s="68" t="s">
        <v>9397</v>
      </c>
      <c r="D2995" s="66" t="s">
        <v>15518</v>
      </c>
      <c r="E2995" s="66" t="s">
        <v>15518</v>
      </c>
    </row>
    <row r="2996" spans="1:5" ht="31.5" customHeight="1">
      <c r="A2996" s="49">
        <v>2719</v>
      </c>
      <c r="B2996" s="66">
        <v>685</v>
      </c>
      <c r="C2996" s="68" t="s">
        <v>12730</v>
      </c>
      <c r="D2996" s="66" t="s">
        <v>15518</v>
      </c>
      <c r="E2996" s="66" t="s">
        <v>15518</v>
      </c>
    </row>
    <row r="2997" spans="1:5" ht="31.5" customHeight="1">
      <c r="A2997" s="49">
        <v>2720</v>
      </c>
      <c r="B2997" s="1" t="s">
        <v>18577</v>
      </c>
      <c r="C2997" s="11" t="s">
        <v>12734</v>
      </c>
      <c r="D2997" s="11" t="s">
        <v>15518</v>
      </c>
      <c r="E2997" s="11" t="s">
        <v>15518</v>
      </c>
    </row>
    <row r="2998" spans="1:5" ht="31.5" customHeight="1">
      <c r="A2998" s="49">
        <v>2721</v>
      </c>
      <c r="B2998" s="66">
        <v>691</v>
      </c>
      <c r="C2998" s="68" t="s">
        <v>9398</v>
      </c>
      <c r="D2998" s="66" t="s">
        <v>15518</v>
      </c>
      <c r="E2998" s="66" t="s">
        <v>15518</v>
      </c>
    </row>
    <row r="2999" spans="1:5" ht="31.5" customHeight="1">
      <c r="A2999" s="49">
        <v>2722</v>
      </c>
      <c r="B2999" s="66">
        <v>692</v>
      </c>
      <c r="C2999" s="68" t="s">
        <v>12735</v>
      </c>
      <c r="D2999" s="66" t="s">
        <v>15518</v>
      </c>
      <c r="E2999" s="66" t="s">
        <v>15518</v>
      </c>
    </row>
    <row r="3000" spans="1:5" ht="31.5" customHeight="1">
      <c r="A3000" s="49">
        <v>2723</v>
      </c>
      <c r="B3000" s="66">
        <v>693</v>
      </c>
      <c r="C3000" s="68" t="s">
        <v>12736</v>
      </c>
      <c r="D3000" s="66" t="s">
        <v>15518</v>
      </c>
      <c r="E3000" s="66" t="s">
        <v>15518</v>
      </c>
    </row>
    <row r="3001" spans="1:5" ht="31.5" customHeight="1">
      <c r="A3001" s="49">
        <v>2724</v>
      </c>
      <c r="B3001" s="66">
        <v>694</v>
      </c>
      <c r="C3001" s="68" t="s">
        <v>9399</v>
      </c>
      <c r="D3001" s="66" t="s">
        <v>15518</v>
      </c>
      <c r="E3001" s="66" t="s">
        <v>15518</v>
      </c>
    </row>
    <row r="3002" spans="1:5" ht="31.5" customHeight="1">
      <c r="A3002" s="49">
        <v>2725</v>
      </c>
      <c r="B3002" s="66">
        <v>698</v>
      </c>
      <c r="C3002" s="68" t="s">
        <v>14195</v>
      </c>
      <c r="D3002" s="66" t="s">
        <v>15518</v>
      </c>
      <c r="E3002" s="66" t="s">
        <v>15518</v>
      </c>
    </row>
    <row r="3003" spans="1:5" ht="31.5" customHeight="1">
      <c r="A3003" s="49">
        <v>2726</v>
      </c>
      <c r="B3003" s="66">
        <v>699</v>
      </c>
      <c r="C3003" s="68" t="s">
        <v>9400</v>
      </c>
      <c r="D3003" s="66" t="s">
        <v>15518</v>
      </c>
      <c r="E3003" s="66" t="s">
        <v>15518</v>
      </c>
    </row>
    <row r="3004" spans="1:5" ht="31.5" customHeight="1">
      <c r="A3004" s="49">
        <v>2727</v>
      </c>
      <c r="B3004" s="66">
        <v>700</v>
      </c>
      <c r="C3004" s="68" t="s">
        <v>9401</v>
      </c>
      <c r="D3004" s="66" t="s">
        <v>15518</v>
      </c>
      <c r="E3004" s="66"/>
    </row>
    <row r="3005" spans="1:5" ht="31.5" customHeight="1">
      <c r="A3005" s="49">
        <v>2728</v>
      </c>
      <c r="B3005" s="66">
        <v>701</v>
      </c>
      <c r="C3005" s="68" t="s">
        <v>14196</v>
      </c>
      <c r="D3005" s="66" t="s">
        <v>15518</v>
      </c>
      <c r="E3005" s="66" t="s">
        <v>15518</v>
      </c>
    </row>
    <row r="3006" spans="1:5" ht="21.75" customHeight="1">
      <c r="A3006" s="49">
        <v>2729</v>
      </c>
      <c r="B3006" s="66">
        <v>702</v>
      </c>
      <c r="C3006" s="68" t="s">
        <v>15808</v>
      </c>
      <c r="D3006" s="66" t="s">
        <v>15518</v>
      </c>
      <c r="E3006" s="66" t="s">
        <v>15518</v>
      </c>
    </row>
    <row r="3007" spans="1:5" ht="21.75" customHeight="1">
      <c r="A3007" s="49">
        <v>2730</v>
      </c>
      <c r="B3007" s="66">
        <v>709</v>
      </c>
      <c r="C3007" s="68" t="s">
        <v>15812</v>
      </c>
      <c r="D3007" s="66" t="s">
        <v>15518</v>
      </c>
      <c r="E3007" s="66" t="s">
        <v>15518</v>
      </c>
    </row>
    <row r="3008" spans="1:5" ht="21.75" customHeight="1">
      <c r="A3008" s="49">
        <v>2731</v>
      </c>
      <c r="B3008" s="66">
        <v>710</v>
      </c>
      <c r="C3008" s="68" t="s">
        <v>15813</v>
      </c>
      <c r="D3008" s="66" t="s">
        <v>15518</v>
      </c>
      <c r="E3008" s="66" t="s">
        <v>15518</v>
      </c>
    </row>
    <row r="3009" spans="1:6" ht="21.75" customHeight="1">
      <c r="A3009" s="49">
        <v>2732</v>
      </c>
      <c r="B3009" s="66">
        <v>711</v>
      </c>
      <c r="C3009" s="68" t="s">
        <v>15814</v>
      </c>
      <c r="D3009" s="66" t="s">
        <v>15518</v>
      </c>
      <c r="E3009" s="66" t="s">
        <v>15518</v>
      </c>
    </row>
    <row r="3010" spans="1:6" ht="31.5" customHeight="1">
      <c r="A3010" s="49">
        <v>2733</v>
      </c>
      <c r="B3010" s="66">
        <v>712</v>
      </c>
      <c r="C3010" s="68" t="s">
        <v>9402</v>
      </c>
      <c r="D3010" s="66" t="s">
        <v>15518</v>
      </c>
      <c r="E3010" s="66"/>
    </row>
    <row r="3011" spans="1:6" ht="31.5" customHeight="1">
      <c r="A3011" s="49">
        <v>2734</v>
      </c>
      <c r="B3011" s="66">
        <v>713</v>
      </c>
      <c r="C3011" s="68" t="s">
        <v>9403</v>
      </c>
      <c r="D3011" s="66" t="s">
        <v>15518</v>
      </c>
      <c r="E3011" s="66" t="s">
        <v>15518</v>
      </c>
    </row>
    <row r="3012" spans="1:6" ht="31.5" customHeight="1">
      <c r="A3012" s="49">
        <v>2735</v>
      </c>
      <c r="B3012" s="66">
        <v>714</v>
      </c>
      <c r="C3012" s="68" t="s">
        <v>15815</v>
      </c>
      <c r="D3012" s="66" t="s">
        <v>15518</v>
      </c>
      <c r="E3012" s="66" t="s">
        <v>15518</v>
      </c>
    </row>
    <row r="3013" spans="1:6" ht="49.5" customHeight="1">
      <c r="A3013" s="49">
        <v>2736</v>
      </c>
      <c r="B3013" s="66">
        <v>715</v>
      </c>
      <c r="C3013" s="68" t="s">
        <v>15816</v>
      </c>
      <c r="D3013" s="66" t="s">
        <v>15518</v>
      </c>
      <c r="E3013" s="66" t="s">
        <v>15518</v>
      </c>
    </row>
    <row r="3014" spans="1:6" ht="31.5" customHeight="1">
      <c r="A3014" s="49">
        <v>2737</v>
      </c>
      <c r="B3014" s="66">
        <v>716</v>
      </c>
      <c r="C3014" s="68" t="s">
        <v>15817</v>
      </c>
      <c r="D3014" s="66" t="s">
        <v>15518</v>
      </c>
      <c r="E3014" s="66"/>
    </row>
    <row r="3015" spans="1:6" ht="31.5" customHeight="1">
      <c r="A3015" s="49">
        <v>2738</v>
      </c>
      <c r="B3015" s="66">
        <v>717</v>
      </c>
      <c r="C3015" s="68" t="s">
        <v>14577</v>
      </c>
      <c r="D3015" s="66" t="s">
        <v>15518</v>
      </c>
      <c r="E3015" s="66"/>
    </row>
    <row r="3016" spans="1:6" ht="31.5" customHeight="1">
      <c r="A3016" s="49">
        <v>2739</v>
      </c>
      <c r="B3016" s="66">
        <v>718</v>
      </c>
      <c r="C3016" s="68" t="s">
        <v>14578</v>
      </c>
      <c r="D3016" s="66" t="s">
        <v>15518</v>
      </c>
      <c r="E3016" s="66"/>
      <c r="F3016" s="24">
        <v>1</v>
      </c>
    </row>
    <row r="3017" spans="1:6" ht="31.5" customHeight="1">
      <c r="A3017" s="49">
        <v>2740</v>
      </c>
      <c r="B3017" s="66">
        <v>719</v>
      </c>
      <c r="C3017" s="68" t="s">
        <v>14579</v>
      </c>
      <c r="D3017" s="66" t="s">
        <v>15518</v>
      </c>
      <c r="E3017" s="66"/>
      <c r="F3017" s="24">
        <v>1</v>
      </c>
    </row>
    <row r="3018" spans="1:6" ht="31.5" customHeight="1">
      <c r="A3018" s="49">
        <v>2741</v>
      </c>
      <c r="B3018" s="66">
        <v>720</v>
      </c>
      <c r="C3018" s="68" t="s">
        <v>9404</v>
      </c>
      <c r="D3018" s="66" t="s">
        <v>15518</v>
      </c>
      <c r="E3018" s="66" t="s">
        <v>15518</v>
      </c>
      <c r="F3018" s="24">
        <v>1</v>
      </c>
    </row>
    <row r="3019" spans="1:6" ht="31.5" customHeight="1">
      <c r="A3019" s="49">
        <v>2742</v>
      </c>
      <c r="B3019" s="66">
        <v>721</v>
      </c>
      <c r="C3019" s="68" t="s">
        <v>9405</v>
      </c>
      <c r="D3019" s="66" t="s">
        <v>15518</v>
      </c>
      <c r="E3019" s="66" t="s">
        <v>15518</v>
      </c>
      <c r="F3019" s="24">
        <v>1</v>
      </c>
    </row>
    <row r="3020" spans="1:6" ht="31.5" customHeight="1">
      <c r="A3020" s="49">
        <v>2743</v>
      </c>
      <c r="B3020" s="66">
        <v>722</v>
      </c>
      <c r="C3020" s="68" t="s">
        <v>14580</v>
      </c>
      <c r="D3020" s="66" t="s">
        <v>15518</v>
      </c>
      <c r="E3020" s="66" t="s">
        <v>15518</v>
      </c>
    </row>
    <row r="3021" spans="1:6" ht="31.5" customHeight="1">
      <c r="A3021" s="49">
        <v>2744</v>
      </c>
      <c r="B3021" s="66">
        <v>724</v>
      </c>
      <c r="C3021" s="68" t="s">
        <v>9406</v>
      </c>
      <c r="D3021" s="66" t="s">
        <v>15518</v>
      </c>
      <c r="E3021" s="66" t="s">
        <v>15518</v>
      </c>
    </row>
    <row r="3022" spans="1:6" ht="31.5" customHeight="1">
      <c r="A3022" s="49">
        <v>2745</v>
      </c>
      <c r="B3022" s="66">
        <v>725</v>
      </c>
      <c r="C3022" s="68" t="s">
        <v>9407</v>
      </c>
      <c r="D3022" s="66" t="s">
        <v>15518</v>
      </c>
      <c r="E3022" s="66" t="s">
        <v>15518</v>
      </c>
    </row>
    <row r="3023" spans="1:6" ht="31.5" customHeight="1">
      <c r="A3023" s="49">
        <v>2746</v>
      </c>
      <c r="B3023" s="66">
        <v>726</v>
      </c>
      <c r="C3023" s="68" t="s">
        <v>14582</v>
      </c>
      <c r="D3023" s="66" t="s">
        <v>15518</v>
      </c>
      <c r="E3023" s="66" t="s">
        <v>15518</v>
      </c>
    </row>
    <row r="3024" spans="1:6" ht="31.5" customHeight="1">
      <c r="A3024" s="49">
        <v>2747</v>
      </c>
      <c r="B3024" s="66">
        <v>727</v>
      </c>
      <c r="C3024" s="68" t="s">
        <v>14583</v>
      </c>
      <c r="D3024" s="66" t="s">
        <v>15518</v>
      </c>
      <c r="E3024" s="66" t="s">
        <v>15518</v>
      </c>
    </row>
    <row r="3025" spans="1:6" ht="31.5" customHeight="1">
      <c r="A3025" s="49">
        <v>2748</v>
      </c>
      <c r="B3025" s="66">
        <v>728</v>
      </c>
      <c r="C3025" s="68" t="s">
        <v>14584</v>
      </c>
      <c r="D3025" s="66" t="s">
        <v>15518</v>
      </c>
      <c r="E3025" s="66" t="s">
        <v>15518</v>
      </c>
    </row>
    <row r="3026" spans="1:6" ht="31.5" customHeight="1">
      <c r="A3026" s="49">
        <v>2749</v>
      </c>
      <c r="B3026" s="66">
        <v>729</v>
      </c>
      <c r="C3026" s="68" t="s">
        <v>14585</v>
      </c>
      <c r="D3026" s="66" t="s">
        <v>15518</v>
      </c>
      <c r="E3026" s="66" t="s">
        <v>15518</v>
      </c>
    </row>
    <row r="3027" spans="1:6" ht="31.5" customHeight="1">
      <c r="A3027" s="49">
        <v>2750</v>
      </c>
      <c r="B3027" s="66">
        <v>730</v>
      </c>
      <c r="C3027" s="68" t="s">
        <v>14586</v>
      </c>
      <c r="D3027" s="66" t="s">
        <v>15518</v>
      </c>
      <c r="E3027" s="66" t="s">
        <v>15518</v>
      </c>
    </row>
    <row r="3028" spans="1:6" ht="31.5" customHeight="1">
      <c r="A3028" s="49">
        <v>2751</v>
      </c>
      <c r="B3028" s="66">
        <v>731</v>
      </c>
      <c r="C3028" s="68" t="s">
        <v>14202</v>
      </c>
      <c r="D3028" s="66" t="s">
        <v>15518</v>
      </c>
      <c r="E3028" s="66" t="s">
        <v>15518</v>
      </c>
    </row>
    <row r="3029" spans="1:6" ht="31.5" customHeight="1">
      <c r="A3029" s="49">
        <v>2752</v>
      </c>
      <c r="B3029" s="66">
        <v>732</v>
      </c>
      <c r="C3029" s="68" t="s">
        <v>14203</v>
      </c>
      <c r="D3029" s="66" t="s">
        <v>15518</v>
      </c>
      <c r="E3029" s="66" t="s">
        <v>15518</v>
      </c>
    </row>
    <row r="3030" spans="1:6" ht="31.5" customHeight="1">
      <c r="A3030" s="49">
        <v>2753</v>
      </c>
      <c r="B3030" s="66">
        <v>733</v>
      </c>
      <c r="C3030" s="68" t="s">
        <v>14204</v>
      </c>
      <c r="D3030" s="66" t="s">
        <v>15518</v>
      </c>
      <c r="E3030" s="66" t="s">
        <v>15518</v>
      </c>
    </row>
    <row r="3031" spans="1:6" ht="31.5" customHeight="1">
      <c r="A3031" s="49">
        <v>2754</v>
      </c>
      <c r="B3031" s="66">
        <v>734</v>
      </c>
      <c r="C3031" s="68" t="s">
        <v>14205</v>
      </c>
      <c r="D3031" s="66" t="s">
        <v>15518</v>
      </c>
      <c r="E3031" s="66" t="s">
        <v>15518</v>
      </c>
    </row>
    <row r="3032" spans="1:6" ht="31.5" customHeight="1">
      <c r="A3032" s="49">
        <v>2755</v>
      </c>
      <c r="B3032" s="66">
        <v>735</v>
      </c>
      <c r="C3032" s="68" t="s">
        <v>14206</v>
      </c>
      <c r="D3032" s="66" t="s">
        <v>15518</v>
      </c>
      <c r="E3032" s="66" t="s">
        <v>15518</v>
      </c>
    </row>
    <row r="3033" spans="1:6" ht="31.5" customHeight="1">
      <c r="A3033" s="49">
        <v>2756</v>
      </c>
      <c r="B3033" s="66">
        <v>736</v>
      </c>
      <c r="C3033" s="68" t="s">
        <v>14207</v>
      </c>
      <c r="D3033" s="66" t="s">
        <v>15518</v>
      </c>
      <c r="E3033" s="66" t="s">
        <v>15518</v>
      </c>
    </row>
    <row r="3034" spans="1:6" ht="31.5" customHeight="1">
      <c r="A3034" s="49">
        <v>2757</v>
      </c>
      <c r="B3034" s="66">
        <v>741</v>
      </c>
      <c r="C3034" s="68" t="s">
        <v>9408</v>
      </c>
      <c r="D3034" s="66" t="s">
        <v>15518</v>
      </c>
      <c r="E3034" s="66" t="s">
        <v>15518</v>
      </c>
    </row>
    <row r="3035" spans="1:6" ht="31.5" customHeight="1">
      <c r="A3035" s="49">
        <v>2758</v>
      </c>
      <c r="B3035" s="66">
        <v>742</v>
      </c>
      <c r="C3035" s="68" t="s">
        <v>9409</v>
      </c>
      <c r="D3035" s="66" t="s">
        <v>15518</v>
      </c>
      <c r="E3035" s="66" t="s">
        <v>15518</v>
      </c>
    </row>
    <row r="3036" spans="1:6" ht="31.5" customHeight="1">
      <c r="A3036" s="49">
        <v>2759</v>
      </c>
      <c r="B3036" s="66">
        <v>743</v>
      </c>
      <c r="C3036" s="68" t="s">
        <v>9410</v>
      </c>
      <c r="D3036" s="66" t="s">
        <v>15518</v>
      </c>
      <c r="E3036" s="66" t="s">
        <v>15518</v>
      </c>
    </row>
    <row r="3037" spans="1:6" ht="31.5" customHeight="1">
      <c r="A3037" s="49">
        <v>2760</v>
      </c>
      <c r="B3037" s="66">
        <v>744</v>
      </c>
      <c r="C3037" s="68" t="s">
        <v>9411</v>
      </c>
      <c r="D3037" s="66" t="s">
        <v>15518</v>
      </c>
      <c r="E3037" s="66" t="s">
        <v>15518</v>
      </c>
    </row>
    <row r="3038" spans="1:6" ht="31.5" customHeight="1">
      <c r="A3038" s="49">
        <v>2761</v>
      </c>
      <c r="B3038" s="66">
        <v>745</v>
      </c>
      <c r="C3038" s="68" t="s">
        <v>9412</v>
      </c>
      <c r="D3038" s="66" t="s">
        <v>15518</v>
      </c>
      <c r="E3038" s="66" t="s">
        <v>15518</v>
      </c>
    </row>
    <row r="3039" spans="1:6" ht="31.5" customHeight="1">
      <c r="A3039" s="49">
        <v>2762</v>
      </c>
      <c r="B3039" s="66">
        <v>747</v>
      </c>
      <c r="C3039" s="68" t="s">
        <v>9413</v>
      </c>
      <c r="D3039" s="66" t="s">
        <v>15518</v>
      </c>
      <c r="E3039" s="66"/>
      <c r="F3039" s="24">
        <v>1</v>
      </c>
    </row>
    <row r="3040" spans="1:6" ht="31.5" customHeight="1">
      <c r="A3040" s="49">
        <v>2763</v>
      </c>
      <c r="B3040" s="66">
        <v>749</v>
      </c>
      <c r="C3040" s="68" t="s">
        <v>10085</v>
      </c>
      <c r="D3040" s="66" t="s">
        <v>15518</v>
      </c>
      <c r="E3040" s="66" t="s">
        <v>15518</v>
      </c>
    </row>
    <row r="3041" spans="1:6" ht="31.5" customHeight="1">
      <c r="A3041" s="49">
        <v>2764</v>
      </c>
      <c r="B3041" s="66">
        <v>750</v>
      </c>
      <c r="C3041" s="68" t="s">
        <v>10304</v>
      </c>
      <c r="D3041" s="66" t="s">
        <v>15518</v>
      </c>
      <c r="E3041" s="66" t="s">
        <v>15518</v>
      </c>
    </row>
    <row r="3042" spans="1:6" ht="31.5" customHeight="1">
      <c r="A3042" s="49">
        <v>2765</v>
      </c>
      <c r="B3042" s="66">
        <v>751</v>
      </c>
      <c r="C3042" s="68" t="s">
        <v>10305</v>
      </c>
      <c r="D3042" s="66" t="s">
        <v>15518</v>
      </c>
      <c r="E3042" s="66" t="s">
        <v>15518</v>
      </c>
    </row>
    <row r="3043" spans="1:6" ht="31.5" customHeight="1">
      <c r="A3043" s="49">
        <v>2766</v>
      </c>
      <c r="B3043" s="66">
        <v>752</v>
      </c>
      <c r="C3043" s="68" t="s">
        <v>10306</v>
      </c>
      <c r="D3043" s="66" t="s">
        <v>15518</v>
      </c>
      <c r="E3043" s="66" t="s">
        <v>15518</v>
      </c>
    </row>
    <row r="3044" spans="1:6" ht="31.5" customHeight="1">
      <c r="A3044" s="49">
        <v>2767</v>
      </c>
      <c r="B3044" s="66">
        <v>753</v>
      </c>
      <c r="C3044" s="68" t="s">
        <v>10307</v>
      </c>
      <c r="D3044" s="66" t="s">
        <v>15518</v>
      </c>
      <c r="E3044" s="66" t="s">
        <v>15518</v>
      </c>
    </row>
    <row r="3045" spans="1:6" ht="31.5" customHeight="1">
      <c r="A3045" s="49">
        <v>2768</v>
      </c>
      <c r="B3045" s="66">
        <v>754</v>
      </c>
      <c r="C3045" s="68" t="s">
        <v>10308</v>
      </c>
      <c r="D3045" s="66" t="s">
        <v>15518</v>
      </c>
      <c r="E3045" s="66" t="s">
        <v>15518</v>
      </c>
    </row>
    <row r="3046" spans="1:6" ht="31.5" customHeight="1">
      <c r="A3046" s="49">
        <v>2769</v>
      </c>
      <c r="B3046" s="66">
        <v>755</v>
      </c>
      <c r="C3046" s="68" t="s">
        <v>9414</v>
      </c>
      <c r="D3046" s="66" t="s">
        <v>15518</v>
      </c>
      <c r="E3046" s="66"/>
    </row>
    <row r="3047" spans="1:6" ht="31.5" customHeight="1">
      <c r="A3047" s="49">
        <v>2770</v>
      </c>
      <c r="B3047" s="66">
        <v>756</v>
      </c>
      <c r="C3047" s="68" t="s">
        <v>9415</v>
      </c>
      <c r="D3047" s="66" t="s">
        <v>15518</v>
      </c>
      <c r="E3047" s="66"/>
      <c r="F3047" s="24">
        <v>1</v>
      </c>
    </row>
    <row r="3048" spans="1:6" ht="31.5" customHeight="1">
      <c r="A3048" s="49">
        <v>2771</v>
      </c>
      <c r="B3048" s="66">
        <v>757</v>
      </c>
      <c r="C3048" s="68" t="s">
        <v>10309</v>
      </c>
      <c r="D3048" s="66" t="s">
        <v>15518</v>
      </c>
      <c r="E3048" s="66" t="s">
        <v>15518</v>
      </c>
    </row>
    <row r="3049" spans="1:6" ht="31.5" customHeight="1">
      <c r="A3049" s="49">
        <v>2772</v>
      </c>
      <c r="B3049" s="66">
        <v>758</v>
      </c>
      <c r="C3049" s="68" t="s">
        <v>10310</v>
      </c>
      <c r="D3049" s="66" t="s">
        <v>15518</v>
      </c>
      <c r="E3049" s="66" t="s">
        <v>15518</v>
      </c>
    </row>
    <row r="3050" spans="1:6" ht="31.5" customHeight="1">
      <c r="A3050" s="49">
        <v>2773</v>
      </c>
      <c r="B3050" s="66">
        <v>759</v>
      </c>
      <c r="C3050" s="68" t="s">
        <v>11695</v>
      </c>
      <c r="D3050" s="66" t="s">
        <v>15518</v>
      </c>
      <c r="E3050" s="66" t="s">
        <v>15518</v>
      </c>
    </row>
    <row r="3051" spans="1:6" ht="31.5" customHeight="1">
      <c r="A3051" s="49">
        <v>2774</v>
      </c>
      <c r="B3051" s="66">
        <v>760</v>
      </c>
      <c r="C3051" s="68" t="s">
        <v>11696</v>
      </c>
      <c r="D3051" s="66" t="s">
        <v>15518</v>
      </c>
      <c r="E3051" s="66" t="s">
        <v>15518</v>
      </c>
    </row>
    <row r="3052" spans="1:6" ht="31.5" customHeight="1">
      <c r="A3052" s="49">
        <v>2775</v>
      </c>
      <c r="B3052" s="66">
        <v>761</v>
      </c>
      <c r="C3052" s="68" t="s">
        <v>11685</v>
      </c>
      <c r="D3052" s="66" t="s">
        <v>15518</v>
      </c>
      <c r="E3052" s="66" t="s">
        <v>15518</v>
      </c>
    </row>
    <row r="3053" spans="1:6" ht="31.5" customHeight="1">
      <c r="A3053" s="49">
        <v>2776</v>
      </c>
      <c r="B3053" s="66">
        <v>762</v>
      </c>
      <c r="C3053" s="68" t="s">
        <v>11686</v>
      </c>
      <c r="D3053" s="66" t="s">
        <v>15518</v>
      </c>
      <c r="E3053" s="66" t="s">
        <v>15518</v>
      </c>
    </row>
    <row r="3054" spans="1:6" ht="31.5" customHeight="1">
      <c r="A3054" s="49">
        <v>2777</v>
      </c>
      <c r="B3054" s="66">
        <v>763</v>
      </c>
      <c r="C3054" s="68" t="s">
        <v>11687</v>
      </c>
      <c r="D3054" s="66" t="s">
        <v>15518</v>
      </c>
      <c r="E3054" s="66" t="s">
        <v>15518</v>
      </c>
    </row>
    <row r="3055" spans="1:6" ht="31.5" customHeight="1">
      <c r="A3055" s="49">
        <v>2778</v>
      </c>
      <c r="B3055" s="66">
        <v>764</v>
      </c>
      <c r="C3055" s="68" t="s">
        <v>11688</v>
      </c>
      <c r="D3055" s="66" t="s">
        <v>15518</v>
      </c>
      <c r="E3055" s="66" t="s">
        <v>15518</v>
      </c>
    </row>
    <row r="3056" spans="1:6" ht="31.5" customHeight="1">
      <c r="A3056" s="49">
        <v>2779</v>
      </c>
      <c r="B3056" s="66">
        <v>765</v>
      </c>
      <c r="C3056" s="68" t="s">
        <v>11689</v>
      </c>
      <c r="D3056" s="66" t="s">
        <v>15518</v>
      </c>
      <c r="E3056" s="66" t="s">
        <v>15518</v>
      </c>
    </row>
    <row r="3057" spans="1:5" ht="31.5" customHeight="1">
      <c r="A3057" s="49">
        <v>2780</v>
      </c>
      <c r="B3057" s="66">
        <v>766</v>
      </c>
      <c r="C3057" s="68" t="s">
        <v>11539</v>
      </c>
      <c r="D3057" s="66" t="s">
        <v>15518</v>
      </c>
      <c r="E3057" s="66" t="s">
        <v>15518</v>
      </c>
    </row>
    <row r="3058" spans="1:5" ht="31.5" customHeight="1">
      <c r="A3058" s="49">
        <v>2781</v>
      </c>
      <c r="B3058" s="66">
        <v>767</v>
      </c>
      <c r="C3058" s="68" t="s">
        <v>9416</v>
      </c>
      <c r="D3058" s="66" t="s">
        <v>15518</v>
      </c>
      <c r="E3058" s="66" t="s">
        <v>15518</v>
      </c>
    </row>
    <row r="3059" spans="1:5" ht="31.5" customHeight="1">
      <c r="A3059" s="49">
        <v>2782</v>
      </c>
      <c r="B3059" s="66">
        <v>768</v>
      </c>
      <c r="C3059" s="68" t="s">
        <v>11524</v>
      </c>
      <c r="D3059" s="66" t="s">
        <v>15518</v>
      </c>
      <c r="E3059" s="66" t="s">
        <v>15518</v>
      </c>
    </row>
    <row r="3060" spans="1:5" ht="31.5" customHeight="1">
      <c r="A3060" s="49">
        <v>2783</v>
      </c>
      <c r="B3060" s="66">
        <v>769</v>
      </c>
      <c r="C3060" s="68" t="s">
        <v>11525</v>
      </c>
      <c r="D3060" s="66" t="s">
        <v>15518</v>
      </c>
      <c r="E3060" s="66" t="s">
        <v>15518</v>
      </c>
    </row>
    <row r="3061" spans="1:5" ht="31.5" customHeight="1">
      <c r="A3061" s="49">
        <v>2784</v>
      </c>
      <c r="B3061" s="66">
        <v>770</v>
      </c>
      <c r="C3061" s="68" t="s">
        <v>9417</v>
      </c>
      <c r="D3061" s="66" t="s">
        <v>15518</v>
      </c>
      <c r="E3061" s="66" t="s">
        <v>15518</v>
      </c>
    </row>
    <row r="3062" spans="1:5" ht="31.5" customHeight="1">
      <c r="A3062" s="49">
        <v>2785</v>
      </c>
      <c r="B3062" s="66">
        <v>771</v>
      </c>
      <c r="C3062" s="68" t="s">
        <v>11526</v>
      </c>
      <c r="D3062" s="66" t="s">
        <v>15518</v>
      </c>
      <c r="E3062" s="66" t="s">
        <v>15518</v>
      </c>
    </row>
    <row r="3063" spans="1:5" ht="31.5" customHeight="1">
      <c r="A3063" s="49">
        <v>2786</v>
      </c>
      <c r="B3063" s="66">
        <v>772</v>
      </c>
      <c r="C3063" s="68" t="s">
        <v>9418</v>
      </c>
      <c r="D3063" s="66" t="s">
        <v>15518</v>
      </c>
      <c r="E3063" s="66"/>
    </row>
    <row r="3064" spans="1:5" ht="31.5" customHeight="1">
      <c r="A3064" s="49">
        <v>2787</v>
      </c>
      <c r="B3064" s="66">
        <v>773</v>
      </c>
      <c r="C3064" s="68" t="s">
        <v>11527</v>
      </c>
      <c r="D3064" s="66" t="s">
        <v>15518</v>
      </c>
      <c r="E3064" s="66" t="s">
        <v>15518</v>
      </c>
    </row>
    <row r="3065" spans="1:5" ht="31.5" customHeight="1">
      <c r="A3065" s="49">
        <v>2788</v>
      </c>
      <c r="B3065" s="66">
        <v>774</v>
      </c>
      <c r="C3065" s="68" t="s">
        <v>11528</v>
      </c>
      <c r="D3065" s="66" t="s">
        <v>15518</v>
      </c>
      <c r="E3065" s="66" t="s">
        <v>15518</v>
      </c>
    </row>
    <row r="3066" spans="1:5" ht="31.5" customHeight="1">
      <c r="A3066" s="49">
        <v>2789</v>
      </c>
      <c r="B3066" s="66">
        <v>775</v>
      </c>
      <c r="C3066" s="68" t="s">
        <v>11529</v>
      </c>
      <c r="D3066" s="66" t="s">
        <v>15518</v>
      </c>
      <c r="E3066" s="66" t="s">
        <v>15518</v>
      </c>
    </row>
    <row r="3067" spans="1:5" ht="31.5" customHeight="1">
      <c r="A3067" s="49">
        <v>2790</v>
      </c>
      <c r="B3067" s="66">
        <v>776</v>
      </c>
      <c r="C3067" s="68" t="s">
        <v>11530</v>
      </c>
      <c r="D3067" s="66" t="s">
        <v>15518</v>
      </c>
      <c r="E3067" s="66" t="s">
        <v>15518</v>
      </c>
    </row>
    <row r="3068" spans="1:5" ht="31.5" customHeight="1">
      <c r="A3068" s="49">
        <v>2791</v>
      </c>
      <c r="B3068" s="66">
        <v>777</v>
      </c>
      <c r="C3068" s="68" t="s">
        <v>11531</v>
      </c>
      <c r="D3068" s="66" t="s">
        <v>15518</v>
      </c>
      <c r="E3068" s="66" t="s">
        <v>15518</v>
      </c>
    </row>
    <row r="3069" spans="1:5" ht="31.5" customHeight="1">
      <c r="A3069" s="49">
        <v>2792</v>
      </c>
      <c r="B3069" s="66">
        <v>778</v>
      </c>
      <c r="C3069" s="68" t="s">
        <v>11532</v>
      </c>
      <c r="D3069" s="66" t="s">
        <v>15518</v>
      </c>
      <c r="E3069" s="66" t="s">
        <v>15518</v>
      </c>
    </row>
    <row r="3070" spans="1:5" ht="31.5" customHeight="1">
      <c r="A3070" s="49">
        <v>2793</v>
      </c>
      <c r="B3070" s="66">
        <v>779</v>
      </c>
      <c r="C3070" s="68" t="s">
        <v>11556</v>
      </c>
      <c r="D3070" s="66" t="s">
        <v>15518</v>
      </c>
      <c r="E3070" s="66" t="s">
        <v>15518</v>
      </c>
    </row>
    <row r="3071" spans="1:5" ht="31.5" customHeight="1">
      <c r="A3071" s="49">
        <v>2794</v>
      </c>
      <c r="B3071" s="66">
        <v>780</v>
      </c>
      <c r="C3071" s="68" t="s">
        <v>11557</v>
      </c>
      <c r="D3071" s="66" t="s">
        <v>15518</v>
      </c>
      <c r="E3071" s="66" t="s">
        <v>15518</v>
      </c>
    </row>
    <row r="3072" spans="1:5" ht="31.5" customHeight="1">
      <c r="A3072" s="49">
        <v>2795</v>
      </c>
      <c r="B3072" s="66">
        <v>781</v>
      </c>
      <c r="C3072" s="68" t="s">
        <v>11558</v>
      </c>
      <c r="D3072" s="66" t="s">
        <v>15518</v>
      </c>
      <c r="E3072" s="66" t="s">
        <v>15518</v>
      </c>
    </row>
    <row r="3073" spans="1:5" ht="31.5" customHeight="1">
      <c r="A3073" s="49">
        <v>2796</v>
      </c>
      <c r="B3073" s="66">
        <v>782</v>
      </c>
      <c r="C3073" s="68" t="s">
        <v>11559</v>
      </c>
      <c r="D3073" s="66" t="s">
        <v>15518</v>
      </c>
      <c r="E3073" s="66" t="s">
        <v>15518</v>
      </c>
    </row>
    <row r="3074" spans="1:5" ht="31.5" customHeight="1">
      <c r="A3074" s="49">
        <v>2797</v>
      </c>
      <c r="B3074" s="66">
        <v>783</v>
      </c>
      <c r="C3074" s="68" t="s">
        <v>11560</v>
      </c>
      <c r="D3074" s="66" t="s">
        <v>15518</v>
      </c>
      <c r="E3074" s="66" t="s">
        <v>15518</v>
      </c>
    </row>
    <row r="3075" spans="1:5" ht="31.5" customHeight="1">
      <c r="A3075" s="49">
        <v>2798</v>
      </c>
      <c r="B3075" s="66">
        <v>784</v>
      </c>
      <c r="C3075" s="68" t="s">
        <v>11561</v>
      </c>
      <c r="D3075" s="66" t="s">
        <v>15518</v>
      </c>
      <c r="E3075" s="66" t="s">
        <v>15518</v>
      </c>
    </row>
    <row r="3076" spans="1:5" ht="31.5" customHeight="1">
      <c r="A3076" s="49">
        <v>2799</v>
      </c>
      <c r="B3076" s="66">
        <v>785</v>
      </c>
      <c r="C3076" s="68" t="s">
        <v>11562</v>
      </c>
      <c r="D3076" s="66" t="s">
        <v>15518</v>
      </c>
      <c r="E3076" s="66" t="s">
        <v>15518</v>
      </c>
    </row>
    <row r="3077" spans="1:5" ht="31.5" customHeight="1">
      <c r="A3077" s="49">
        <v>2800</v>
      </c>
      <c r="B3077" s="66">
        <v>786</v>
      </c>
      <c r="C3077" s="68" t="s">
        <v>11563</v>
      </c>
      <c r="D3077" s="66" t="s">
        <v>15518</v>
      </c>
      <c r="E3077" s="66" t="s">
        <v>15518</v>
      </c>
    </row>
    <row r="3078" spans="1:5" ht="31.5" customHeight="1">
      <c r="A3078" s="49">
        <v>2801</v>
      </c>
      <c r="B3078" s="66">
        <v>787</v>
      </c>
      <c r="C3078" s="68" t="s">
        <v>11718</v>
      </c>
      <c r="D3078" s="66" t="s">
        <v>15518</v>
      </c>
      <c r="E3078" s="66" t="s">
        <v>15518</v>
      </c>
    </row>
    <row r="3079" spans="1:5" ht="31.5" customHeight="1">
      <c r="A3079" s="49">
        <v>2802</v>
      </c>
      <c r="B3079" s="66">
        <v>788</v>
      </c>
      <c r="C3079" s="68" t="s">
        <v>11719</v>
      </c>
      <c r="D3079" s="66" t="s">
        <v>15518</v>
      </c>
      <c r="E3079" s="66" t="s">
        <v>15518</v>
      </c>
    </row>
    <row r="3080" spans="1:5" ht="31.5" customHeight="1">
      <c r="A3080" s="49">
        <v>2803</v>
      </c>
      <c r="B3080" s="66">
        <v>789</v>
      </c>
      <c r="C3080" s="68" t="s">
        <v>11720</v>
      </c>
      <c r="D3080" s="66" t="s">
        <v>15518</v>
      </c>
      <c r="E3080" s="66" t="s">
        <v>15518</v>
      </c>
    </row>
    <row r="3081" spans="1:5" ht="31.5" customHeight="1">
      <c r="A3081" s="49">
        <v>2804</v>
      </c>
      <c r="B3081" s="66">
        <v>790</v>
      </c>
      <c r="C3081" s="68" t="s">
        <v>11721</v>
      </c>
      <c r="D3081" s="66" t="s">
        <v>15518</v>
      </c>
      <c r="E3081" s="66" t="s">
        <v>15518</v>
      </c>
    </row>
    <row r="3082" spans="1:5" ht="31.5" customHeight="1">
      <c r="A3082" s="49">
        <v>2805</v>
      </c>
      <c r="B3082" s="66">
        <v>791</v>
      </c>
      <c r="C3082" s="68" t="s">
        <v>11722</v>
      </c>
      <c r="D3082" s="66" t="s">
        <v>15518</v>
      </c>
      <c r="E3082" s="66" t="s">
        <v>15518</v>
      </c>
    </row>
    <row r="3083" spans="1:5" ht="31.5" customHeight="1">
      <c r="A3083" s="49">
        <v>2806</v>
      </c>
      <c r="B3083" s="66">
        <v>792</v>
      </c>
      <c r="C3083" s="68" t="s">
        <v>11723</v>
      </c>
      <c r="D3083" s="66" t="s">
        <v>15518</v>
      </c>
      <c r="E3083" s="66" t="s">
        <v>15518</v>
      </c>
    </row>
    <row r="3084" spans="1:5" ht="31.5" customHeight="1">
      <c r="A3084" s="49">
        <v>2807</v>
      </c>
      <c r="B3084" s="66">
        <v>793</v>
      </c>
      <c r="C3084" s="68" t="s">
        <v>11724</v>
      </c>
      <c r="D3084" s="66" t="s">
        <v>15518</v>
      </c>
      <c r="E3084" s="66" t="s">
        <v>15518</v>
      </c>
    </row>
    <row r="3085" spans="1:5" ht="31.5" customHeight="1">
      <c r="A3085" s="49">
        <v>2808</v>
      </c>
      <c r="B3085" s="66">
        <v>794</v>
      </c>
      <c r="C3085" s="68" t="s">
        <v>11725</v>
      </c>
      <c r="D3085" s="66" t="s">
        <v>15518</v>
      </c>
      <c r="E3085" s="66" t="s">
        <v>15518</v>
      </c>
    </row>
    <row r="3086" spans="1:5" ht="31.5" customHeight="1">
      <c r="A3086" s="49">
        <v>2809</v>
      </c>
      <c r="B3086" s="66">
        <v>795</v>
      </c>
      <c r="C3086" s="68" t="s">
        <v>11726</v>
      </c>
      <c r="D3086" s="66" t="s">
        <v>15518</v>
      </c>
      <c r="E3086" s="66" t="s">
        <v>15518</v>
      </c>
    </row>
    <row r="3087" spans="1:5" ht="31.5" customHeight="1">
      <c r="A3087" s="49">
        <v>2810</v>
      </c>
      <c r="B3087" s="66">
        <v>796</v>
      </c>
      <c r="C3087" s="68" t="s">
        <v>14363</v>
      </c>
      <c r="D3087" s="66" t="s">
        <v>15518</v>
      </c>
      <c r="E3087" s="66" t="s">
        <v>15518</v>
      </c>
    </row>
    <row r="3088" spans="1:5" ht="31.5" customHeight="1">
      <c r="A3088" s="49">
        <v>2811</v>
      </c>
      <c r="B3088" s="66">
        <v>797</v>
      </c>
      <c r="C3088" s="68" t="s">
        <v>13123</v>
      </c>
      <c r="D3088" s="66" t="s">
        <v>15518</v>
      </c>
      <c r="E3088" s="66" t="s">
        <v>15518</v>
      </c>
    </row>
    <row r="3089" spans="1:5" ht="31.5" customHeight="1">
      <c r="A3089" s="49">
        <v>2812</v>
      </c>
      <c r="B3089" s="66">
        <v>798</v>
      </c>
      <c r="C3089" s="68" t="s">
        <v>10466</v>
      </c>
      <c r="D3089" s="66" t="s">
        <v>15518</v>
      </c>
      <c r="E3089" s="66" t="s">
        <v>15518</v>
      </c>
    </row>
    <row r="3090" spans="1:5" ht="31.5" customHeight="1">
      <c r="A3090" s="49">
        <v>2813</v>
      </c>
      <c r="B3090" s="66">
        <v>800</v>
      </c>
      <c r="C3090" s="68" t="s">
        <v>9316</v>
      </c>
      <c r="D3090" s="66" t="s">
        <v>15518</v>
      </c>
      <c r="E3090" s="66" t="s">
        <v>15518</v>
      </c>
    </row>
    <row r="3091" spans="1:5" ht="31.5" customHeight="1">
      <c r="A3091" s="49">
        <v>2814</v>
      </c>
      <c r="B3091" s="66">
        <v>801</v>
      </c>
      <c r="C3091" s="68" t="s">
        <v>9317</v>
      </c>
      <c r="D3091" s="66" t="s">
        <v>15518</v>
      </c>
      <c r="E3091" s="66" t="s">
        <v>15518</v>
      </c>
    </row>
    <row r="3092" spans="1:5" ht="31.5" customHeight="1">
      <c r="A3092" s="49">
        <v>2815</v>
      </c>
      <c r="B3092" s="66">
        <v>803</v>
      </c>
      <c r="C3092" s="68" t="s">
        <v>9319</v>
      </c>
      <c r="D3092" s="66" t="s">
        <v>15518</v>
      </c>
      <c r="E3092" s="66" t="s">
        <v>15518</v>
      </c>
    </row>
    <row r="3093" spans="1:5" ht="31.5" customHeight="1">
      <c r="A3093" s="49">
        <v>2816</v>
      </c>
      <c r="B3093" s="66">
        <v>804</v>
      </c>
      <c r="C3093" s="68" t="s">
        <v>9419</v>
      </c>
      <c r="D3093" s="66" t="s">
        <v>15518</v>
      </c>
      <c r="E3093" s="66" t="s">
        <v>15518</v>
      </c>
    </row>
    <row r="3094" spans="1:5" ht="31.5" customHeight="1">
      <c r="A3094" s="49">
        <v>2817</v>
      </c>
      <c r="B3094" s="66">
        <v>805</v>
      </c>
      <c r="C3094" s="68" t="s">
        <v>9420</v>
      </c>
      <c r="D3094" s="66" t="s">
        <v>15518</v>
      </c>
      <c r="E3094" s="66" t="s">
        <v>15518</v>
      </c>
    </row>
    <row r="3095" spans="1:5" ht="31.5" customHeight="1">
      <c r="A3095" s="49">
        <v>2818</v>
      </c>
      <c r="B3095" s="66">
        <v>806</v>
      </c>
      <c r="C3095" s="68" t="s">
        <v>9421</v>
      </c>
      <c r="D3095" s="66" t="s">
        <v>15518</v>
      </c>
      <c r="E3095" s="66" t="s">
        <v>15518</v>
      </c>
    </row>
    <row r="3096" spans="1:5" ht="31.5" customHeight="1">
      <c r="A3096" s="49">
        <v>2819</v>
      </c>
      <c r="B3096" s="66">
        <v>809</v>
      </c>
      <c r="C3096" s="68" t="s">
        <v>11458</v>
      </c>
      <c r="D3096" s="66" t="s">
        <v>15518</v>
      </c>
      <c r="E3096" s="66" t="s">
        <v>15518</v>
      </c>
    </row>
    <row r="3097" spans="1:5" ht="31.5" customHeight="1">
      <c r="A3097" s="49">
        <v>2820</v>
      </c>
      <c r="B3097" s="66">
        <v>810</v>
      </c>
      <c r="C3097" s="68" t="s">
        <v>11459</v>
      </c>
      <c r="D3097" s="66" t="s">
        <v>15518</v>
      </c>
      <c r="E3097" s="66" t="s">
        <v>15518</v>
      </c>
    </row>
    <row r="3098" spans="1:5" ht="31.5" customHeight="1">
      <c r="A3098" s="49">
        <v>2821</v>
      </c>
      <c r="B3098" s="66">
        <v>811</v>
      </c>
      <c r="C3098" s="68" t="s">
        <v>11460</v>
      </c>
      <c r="D3098" s="66" t="s">
        <v>15518</v>
      </c>
      <c r="E3098" s="66" t="s">
        <v>15518</v>
      </c>
    </row>
    <row r="3099" spans="1:5" ht="31.5" customHeight="1">
      <c r="A3099" s="49">
        <v>2822</v>
      </c>
      <c r="B3099" s="66">
        <v>812</v>
      </c>
      <c r="C3099" s="68" t="s">
        <v>11461</v>
      </c>
      <c r="D3099" s="66" t="s">
        <v>15518</v>
      </c>
      <c r="E3099" s="66" t="s">
        <v>15518</v>
      </c>
    </row>
    <row r="3100" spans="1:5" ht="31.5" customHeight="1">
      <c r="A3100" s="49">
        <v>2823</v>
      </c>
      <c r="B3100" s="66">
        <v>813</v>
      </c>
      <c r="C3100" s="68" t="s">
        <v>11462</v>
      </c>
      <c r="D3100" s="66" t="s">
        <v>15518</v>
      </c>
      <c r="E3100" s="66" t="s">
        <v>15518</v>
      </c>
    </row>
    <row r="3101" spans="1:5" ht="31.5" customHeight="1">
      <c r="A3101" s="49">
        <v>2824</v>
      </c>
      <c r="B3101" s="66">
        <v>814</v>
      </c>
      <c r="C3101" s="68" t="s">
        <v>11463</v>
      </c>
      <c r="D3101" s="66" t="s">
        <v>15518</v>
      </c>
      <c r="E3101" s="66" t="s">
        <v>15518</v>
      </c>
    </row>
    <row r="3102" spans="1:5" ht="53.25" customHeight="1">
      <c r="A3102" s="49">
        <v>2825</v>
      </c>
      <c r="B3102" s="66">
        <v>815</v>
      </c>
      <c r="C3102" s="68" t="s">
        <v>9422</v>
      </c>
      <c r="D3102" s="66" t="s">
        <v>15518</v>
      </c>
      <c r="E3102" s="66" t="s">
        <v>15518</v>
      </c>
    </row>
    <row r="3103" spans="1:5" ht="31.5" customHeight="1">
      <c r="A3103" s="49">
        <v>2826</v>
      </c>
      <c r="B3103" s="66">
        <v>816</v>
      </c>
      <c r="C3103" s="68" t="s">
        <v>10300</v>
      </c>
      <c r="D3103" s="66" t="s">
        <v>15518</v>
      </c>
      <c r="E3103" s="66" t="s">
        <v>15518</v>
      </c>
    </row>
    <row r="3104" spans="1:5" ht="31.5" customHeight="1">
      <c r="A3104" s="49">
        <v>2827</v>
      </c>
      <c r="B3104" s="66">
        <v>817</v>
      </c>
      <c r="C3104" s="68" t="s">
        <v>9423</v>
      </c>
      <c r="D3104" s="66" t="s">
        <v>15518</v>
      </c>
      <c r="E3104" s="66" t="s">
        <v>15518</v>
      </c>
    </row>
    <row r="3105" spans="1:6" ht="31.5" customHeight="1">
      <c r="A3105" s="49">
        <v>2828</v>
      </c>
      <c r="B3105" s="66">
        <v>818</v>
      </c>
      <c r="C3105" s="68" t="s">
        <v>10301</v>
      </c>
      <c r="D3105" s="66" t="s">
        <v>15518</v>
      </c>
      <c r="E3105" s="66"/>
      <c r="F3105" s="24">
        <v>1</v>
      </c>
    </row>
    <row r="3106" spans="1:6" ht="31.5" customHeight="1">
      <c r="A3106" s="49">
        <v>2829</v>
      </c>
      <c r="B3106" s="66">
        <v>819</v>
      </c>
      <c r="C3106" s="68" t="s">
        <v>10302</v>
      </c>
      <c r="D3106" s="66" t="s">
        <v>15518</v>
      </c>
      <c r="E3106" s="66" t="s">
        <v>15518</v>
      </c>
    </row>
    <row r="3107" spans="1:6" ht="45.75" customHeight="1">
      <c r="A3107" s="49">
        <v>2830</v>
      </c>
      <c r="B3107" s="66">
        <v>820</v>
      </c>
      <c r="C3107" s="68" t="s">
        <v>8417</v>
      </c>
      <c r="D3107" s="66" t="s">
        <v>15518</v>
      </c>
      <c r="E3107" s="66" t="s">
        <v>15518</v>
      </c>
    </row>
    <row r="3108" spans="1:6" ht="59.25" customHeight="1">
      <c r="A3108" s="49">
        <v>2831</v>
      </c>
      <c r="B3108" s="66">
        <v>821</v>
      </c>
      <c r="C3108" s="68" t="s">
        <v>8418</v>
      </c>
      <c r="D3108" s="66" t="s">
        <v>15518</v>
      </c>
      <c r="E3108" s="66" t="s">
        <v>15518</v>
      </c>
    </row>
    <row r="3109" spans="1:6" ht="53.25" customHeight="1">
      <c r="A3109" s="49">
        <v>2832</v>
      </c>
      <c r="B3109" s="66">
        <v>822</v>
      </c>
      <c r="C3109" s="68" t="s">
        <v>8419</v>
      </c>
      <c r="D3109" s="66" t="s">
        <v>15518</v>
      </c>
      <c r="E3109" s="66" t="s">
        <v>15518</v>
      </c>
    </row>
    <row r="3110" spans="1:6" ht="50.25" customHeight="1">
      <c r="A3110" s="49">
        <v>2833</v>
      </c>
      <c r="B3110" s="66">
        <v>823</v>
      </c>
      <c r="C3110" s="68" t="s">
        <v>8420</v>
      </c>
      <c r="D3110" s="66" t="s">
        <v>15518</v>
      </c>
      <c r="E3110" s="66" t="s">
        <v>15518</v>
      </c>
    </row>
    <row r="3111" spans="1:6" ht="45.75" customHeight="1">
      <c r="A3111" s="49">
        <v>2834</v>
      </c>
      <c r="B3111" s="66">
        <v>824</v>
      </c>
      <c r="C3111" s="68" t="s">
        <v>8421</v>
      </c>
      <c r="D3111" s="66" t="s">
        <v>15518</v>
      </c>
      <c r="E3111" s="66" t="s">
        <v>15518</v>
      </c>
    </row>
    <row r="3112" spans="1:6" ht="31.5" customHeight="1">
      <c r="A3112" s="49">
        <v>2835</v>
      </c>
      <c r="B3112" s="66">
        <v>825</v>
      </c>
      <c r="C3112" s="68" t="s">
        <v>8422</v>
      </c>
      <c r="D3112" s="66" t="s">
        <v>15518</v>
      </c>
      <c r="E3112" s="66" t="s">
        <v>15518</v>
      </c>
    </row>
    <row r="3113" spans="1:6" ht="31.5" customHeight="1">
      <c r="A3113" s="49">
        <v>2836</v>
      </c>
      <c r="B3113" s="66">
        <v>826</v>
      </c>
      <c r="C3113" s="68" t="s">
        <v>8423</v>
      </c>
      <c r="D3113" s="66" t="s">
        <v>15518</v>
      </c>
      <c r="E3113" s="66" t="s">
        <v>15518</v>
      </c>
    </row>
    <row r="3114" spans="1:6" ht="31.5" customHeight="1">
      <c r="A3114" s="49">
        <v>2837</v>
      </c>
      <c r="B3114" s="66">
        <v>827</v>
      </c>
      <c r="C3114" s="68" t="s">
        <v>8424</v>
      </c>
      <c r="D3114" s="66" t="s">
        <v>15518</v>
      </c>
      <c r="E3114" s="66" t="s">
        <v>15518</v>
      </c>
    </row>
    <row r="3115" spans="1:6" ht="21.75" customHeight="1">
      <c r="A3115" s="49">
        <v>2838</v>
      </c>
      <c r="B3115" s="66">
        <v>828</v>
      </c>
      <c r="C3115" s="68" t="s">
        <v>11487</v>
      </c>
      <c r="D3115" s="66" t="s">
        <v>15518</v>
      </c>
      <c r="E3115" s="66" t="s">
        <v>15518</v>
      </c>
    </row>
    <row r="3116" spans="1:6" ht="21.75" customHeight="1">
      <c r="A3116" s="49">
        <v>2839</v>
      </c>
      <c r="B3116" s="66">
        <v>829</v>
      </c>
      <c r="C3116" s="68" t="s">
        <v>11488</v>
      </c>
      <c r="D3116" s="66" t="s">
        <v>15518</v>
      </c>
      <c r="E3116" s="66" t="s">
        <v>15518</v>
      </c>
    </row>
    <row r="3117" spans="1:6" ht="21.75" customHeight="1">
      <c r="A3117" s="49">
        <v>2840</v>
      </c>
      <c r="B3117" s="66">
        <v>830</v>
      </c>
      <c r="C3117" s="68" t="s">
        <v>11489</v>
      </c>
      <c r="D3117" s="66" t="s">
        <v>15518</v>
      </c>
      <c r="E3117" s="66" t="s">
        <v>15518</v>
      </c>
    </row>
    <row r="3118" spans="1:6" ht="21.75" customHeight="1">
      <c r="A3118" s="49">
        <v>2841</v>
      </c>
      <c r="B3118" s="66">
        <v>831</v>
      </c>
      <c r="C3118" s="68" t="s">
        <v>8425</v>
      </c>
      <c r="D3118" s="66" t="s">
        <v>15518</v>
      </c>
      <c r="E3118" s="66" t="s">
        <v>15518</v>
      </c>
    </row>
    <row r="3119" spans="1:6" ht="21.75" customHeight="1">
      <c r="A3119" s="49">
        <v>2842</v>
      </c>
      <c r="B3119" s="66">
        <v>835</v>
      </c>
      <c r="C3119" s="68" t="s">
        <v>11490</v>
      </c>
      <c r="D3119" s="66" t="s">
        <v>15518</v>
      </c>
      <c r="E3119" s="66" t="s">
        <v>15518</v>
      </c>
    </row>
    <row r="3120" spans="1:6" ht="21.75" customHeight="1">
      <c r="A3120" s="49">
        <v>2843</v>
      </c>
      <c r="B3120" s="66">
        <v>836</v>
      </c>
      <c r="C3120" s="68" t="s">
        <v>10492</v>
      </c>
      <c r="D3120" s="66" t="s">
        <v>15518</v>
      </c>
      <c r="E3120" s="66" t="s">
        <v>15518</v>
      </c>
    </row>
    <row r="3121" spans="1:5" ht="36" customHeight="1">
      <c r="A3121" s="49">
        <v>2844</v>
      </c>
      <c r="B3121" s="66">
        <v>837</v>
      </c>
      <c r="C3121" s="68" t="s">
        <v>10493</v>
      </c>
      <c r="D3121" s="66" t="s">
        <v>15518</v>
      </c>
      <c r="E3121" s="66" t="s">
        <v>15518</v>
      </c>
    </row>
    <row r="3122" spans="1:5" ht="21.75" customHeight="1">
      <c r="A3122" s="49">
        <v>2845</v>
      </c>
      <c r="B3122" s="66">
        <v>838</v>
      </c>
      <c r="C3122" s="68" t="s">
        <v>10494</v>
      </c>
      <c r="D3122" s="66" t="s">
        <v>15518</v>
      </c>
      <c r="E3122" s="66" t="s">
        <v>15518</v>
      </c>
    </row>
    <row r="3123" spans="1:5" ht="36.75" customHeight="1">
      <c r="A3123" s="49">
        <v>2846</v>
      </c>
      <c r="B3123" s="66">
        <v>839</v>
      </c>
      <c r="C3123" s="68" t="s">
        <v>10495</v>
      </c>
      <c r="D3123" s="66" t="s">
        <v>15518</v>
      </c>
      <c r="E3123" s="66" t="s">
        <v>15518</v>
      </c>
    </row>
    <row r="3124" spans="1:5" ht="21.75" customHeight="1">
      <c r="A3124" s="49">
        <v>2847</v>
      </c>
      <c r="B3124" s="66">
        <v>840</v>
      </c>
      <c r="C3124" s="68" t="s">
        <v>10496</v>
      </c>
      <c r="D3124" s="66" t="s">
        <v>15518</v>
      </c>
      <c r="E3124" s="66" t="s">
        <v>15518</v>
      </c>
    </row>
    <row r="3125" spans="1:5" ht="21.75" customHeight="1">
      <c r="A3125" s="49">
        <v>2848</v>
      </c>
      <c r="B3125" s="66">
        <v>841</v>
      </c>
      <c r="C3125" s="68" t="s">
        <v>9349</v>
      </c>
      <c r="D3125" s="66" t="s">
        <v>15518</v>
      </c>
      <c r="E3125" s="66" t="s">
        <v>15518</v>
      </c>
    </row>
    <row r="3126" spans="1:5" ht="35.25" customHeight="1">
      <c r="A3126" s="49">
        <v>2849</v>
      </c>
      <c r="B3126" s="66">
        <v>842</v>
      </c>
      <c r="C3126" s="68" t="s">
        <v>9350</v>
      </c>
      <c r="D3126" s="66" t="s">
        <v>15518</v>
      </c>
      <c r="E3126" s="66" t="s">
        <v>15518</v>
      </c>
    </row>
    <row r="3127" spans="1:5" ht="21.75" customHeight="1">
      <c r="A3127" s="49">
        <v>2850</v>
      </c>
      <c r="B3127" s="66">
        <v>843</v>
      </c>
      <c r="C3127" s="68" t="s">
        <v>8426</v>
      </c>
      <c r="D3127" s="66" t="s">
        <v>15518</v>
      </c>
      <c r="E3127" s="66" t="s">
        <v>15518</v>
      </c>
    </row>
    <row r="3128" spans="1:5" ht="21.75" customHeight="1">
      <c r="A3128" s="49">
        <v>2851</v>
      </c>
      <c r="B3128" s="66">
        <v>844</v>
      </c>
      <c r="C3128" s="68" t="s">
        <v>8427</v>
      </c>
      <c r="D3128" s="66" t="s">
        <v>15518</v>
      </c>
      <c r="E3128" s="66" t="s">
        <v>15518</v>
      </c>
    </row>
    <row r="3129" spans="1:5" ht="37.5" customHeight="1">
      <c r="A3129" s="49">
        <v>2852</v>
      </c>
      <c r="B3129" s="66">
        <v>845</v>
      </c>
      <c r="C3129" s="68" t="s">
        <v>10500</v>
      </c>
      <c r="D3129" s="66" t="s">
        <v>15518</v>
      </c>
      <c r="E3129" s="66" t="s">
        <v>15518</v>
      </c>
    </row>
    <row r="3130" spans="1:5" ht="21.75" customHeight="1">
      <c r="A3130" s="49">
        <v>2853</v>
      </c>
      <c r="B3130" s="66">
        <v>846</v>
      </c>
      <c r="C3130" s="68" t="s">
        <v>10501</v>
      </c>
      <c r="D3130" s="66" t="s">
        <v>15518</v>
      </c>
      <c r="E3130" s="66" t="s">
        <v>15518</v>
      </c>
    </row>
    <row r="3131" spans="1:5" ht="21.75" customHeight="1">
      <c r="A3131" s="49">
        <v>2854</v>
      </c>
      <c r="B3131" s="66">
        <v>847</v>
      </c>
      <c r="C3131" s="68" t="s">
        <v>10499</v>
      </c>
      <c r="D3131" s="66" t="s">
        <v>15518</v>
      </c>
      <c r="E3131" s="66" t="s">
        <v>15518</v>
      </c>
    </row>
    <row r="3132" spans="1:5" ht="21.75" customHeight="1">
      <c r="A3132" s="49">
        <v>2855</v>
      </c>
      <c r="B3132" s="66">
        <v>848</v>
      </c>
      <c r="C3132" s="68" t="s">
        <v>10723</v>
      </c>
      <c r="D3132" s="66" t="s">
        <v>15518</v>
      </c>
      <c r="E3132" s="66" t="s">
        <v>15518</v>
      </c>
    </row>
    <row r="3133" spans="1:5" ht="21.75" customHeight="1">
      <c r="A3133" s="49">
        <v>2856</v>
      </c>
      <c r="B3133" s="66">
        <v>849</v>
      </c>
      <c r="C3133" s="68" t="s">
        <v>10502</v>
      </c>
      <c r="D3133" s="66" t="s">
        <v>15518</v>
      </c>
      <c r="E3133" s="66" t="s">
        <v>15518</v>
      </c>
    </row>
    <row r="3134" spans="1:5" ht="52.5" customHeight="1">
      <c r="A3134" s="49">
        <v>2857</v>
      </c>
      <c r="B3134" s="66">
        <v>850</v>
      </c>
      <c r="C3134" s="68" t="s">
        <v>10503</v>
      </c>
      <c r="D3134" s="66" t="s">
        <v>15518</v>
      </c>
      <c r="E3134" s="66" t="s">
        <v>15518</v>
      </c>
    </row>
    <row r="3135" spans="1:5" ht="52.5" customHeight="1">
      <c r="A3135" s="49">
        <v>2858</v>
      </c>
      <c r="B3135" s="66">
        <v>851</v>
      </c>
      <c r="C3135" s="68" t="s">
        <v>10721</v>
      </c>
      <c r="D3135" s="66" t="s">
        <v>15518</v>
      </c>
      <c r="E3135" s="66" t="s">
        <v>15518</v>
      </c>
    </row>
    <row r="3136" spans="1:5" ht="52.5" customHeight="1">
      <c r="A3136" s="49">
        <v>2859</v>
      </c>
      <c r="B3136" s="66">
        <v>852</v>
      </c>
      <c r="C3136" s="68" t="s">
        <v>10497</v>
      </c>
      <c r="D3136" s="66" t="s">
        <v>15518</v>
      </c>
      <c r="E3136" s="66" t="s">
        <v>15518</v>
      </c>
    </row>
    <row r="3137" spans="1:5" ht="52.5" customHeight="1">
      <c r="A3137" s="49">
        <v>2860</v>
      </c>
      <c r="B3137" s="66">
        <v>853</v>
      </c>
      <c r="C3137" s="68" t="s">
        <v>10498</v>
      </c>
      <c r="D3137" s="66" t="s">
        <v>15518</v>
      </c>
      <c r="E3137" s="66" t="s">
        <v>15518</v>
      </c>
    </row>
    <row r="3138" spans="1:5" ht="52.5" customHeight="1">
      <c r="A3138" s="49">
        <v>2861</v>
      </c>
      <c r="B3138" s="66">
        <v>854</v>
      </c>
      <c r="C3138" s="68" t="s">
        <v>60</v>
      </c>
      <c r="D3138" s="66" t="s">
        <v>15518</v>
      </c>
      <c r="E3138" s="66" t="s">
        <v>15518</v>
      </c>
    </row>
    <row r="3139" spans="1:5" ht="33.75" customHeight="1">
      <c r="A3139" s="49">
        <v>2862</v>
      </c>
      <c r="B3139" s="66">
        <v>855</v>
      </c>
      <c r="C3139" s="68" t="s">
        <v>8428</v>
      </c>
      <c r="D3139" s="66" t="s">
        <v>15518</v>
      </c>
      <c r="E3139" s="66" t="s">
        <v>15518</v>
      </c>
    </row>
    <row r="3140" spans="1:5" ht="33.75" customHeight="1">
      <c r="A3140" s="49">
        <v>2863</v>
      </c>
      <c r="B3140" s="66">
        <v>856</v>
      </c>
      <c r="C3140" s="68" t="s">
        <v>10722</v>
      </c>
      <c r="D3140" s="66" t="s">
        <v>15518</v>
      </c>
      <c r="E3140" s="66" t="s">
        <v>15518</v>
      </c>
    </row>
    <row r="3141" spans="1:5" ht="33.75" customHeight="1">
      <c r="A3141" s="49">
        <v>2864</v>
      </c>
      <c r="B3141" s="66">
        <v>857</v>
      </c>
      <c r="C3141" s="68" t="s">
        <v>11912</v>
      </c>
      <c r="D3141" s="66" t="s">
        <v>15518</v>
      </c>
      <c r="E3141" s="66" t="s">
        <v>15518</v>
      </c>
    </row>
    <row r="3142" spans="1:5" ht="33.75" customHeight="1">
      <c r="A3142" s="49">
        <v>2865</v>
      </c>
      <c r="B3142" s="66">
        <v>858</v>
      </c>
      <c r="C3142" s="68" t="s">
        <v>59</v>
      </c>
      <c r="D3142" s="66" t="s">
        <v>15518</v>
      </c>
      <c r="E3142" s="66" t="s">
        <v>15518</v>
      </c>
    </row>
    <row r="3143" spans="1:5" ht="33.75" customHeight="1">
      <c r="A3143" s="49">
        <v>2866</v>
      </c>
      <c r="B3143" s="66">
        <v>859</v>
      </c>
      <c r="C3143" s="68" t="s">
        <v>10731</v>
      </c>
      <c r="D3143" s="66" t="s">
        <v>15518</v>
      </c>
      <c r="E3143" s="66" t="s">
        <v>15518</v>
      </c>
    </row>
    <row r="3144" spans="1:5" ht="21.75" customHeight="1">
      <c r="A3144" s="49">
        <v>2867</v>
      </c>
      <c r="B3144" s="66">
        <v>860</v>
      </c>
      <c r="C3144" s="68" t="s">
        <v>10732</v>
      </c>
      <c r="D3144" s="66" t="s">
        <v>15518</v>
      </c>
      <c r="E3144" s="66" t="s">
        <v>15518</v>
      </c>
    </row>
    <row r="3145" spans="1:5" ht="21.75" customHeight="1">
      <c r="A3145" s="49">
        <v>2868</v>
      </c>
      <c r="B3145" s="66">
        <v>861</v>
      </c>
      <c r="C3145" s="68" t="s">
        <v>10733</v>
      </c>
      <c r="D3145" s="66" t="s">
        <v>15518</v>
      </c>
      <c r="E3145" s="66" t="s">
        <v>15518</v>
      </c>
    </row>
    <row r="3146" spans="1:5" ht="21.75" customHeight="1">
      <c r="A3146" s="49">
        <v>2869</v>
      </c>
      <c r="B3146" s="66">
        <v>862</v>
      </c>
      <c r="C3146" s="68" t="s">
        <v>8429</v>
      </c>
      <c r="D3146" s="66" t="s">
        <v>15518</v>
      </c>
      <c r="E3146" s="66" t="s">
        <v>15518</v>
      </c>
    </row>
    <row r="3147" spans="1:5" ht="21.75" customHeight="1">
      <c r="A3147" s="49">
        <v>2870</v>
      </c>
      <c r="B3147" s="66">
        <v>863</v>
      </c>
      <c r="C3147" s="68" t="s">
        <v>10734</v>
      </c>
      <c r="D3147" s="66" t="s">
        <v>15518</v>
      </c>
      <c r="E3147" s="66" t="s">
        <v>15518</v>
      </c>
    </row>
    <row r="3148" spans="1:5" ht="21.75" customHeight="1">
      <c r="A3148" s="49">
        <v>2871</v>
      </c>
      <c r="B3148" s="66">
        <v>864</v>
      </c>
      <c r="C3148" s="68" t="s">
        <v>10735</v>
      </c>
      <c r="D3148" s="66" t="s">
        <v>15518</v>
      </c>
      <c r="E3148" s="66" t="s">
        <v>15518</v>
      </c>
    </row>
    <row r="3149" spans="1:5" ht="21.75" customHeight="1">
      <c r="A3149" s="49">
        <v>2872</v>
      </c>
      <c r="B3149" s="66">
        <v>865</v>
      </c>
      <c r="C3149" s="68" t="s">
        <v>10736</v>
      </c>
      <c r="D3149" s="66" t="s">
        <v>15518</v>
      </c>
      <c r="E3149" s="66" t="s">
        <v>15518</v>
      </c>
    </row>
    <row r="3150" spans="1:5" ht="32.25" customHeight="1">
      <c r="A3150" s="49">
        <v>2873</v>
      </c>
      <c r="B3150" s="66">
        <v>866</v>
      </c>
      <c r="C3150" s="68" t="s">
        <v>10737</v>
      </c>
      <c r="D3150" s="66" t="s">
        <v>15518</v>
      </c>
      <c r="E3150" s="66" t="s">
        <v>15518</v>
      </c>
    </row>
    <row r="3151" spans="1:5" ht="32.25" customHeight="1">
      <c r="A3151" s="49">
        <v>2874</v>
      </c>
      <c r="B3151" s="66">
        <v>869</v>
      </c>
      <c r="C3151" s="68" t="s">
        <v>8430</v>
      </c>
      <c r="D3151" s="66" t="s">
        <v>15518</v>
      </c>
      <c r="E3151" s="66" t="s">
        <v>15518</v>
      </c>
    </row>
    <row r="3152" spans="1:5" ht="32.25" customHeight="1">
      <c r="A3152" s="49">
        <v>2875</v>
      </c>
      <c r="B3152" s="66">
        <v>870</v>
      </c>
      <c r="C3152" s="68" t="s">
        <v>10726</v>
      </c>
      <c r="D3152" s="66" t="s">
        <v>15518</v>
      </c>
      <c r="E3152" s="66" t="s">
        <v>15518</v>
      </c>
    </row>
    <row r="3153" spans="1:5" ht="32.25" customHeight="1">
      <c r="A3153" s="49">
        <v>2876</v>
      </c>
      <c r="B3153" s="66">
        <v>872</v>
      </c>
      <c r="C3153" s="68" t="s">
        <v>10728</v>
      </c>
      <c r="D3153" s="66" t="s">
        <v>15518</v>
      </c>
      <c r="E3153" s="66" t="s">
        <v>15518</v>
      </c>
    </row>
    <row r="3154" spans="1:5" ht="32.25" customHeight="1">
      <c r="A3154" s="49">
        <v>2877</v>
      </c>
      <c r="B3154" s="66">
        <v>875</v>
      </c>
      <c r="C3154" s="68" t="s">
        <v>13046</v>
      </c>
      <c r="D3154" s="66" t="s">
        <v>15518</v>
      </c>
      <c r="E3154" s="66" t="s">
        <v>15518</v>
      </c>
    </row>
    <row r="3155" spans="1:5" ht="32.25" customHeight="1">
      <c r="A3155" s="49">
        <v>2878</v>
      </c>
      <c r="B3155" s="66">
        <v>876</v>
      </c>
      <c r="C3155" s="68" t="s">
        <v>13047</v>
      </c>
      <c r="D3155" s="66" t="s">
        <v>15518</v>
      </c>
      <c r="E3155" s="66" t="s">
        <v>15518</v>
      </c>
    </row>
    <row r="3156" spans="1:5" ht="32.25" customHeight="1">
      <c r="A3156" s="49">
        <v>2879</v>
      </c>
      <c r="B3156" s="66">
        <v>877</v>
      </c>
      <c r="C3156" s="68" t="s">
        <v>13048</v>
      </c>
      <c r="D3156" s="66" t="s">
        <v>15518</v>
      </c>
      <c r="E3156" s="66" t="s">
        <v>15518</v>
      </c>
    </row>
    <row r="3157" spans="1:5" ht="32.25" customHeight="1">
      <c r="A3157" s="49">
        <v>2880</v>
      </c>
      <c r="B3157" s="66">
        <v>878</v>
      </c>
      <c r="C3157" s="68" t="s">
        <v>13049</v>
      </c>
      <c r="D3157" s="66" t="s">
        <v>15518</v>
      </c>
      <c r="E3157" s="66" t="s">
        <v>15518</v>
      </c>
    </row>
    <row r="3158" spans="1:5" ht="32.25" customHeight="1">
      <c r="A3158" s="49">
        <v>2881</v>
      </c>
      <c r="B3158" s="66">
        <v>879</v>
      </c>
      <c r="C3158" s="68" t="s">
        <v>13050</v>
      </c>
      <c r="D3158" s="66" t="s">
        <v>15518</v>
      </c>
      <c r="E3158" s="66" t="s">
        <v>15518</v>
      </c>
    </row>
    <row r="3159" spans="1:5" ht="32.25" customHeight="1">
      <c r="A3159" s="49">
        <v>2882</v>
      </c>
      <c r="B3159" s="66">
        <v>880</v>
      </c>
      <c r="C3159" s="68" t="s">
        <v>13051</v>
      </c>
      <c r="D3159" s="66" t="s">
        <v>15518</v>
      </c>
      <c r="E3159" s="66" t="s">
        <v>15518</v>
      </c>
    </row>
    <row r="3160" spans="1:5" ht="32.25" customHeight="1">
      <c r="A3160" s="49">
        <v>2883</v>
      </c>
      <c r="B3160" s="66">
        <v>881</v>
      </c>
      <c r="C3160" s="68" t="s">
        <v>13052</v>
      </c>
      <c r="D3160" s="66" t="s">
        <v>15518</v>
      </c>
      <c r="E3160" s="66" t="s">
        <v>15518</v>
      </c>
    </row>
    <row r="3161" spans="1:5" ht="32.25" customHeight="1">
      <c r="A3161" s="49">
        <v>2884</v>
      </c>
      <c r="B3161" s="66">
        <v>882</v>
      </c>
      <c r="C3161" s="68" t="s">
        <v>13053</v>
      </c>
      <c r="D3161" s="66" t="s">
        <v>15518</v>
      </c>
      <c r="E3161" s="66" t="s">
        <v>15518</v>
      </c>
    </row>
    <row r="3162" spans="1:5" ht="21.75" customHeight="1">
      <c r="A3162" s="49">
        <v>2885</v>
      </c>
      <c r="B3162" s="66">
        <v>887</v>
      </c>
      <c r="C3162" s="68" t="s">
        <v>10741</v>
      </c>
      <c r="D3162" s="66" t="s">
        <v>15518</v>
      </c>
      <c r="E3162" s="66" t="s">
        <v>15518</v>
      </c>
    </row>
    <row r="3163" spans="1:5" ht="37.5" customHeight="1">
      <c r="A3163" s="49">
        <v>2886</v>
      </c>
      <c r="B3163" s="66">
        <v>888</v>
      </c>
      <c r="C3163" s="68" t="s">
        <v>10742</v>
      </c>
      <c r="D3163" s="66" t="s">
        <v>15518</v>
      </c>
      <c r="E3163" s="66" t="s">
        <v>15518</v>
      </c>
    </row>
    <row r="3164" spans="1:5" ht="21.75" customHeight="1">
      <c r="A3164" s="49">
        <v>2887</v>
      </c>
      <c r="B3164" s="66">
        <v>889</v>
      </c>
      <c r="C3164" s="68" t="s">
        <v>10743</v>
      </c>
      <c r="D3164" s="66" t="s">
        <v>15518</v>
      </c>
      <c r="E3164" s="66" t="s">
        <v>15518</v>
      </c>
    </row>
    <row r="3165" spans="1:5" ht="21.75" customHeight="1">
      <c r="A3165" s="49">
        <v>2888</v>
      </c>
      <c r="B3165" s="66">
        <v>890</v>
      </c>
      <c r="C3165" s="68" t="s">
        <v>10744</v>
      </c>
      <c r="D3165" s="66" t="s">
        <v>15518</v>
      </c>
      <c r="E3165" s="66" t="s">
        <v>15518</v>
      </c>
    </row>
    <row r="3166" spans="1:5" ht="21.75" customHeight="1">
      <c r="A3166" s="49">
        <v>2889</v>
      </c>
      <c r="B3166" s="66">
        <v>891</v>
      </c>
      <c r="C3166" s="68" t="s">
        <v>10745</v>
      </c>
      <c r="D3166" s="66" t="s">
        <v>15518</v>
      </c>
      <c r="E3166" s="66" t="s">
        <v>15518</v>
      </c>
    </row>
    <row r="3167" spans="1:5" ht="21.75" customHeight="1">
      <c r="A3167" s="49">
        <v>2890</v>
      </c>
      <c r="B3167" s="66">
        <v>892</v>
      </c>
      <c r="C3167" s="68" t="s">
        <v>8431</v>
      </c>
      <c r="D3167" s="66" t="s">
        <v>15518</v>
      </c>
      <c r="E3167" s="66" t="s">
        <v>15518</v>
      </c>
    </row>
    <row r="3168" spans="1:5" ht="21.75" customHeight="1">
      <c r="A3168" s="49">
        <v>2891</v>
      </c>
      <c r="B3168" s="66">
        <v>893</v>
      </c>
      <c r="C3168" s="68" t="s">
        <v>8432</v>
      </c>
      <c r="D3168" s="66" t="s">
        <v>15518</v>
      </c>
      <c r="E3168" s="66" t="s">
        <v>15518</v>
      </c>
    </row>
    <row r="3169" spans="1:5" ht="21.75" customHeight="1">
      <c r="A3169" s="49">
        <v>2892</v>
      </c>
      <c r="B3169" s="66">
        <v>894</v>
      </c>
      <c r="C3169" s="68" t="s">
        <v>10746</v>
      </c>
      <c r="D3169" s="66" t="s">
        <v>15518</v>
      </c>
      <c r="E3169" s="66" t="s">
        <v>15518</v>
      </c>
    </row>
    <row r="3170" spans="1:5" ht="21.75" customHeight="1">
      <c r="A3170" s="49">
        <v>2893</v>
      </c>
      <c r="B3170" s="66">
        <v>895</v>
      </c>
      <c r="C3170" s="68" t="s">
        <v>10747</v>
      </c>
      <c r="D3170" s="66" t="s">
        <v>15518</v>
      </c>
      <c r="E3170" s="66" t="s">
        <v>15518</v>
      </c>
    </row>
    <row r="3171" spans="1:5" ht="40.5" customHeight="1">
      <c r="A3171" s="49">
        <v>2894</v>
      </c>
      <c r="B3171" s="66">
        <v>896</v>
      </c>
      <c r="C3171" s="68" t="s">
        <v>10748</v>
      </c>
      <c r="D3171" s="66" t="s">
        <v>15518</v>
      </c>
      <c r="E3171" s="66" t="s">
        <v>15518</v>
      </c>
    </row>
    <row r="3172" spans="1:5" ht="40.5" customHeight="1">
      <c r="A3172" s="49">
        <v>2895</v>
      </c>
      <c r="B3172" s="66">
        <v>897</v>
      </c>
      <c r="C3172" s="68" t="s">
        <v>10749</v>
      </c>
      <c r="D3172" s="66" t="s">
        <v>15518</v>
      </c>
      <c r="E3172" s="66" t="s">
        <v>15518</v>
      </c>
    </row>
    <row r="3173" spans="1:5" ht="21.75" customHeight="1">
      <c r="A3173" s="49">
        <v>2896</v>
      </c>
      <c r="B3173" s="66">
        <v>898</v>
      </c>
      <c r="C3173" s="68" t="s">
        <v>10750</v>
      </c>
      <c r="D3173" s="66" t="s">
        <v>15518</v>
      </c>
      <c r="E3173" s="66" t="s">
        <v>15518</v>
      </c>
    </row>
    <row r="3174" spans="1:5" ht="21.75" customHeight="1">
      <c r="A3174" s="49">
        <v>2897</v>
      </c>
      <c r="B3174" s="66">
        <v>899</v>
      </c>
      <c r="C3174" s="68" t="s">
        <v>10751</v>
      </c>
      <c r="D3174" s="66" t="s">
        <v>15518</v>
      </c>
      <c r="E3174" s="66" t="s">
        <v>15518</v>
      </c>
    </row>
    <row r="3175" spans="1:5" ht="21.75" customHeight="1">
      <c r="A3175" s="49">
        <v>2898</v>
      </c>
      <c r="B3175" s="66">
        <v>900</v>
      </c>
      <c r="C3175" s="68" t="s">
        <v>10752</v>
      </c>
      <c r="D3175" s="66" t="s">
        <v>15518</v>
      </c>
      <c r="E3175" s="66" t="s">
        <v>15518</v>
      </c>
    </row>
    <row r="3176" spans="1:5" ht="21.75" customHeight="1">
      <c r="A3176" s="49">
        <v>2899</v>
      </c>
      <c r="B3176" s="66">
        <v>901</v>
      </c>
      <c r="C3176" s="68" t="s">
        <v>8433</v>
      </c>
      <c r="D3176" s="66" t="s">
        <v>15518</v>
      </c>
      <c r="E3176" s="66" t="s">
        <v>15518</v>
      </c>
    </row>
    <row r="3177" spans="1:5" ht="21.75" customHeight="1">
      <c r="A3177" s="49">
        <v>2900</v>
      </c>
      <c r="B3177" s="66">
        <v>902</v>
      </c>
      <c r="C3177" s="68" t="s">
        <v>10753</v>
      </c>
      <c r="D3177" s="66" t="s">
        <v>15518</v>
      </c>
      <c r="E3177" s="66" t="s">
        <v>15518</v>
      </c>
    </row>
    <row r="3178" spans="1:5" ht="33.75" customHeight="1">
      <c r="A3178" s="49">
        <v>2901</v>
      </c>
      <c r="B3178" s="66">
        <v>903</v>
      </c>
      <c r="C3178" s="68" t="s">
        <v>10754</v>
      </c>
      <c r="D3178" s="66" t="s">
        <v>15518</v>
      </c>
      <c r="E3178" s="66" t="s">
        <v>15518</v>
      </c>
    </row>
    <row r="3179" spans="1:5" ht="33.75" customHeight="1">
      <c r="A3179" s="49">
        <v>2902</v>
      </c>
      <c r="B3179" s="66">
        <v>904</v>
      </c>
      <c r="C3179" s="68" t="s">
        <v>10539</v>
      </c>
      <c r="D3179" s="66" t="s">
        <v>15518</v>
      </c>
      <c r="E3179" s="66" t="s">
        <v>15518</v>
      </c>
    </row>
    <row r="3180" spans="1:5" ht="33.75" customHeight="1">
      <c r="A3180" s="49">
        <v>2903</v>
      </c>
      <c r="B3180" s="66">
        <v>905</v>
      </c>
      <c r="C3180" s="68" t="s">
        <v>10540</v>
      </c>
      <c r="D3180" s="66" t="s">
        <v>15518</v>
      </c>
      <c r="E3180" s="66" t="s">
        <v>15518</v>
      </c>
    </row>
    <row r="3181" spans="1:5" ht="33.75" customHeight="1">
      <c r="A3181" s="49">
        <v>2904</v>
      </c>
      <c r="B3181" s="66">
        <v>906</v>
      </c>
      <c r="C3181" s="68" t="s">
        <v>10541</v>
      </c>
      <c r="D3181" s="66" t="s">
        <v>15518</v>
      </c>
      <c r="E3181" s="66" t="s">
        <v>15518</v>
      </c>
    </row>
    <row r="3182" spans="1:5" ht="33.75" customHeight="1">
      <c r="A3182" s="49">
        <v>2905</v>
      </c>
      <c r="B3182" s="66">
        <v>907</v>
      </c>
      <c r="C3182" s="68" t="s">
        <v>10542</v>
      </c>
      <c r="D3182" s="66" t="s">
        <v>15518</v>
      </c>
      <c r="E3182" s="66" t="s">
        <v>15518</v>
      </c>
    </row>
    <row r="3183" spans="1:5" ht="33.75" customHeight="1">
      <c r="A3183" s="49">
        <v>2906</v>
      </c>
      <c r="B3183" s="66">
        <v>908</v>
      </c>
      <c r="C3183" s="68" t="s">
        <v>10543</v>
      </c>
      <c r="D3183" s="66" t="s">
        <v>15518</v>
      </c>
      <c r="E3183" s="66" t="s">
        <v>15518</v>
      </c>
    </row>
    <row r="3184" spans="1:5" ht="33.75" customHeight="1">
      <c r="A3184" s="49">
        <v>2907</v>
      </c>
      <c r="B3184" s="66">
        <v>909</v>
      </c>
      <c r="C3184" s="68" t="s">
        <v>10544</v>
      </c>
      <c r="D3184" s="66" t="s">
        <v>15518</v>
      </c>
      <c r="E3184" s="66" t="s">
        <v>15518</v>
      </c>
    </row>
    <row r="3185" spans="1:5" ht="33.75" customHeight="1">
      <c r="A3185" s="49">
        <v>2908</v>
      </c>
      <c r="B3185" s="66">
        <v>910</v>
      </c>
      <c r="C3185" s="68" t="s">
        <v>10545</v>
      </c>
      <c r="D3185" s="66" t="s">
        <v>15518</v>
      </c>
      <c r="E3185" s="66" t="s">
        <v>15518</v>
      </c>
    </row>
    <row r="3186" spans="1:5" ht="33.75" customHeight="1">
      <c r="A3186" s="49">
        <v>2909</v>
      </c>
      <c r="B3186" s="66">
        <v>911</v>
      </c>
      <c r="C3186" s="68" t="s">
        <v>10546</v>
      </c>
      <c r="D3186" s="66" t="s">
        <v>15518</v>
      </c>
      <c r="E3186" s="66" t="s">
        <v>15518</v>
      </c>
    </row>
    <row r="3187" spans="1:5" ht="33.75" customHeight="1">
      <c r="A3187" s="49">
        <v>2910</v>
      </c>
      <c r="B3187" s="66">
        <v>912</v>
      </c>
      <c r="C3187" s="68" t="s">
        <v>10547</v>
      </c>
      <c r="D3187" s="66" t="s">
        <v>15518</v>
      </c>
      <c r="E3187" s="66" t="s">
        <v>15518</v>
      </c>
    </row>
    <row r="3188" spans="1:5" ht="33.75" customHeight="1">
      <c r="A3188" s="49">
        <v>2911</v>
      </c>
      <c r="B3188" s="66">
        <v>913</v>
      </c>
      <c r="C3188" s="68" t="s">
        <v>10548</v>
      </c>
      <c r="D3188" s="66" t="s">
        <v>15518</v>
      </c>
      <c r="E3188" s="66" t="s">
        <v>15518</v>
      </c>
    </row>
    <row r="3189" spans="1:5" ht="33.75" customHeight="1">
      <c r="A3189" s="49">
        <v>2912</v>
      </c>
      <c r="B3189" s="66">
        <v>914</v>
      </c>
      <c r="C3189" s="68" t="s">
        <v>8434</v>
      </c>
      <c r="D3189" s="66" t="s">
        <v>15518</v>
      </c>
      <c r="E3189" s="66" t="s">
        <v>15518</v>
      </c>
    </row>
    <row r="3190" spans="1:5" ht="33.75" customHeight="1">
      <c r="A3190" s="49">
        <v>2913</v>
      </c>
      <c r="B3190" s="66">
        <v>915</v>
      </c>
      <c r="C3190" s="68" t="s">
        <v>8435</v>
      </c>
      <c r="D3190" s="66" t="s">
        <v>15518</v>
      </c>
      <c r="E3190" s="66" t="s">
        <v>15518</v>
      </c>
    </row>
    <row r="3191" spans="1:5" ht="33.75" customHeight="1">
      <c r="A3191" s="49">
        <v>2914</v>
      </c>
      <c r="B3191" s="66">
        <v>916</v>
      </c>
      <c r="C3191" s="68" t="s">
        <v>8436</v>
      </c>
      <c r="D3191" s="66" t="s">
        <v>15518</v>
      </c>
      <c r="E3191" s="66" t="s">
        <v>15518</v>
      </c>
    </row>
    <row r="3192" spans="1:5" ht="33.75" customHeight="1">
      <c r="A3192" s="49">
        <v>2915</v>
      </c>
      <c r="B3192" s="66">
        <v>917</v>
      </c>
      <c r="C3192" s="68" t="s">
        <v>10549</v>
      </c>
      <c r="D3192" s="66" t="s">
        <v>15518</v>
      </c>
      <c r="E3192" s="66" t="s">
        <v>15518</v>
      </c>
    </row>
    <row r="3193" spans="1:5" ht="33.75" customHeight="1">
      <c r="A3193" s="49">
        <v>2916</v>
      </c>
      <c r="B3193" s="66">
        <v>918</v>
      </c>
      <c r="C3193" s="68" t="s">
        <v>10550</v>
      </c>
      <c r="D3193" s="66" t="s">
        <v>15518</v>
      </c>
      <c r="E3193" s="66" t="s">
        <v>15518</v>
      </c>
    </row>
    <row r="3194" spans="1:5" ht="33.75" customHeight="1">
      <c r="A3194" s="49">
        <v>2917</v>
      </c>
      <c r="B3194" s="66">
        <v>919</v>
      </c>
      <c r="C3194" s="68" t="s">
        <v>10551</v>
      </c>
      <c r="D3194" s="66" t="s">
        <v>15518</v>
      </c>
      <c r="E3194" s="66" t="s">
        <v>15518</v>
      </c>
    </row>
    <row r="3195" spans="1:5" ht="33.75" customHeight="1">
      <c r="A3195" s="49">
        <v>2918</v>
      </c>
      <c r="B3195" s="66">
        <v>920</v>
      </c>
      <c r="C3195" s="68" t="s">
        <v>10552</v>
      </c>
      <c r="D3195" s="66" t="s">
        <v>15518</v>
      </c>
      <c r="E3195" s="66" t="s">
        <v>15518</v>
      </c>
    </row>
    <row r="3196" spans="1:5" ht="33.75" customHeight="1">
      <c r="A3196" s="49">
        <v>2919</v>
      </c>
      <c r="B3196" s="66">
        <v>921</v>
      </c>
      <c r="C3196" s="68" t="s">
        <v>10553</v>
      </c>
      <c r="D3196" s="66" t="s">
        <v>15518</v>
      </c>
      <c r="E3196" s="66" t="s">
        <v>15518</v>
      </c>
    </row>
    <row r="3197" spans="1:5" ht="33.75" customHeight="1">
      <c r="A3197" s="49">
        <v>2920</v>
      </c>
      <c r="B3197" s="66">
        <v>922</v>
      </c>
      <c r="C3197" s="68" t="s">
        <v>10559</v>
      </c>
      <c r="D3197" s="66" t="s">
        <v>15518</v>
      </c>
      <c r="E3197" s="66" t="s">
        <v>15518</v>
      </c>
    </row>
    <row r="3198" spans="1:5" ht="33.75" customHeight="1">
      <c r="A3198" s="49">
        <v>2921</v>
      </c>
      <c r="B3198" s="66">
        <v>923</v>
      </c>
      <c r="C3198" s="68" t="s">
        <v>10560</v>
      </c>
      <c r="D3198" s="66" t="s">
        <v>15518</v>
      </c>
      <c r="E3198" s="66" t="s">
        <v>15518</v>
      </c>
    </row>
    <row r="3199" spans="1:5" ht="33.75" customHeight="1">
      <c r="A3199" s="49">
        <v>2922</v>
      </c>
      <c r="B3199" s="66">
        <v>924</v>
      </c>
      <c r="C3199" s="68" t="s">
        <v>10561</v>
      </c>
      <c r="D3199" s="66" t="s">
        <v>15518</v>
      </c>
      <c r="E3199" s="66" t="s">
        <v>15518</v>
      </c>
    </row>
    <row r="3200" spans="1:5" ht="33.75" customHeight="1">
      <c r="A3200" s="49">
        <v>2923</v>
      </c>
      <c r="B3200" s="66">
        <v>925</v>
      </c>
      <c r="C3200" s="68" t="s">
        <v>10562</v>
      </c>
      <c r="D3200" s="66" t="s">
        <v>15518</v>
      </c>
      <c r="E3200" s="66" t="s">
        <v>15518</v>
      </c>
    </row>
    <row r="3201" spans="1:6" ht="33.75" customHeight="1">
      <c r="A3201" s="49">
        <v>2924</v>
      </c>
      <c r="B3201" s="66">
        <v>926</v>
      </c>
      <c r="C3201" s="68" t="s">
        <v>10563</v>
      </c>
      <c r="D3201" s="66" t="s">
        <v>15518</v>
      </c>
      <c r="E3201" s="66" t="s">
        <v>15518</v>
      </c>
    </row>
    <row r="3202" spans="1:6" ht="33.75" customHeight="1">
      <c r="A3202" s="49">
        <v>2925</v>
      </c>
      <c r="B3202" s="66">
        <v>927</v>
      </c>
      <c r="C3202" s="68" t="s">
        <v>10564</v>
      </c>
      <c r="D3202" s="66" t="s">
        <v>15518</v>
      </c>
      <c r="E3202" s="66" t="s">
        <v>15518</v>
      </c>
    </row>
    <row r="3203" spans="1:6" ht="33.75" customHeight="1">
      <c r="A3203" s="49">
        <v>2926</v>
      </c>
      <c r="B3203" s="66">
        <v>928</v>
      </c>
      <c r="C3203" s="68" t="s">
        <v>10565</v>
      </c>
      <c r="D3203" s="66" t="s">
        <v>15518</v>
      </c>
      <c r="E3203" s="66" t="s">
        <v>15518</v>
      </c>
    </row>
    <row r="3204" spans="1:6" ht="33.75" customHeight="1">
      <c r="A3204" s="49">
        <v>2927</v>
      </c>
      <c r="B3204" s="66">
        <v>929</v>
      </c>
      <c r="C3204" s="68" t="s">
        <v>8437</v>
      </c>
      <c r="D3204" s="66" t="s">
        <v>15518</v>
      </c>
      <c r="E3204" s="66"/>
    </row>
    <row r="3205" spans="1:6" ht="33.75" customHeight="1">
      <c r="A3205" s="49">
        <v>2928</v>
      </c>
      <c r="B3205" s="66">
        <v>930</v>
      </c>
      <c r="C3205" s="68" t="s">
        <v>10566</v>
      </c>
      <c r="D3205" s="66" t="s">
        <v>15518</v>
      </c>
      <c r="E3205" s="66" t="s">
        <v>15518</v>
      </c>
    </row>
    <row r="3206" spans="1:6" ht="33.75" customHeight="1">
      <c r="A3206" s="49">
        <v>2929</v>
      </c>
      <c r="B3206" s="66">
        <v>931</v>
      </c>
      <c r="C3206" s="68" t="s">
        <v>10574</v>
      </c>
      <c r="D3206" s="66" t="s">
        <v>15518</v>
      </c>
      <c r="E3206" s="66" t="s">
        <v>15518</v>
      </c>
    </row>
    <row r="3207" spans="1:6" ht="33.75" customHeight="1">
      <c r="A3207" s="49">
        <v>2930</v>
      </c>
      <c r="B3207" s="66">
        <v>932</v>
      </c>
      <c r="C3207" s="68" t="s">
        <v>10575</v>
      </c>
      <c r="D3207" s="66" t="s">
        <v>15518</v>
      </c>
      <c r="E3207" s="66" t="s">
        <v>15518</v>
      </c>
    </row>
    <row r="3208" spans="1:6" ht="33.75" customHeight="1">
      <c r="A3208" s="49">
        <v>2931</v>
      </c>
      <c r="B3208" s="66">
        <v>933</v>
      </c>
      <c r="C3208" s="68" t="s">
        <v>10576</v>
      </c>
      <c r="D3208" s="66" t="s">
        <v>15518</v>
      </c>
      <c r="E3208" s="66" t="s">
        <v>15518</v>
      </c>
      <c r="F3208" s="24">
        <v>1</v>
      </c>
    </row>
    <row r="3209" spans="1:6" ht="33.75" customHeight="1">
      <c r="A3209" s="49">
        <v>2932</v>
      </c>
      <c r="B3209" s="66">
        <v>934</v>
      </c>
      <c r="C3209" s="68" t="s">
        <v>10577</v>
      </c>
      <c r="D3209" s="66" t="s">
        <v>15518</v>
      </c>
      <c r="E3209" s="66" t="s">
        <v>15518</v>
      </c>
    </row>
    <row r="3210" spans="1:6" ht="33.75" customHeight="1">
      <c r="A3210" s="49">
        <v>2933</v>
      </c>
      <c r="B3210" s="66">
        <v>935</v>
      </c>
      <c r="C3210" s="68" t="s">
        <v>10578</v>
      </c>
      <c r="D3210" s="66" t="s">
        <v>15518</v>
      </c>
      <c r="E3210" s="66" t="s">
        <v>15518</v>
      </c>
    </row>
    <row r="3211" spans="1:6" ht="33.75" customHeight="1">
      <c r="A3211" s="49">
        <v>2934</v>
      </c>
      <c r="B3211" s="66">
        <v>936</v>
      </c>
      <c r="C3211" s="68" t="s">
        <v>10579</v>
      </c>
      <c r="D3211" s="66" t="s">
        <v>15518</v>
      </c>
      <c r="E3211" s="66" t="s">
        <v>15518</v>
      </c>
    </row>
    <row r="3212" spans="1:6" ht="33.75" customHeight="1">
      <c r="A3212" s="49">
        <v>2935</v>
      </c>
      <c r="B3212" s="66">
        <v>937</v>
      </c>
      <c r="C3212" s="68" t="s">
        <v>10580</v>
      </c>
      <c r="D3212" s="66" t="s">
        <v>15518</v>
      </c>
      <c r="E3212" s="66" t="s">
        <v>15518</v>
      </c>
    </row>
    <row r="3213" spans="1:6" ht="33.75" customHeight="1">
      <c r="A3213" s="49">
        <v>2936</v>
      </c>
      <c r="B3213" s="66">
        <v>938</v>
      </c>
      <c r="C3213" s="68" t="s">
        <v>10581</v>
      </c>
      <c r="D3213" s="66" t="s">
        <v>15518</v>
      </c>
      <c r="E3213" s="66" t="s">
        <v>15518</v>
      </c>
    </row>
    <row r="3214" spans="1:6" ht="33.75" customHeight="1">
      <c r="A3214" s="49">
        <v>2937</v>
      </c>
      <c r="B3214" s="66">
        <v>939</v>
      </c>
      <c r="C3214" s="68" t="s">
        <v>10571</v>
      </c>
      <c r="D3214" s="66" t="s">
        <v>15518</v>
      </c>
      <c r="E3214" s="66" t="s">
        <v>15518</v>
      </c>
    </row>
    <row r="3215" spans="1:6" ht="33.75" customHeight="1">
      <c r="A3215" s="49">
        <v>2938</v>
      </c>
      <c r="B3215" s="66">
        <v>940</v>
      </c>
      <c r="C3215" s="68" t="s">
        <v>10572</v>
      </c>
      <c r="D3215" s="66" t="s">
        <v>15518</v>
      </c>
      <c r="E3215" s="66" t="s">
        <v>15518</v>
      </c>
    </row>
    <row r="3216" spans="1:6" ht="33.75" customHeight="1">
      <c r="A3216" s="49">
        <v>2939</v>
      </c>
      <c r="B3216" s="66">
        <v>941</v>
      </c>
      <c r="C3216" s="68" t="s">
        <v>10573</v>
      </c>
      <c r="D3216" s="66" t="s">
        <v>15518</v>
      </c>
      <c r="E3216" s="66" t="s">
        <v>15518</v>
      </c>
    </row>
    <row r="3217" spans="1:5" ht="33.75" customHeight="1">
      <c r="A3217" s="49">
        <v>2940</v>
      </c>
      <c r="B3217" s="66">
        <v>942</v>
      </c>
      <c r="C3217" s="68" t="s">
        <v>11353</v>
      </c>
      <c r="D3217" s="66" t="s">
        <v>15518</v>
      </c>
      <c r="E3217" s="66" t="s">
        <v>15518</v>
      </c>
    </row>
    <row r="3218" spans="1:5" ht="33.75" customHeight="1">
      <c r="A3218" s="49">
        <v>2941</v>
      </c>
      <c r="B3218" s="66">
        <v>943</v>
      </c>
      <c r="C3218" s="68" t="s">
        <v>11354</v>
      </c>
      <c r="D3218" s="66" t="s">
        <v>15518</v>
      </c>
      <c r="E3218" s="66" t="s">
        <v>15518</v>
      </c>
    </row>
    <row r="3219" spans="1:5" ht="33.75" customHeight="1">
      <c r="A3219" s="49">
        <v>2942</v>
      </c>
      <c r="B3219" s="66">
        <v>944</v>
      </c>
      <c r="C3219" s="68" t="s">
        <v>10377</v>
      </c>
      <c r="D3219" s="66" t="s">
        <v>15518</v>
      </c>
      <c r="E3219" s="66" t="s">
        <v>15518</v>
      </c>
    </row>
    <row r="3220" spans="1:5" ht="33.75" customHeight="1">
      <c r="A3220" s="49">
        <v>2943</v>
      </c>
      <c r="B3220" s="66">
        <v>945</v>
      </c>
      <c r="C3220" s="68" t="s">
        <v>10603</v>
      </c>
      <c r="D3220" s="66" t="s">
        <v>15518</v>
      </c>
      <c r="E3220" s="66" t="s">
        <v>15518</v>
      </c>
    </row>
    <row r="3221" spans="1:5" ht="33.75" customHeight="1">
      <c r="A3221" s="49">
        <v>2944</v>
      </c>
      <c r="B3221" s="66">
        <v>946</v>
      </c>
      <c r="C3221" s="68" t="s">
        <v>10604</v>
      </c>
      <c r="D3221" s="66" t="s">
        <v>15518</v>
      </c>
      <c r="E3221" s="66" t="s">
        <v>15518</v>
      </c>
    </row>
    <row r="3222" spans="1:5" ht="33.75" customHeight="1">
      <c r="A3222" s="49">
        <v>2945</v>
      </c>
      <c r="B3222" s="66">
        <v>947</v>
      </c>
      <c r="C3222" s="68" t="s">
        <v>10384</v>
      </c>
      <c r="D3222" s="66" t="s">
        <v>15518</v>
      </c>
      <c r="E3222" s="66" t="s">
        <v>15518</v>
      </c>
    </row>
    <row r="3223" spans="1:5" ht="33.75" customHeight="1">
      <c r="A3223" s="49">
        <v>2946</v>
      </c>
      <c r="B3223" s="66">
        <v>948</v>
      </c>
      <c r="C3223" s="68" t="s">
        <v>10385</v>
      </c>
      <c r="D3223" s="66" t="s">
        <v>15518</v>
      </c>
      <c r="E3223" s="66" t="s">
        <v>15518</v>
      </c>
    </row>
    <row r="3224" spans="1:5" ht="33.75" customHeight="1">
      <c r="A3224" s="49">
        <v>2947</v>
      </c>
      <c r="B3224" s="66">
        <v>949</v>
      </c>
      <c r="C3224" s="68" t="s">
        <v>10386</v>
      </c>
      <c r="D3224" s="66" t="s">
        <v>15518</v>
      </c>
      <c r="E3224" s="66" t="s">
        <v>15518</v>
      </c>
    </row>
    <row r="3225" spans="1:5" ht="33.75" customHeight="1">
      <c r="A3225" s="49">
        <v>2948</v>
      </c>
      <c r="B3225" s="66">
        <v>950</v>
      </c>
      <c r="C3225" s="68" t="s">
        <v>10387</v>
      </c>
      <c r="D3225" s="66" t="s">
        <v>15518</v>
      </c>
      <c r="E3225" s="66" t="s">
        <v>15518</v>
      </c>
    </row>
    <row r="3226" spans="1:5" ht="33.75" customHeight="1">
      <c r="A3226" s="49">
        <v>2949</v>
      </c>
      <c r="B3226" s="66">
        <v>951</v>
      </c>
      <c r="C3226" s="68" t="s">
        <v>10388</v>
      </c>
      <c r="D3226" s="66" t="s">
        <v>15518</v>
      </c>
      <c r="E3226" s="66" t="s">
        <v>15518</v>
      </c>
    </row>
    <row r="3227" spans="1:5" ht="33.75" customHeight="1">
      <c r="A3227" s="49">
        <v>2950</v>
      </c>
      <c r="B3227" s="66">
        <v>952</v>
      </c>
      <c r="C3227" s="68" t="s">
        <v>12072</v>
      </c>
      <c r="D3227" s="66" t="s">
        <v>15518</v>
      </c>
      <c r="E3227" s="66" t="s">
        <v>15518</v>
      </c>
    </row>
    <row r="3228" spans="1:5" ht="33.75" customHeight="1">
      <c r="A3228" s="49">
        <v>2951</v>
      </c>
      <c r="B3228" s="66">
        <v>953</v>
      </c>
      <c r="C3228" s="68" t="s">
        <v>12073</v>
      </c>
      <c r="D3228" s="66" t="s">
        <v>15518</v>
      </c>
      <c r="E3228" s="66" t="s">
        <v>15518</v>
      </c>
    </row>
    <row r="3229" spans="1:5" ht="33.75" customHeight="1">
      <c r="A3229" s="49">
        <v>2952</v>
      </c>
      <c r="B3229" s="66">
        <v>954</v>
      </c>
      <c r="C3229" s="68" t="s">
        <v>12074</v>
      </c>
      <c r="D3229" s="66" t="s">
        <v>15518</v>
      </c>
      <c r="E3229" s="66" t="s">
        <v>15518</v>
      </c>
    </row>
    <row r="3230" spans="1:5" ht="33.75" customHeight="1">
      <c r="A3230" s="49">
        <v>2953</v>
      </c>
      <c r="B3230" s="66">
        <v>955</v>
      </c>
      <c r="C3230" s="68" t="s">
        <v>12075</v>
      </c>
      <c r="D3230" s="66" t="s">
        <v>15518</v>
      </c>
      <c r="E3230" s="66" t="s">
        <v>15518</v>
      </c>
    </row>
    <row r="3231" spans="1:5" ht="33.75" customHeight="1">
      <c r="A3231" s="49">
        <v>2954</v>
      </c>
      <c r="B3231" s="66">
        <v>956</v>
      </c>
      <c r="C3231" s="68" t="s">
        <v>12076</v>
      </c>
      <c r="D3231" s="66" t="s">
        <v>15518</v>
      </c>
      <c r="E3231" s="66" t="s">
        <v>15518</v>
      </c>
    </row>
    <row r="3232" spans="1:5" ht="33.75" customHeight="1">
      <c r="A3232" s="49">
        <v>2955</v>
      </c>
      <c r="B3232" s="66">
        <v>957</v>
      </c>
      <c r="C3232" s="68" t="s">
        <v>12077</v>
      </c>
      <c r="D3232" s="66" t="s">
        <v>15518</v>
      </c>
      <c r="E3232" s="66" t="s">
        <v>15518</v>
      </c>
    </row>
    <row r="3233" spans="1:5" ht="33.75" customHeight="1">
      <c r="A3233" s="49">
        <v>2956</v>
      </c>
      <c r="B3233" s="66">
        <v>958</v>
      </c>
      <c r="C3233" s="68" t="s">
        <v>12078</v>
      </c>
      <c r="D3233" s="66" t="s">
        <v>15518</v>
      </c>
      <c r="E3233" s="66" t="s">
        <v>15518</v>
      </c>
    </row>
    <row r="3234" spans="1:5" ht="33.75" customHeight="1">
      <c r="A3234" s="49">
        <v>2957</v>
      </c>
      <c r="B3234" s="66">
        <v>959</v>
      </c>
      <c r="C3234" s="68" t="s">
        <v>8438</v>
      </c>
      <c r="D3234" s="66" t="s">
        <v>15518</v>
      </c>
      <c r="E3234" s="66" t="s">
        <v>15518</v>
      </c>
    </row>
    <row r="3235" spans="1:5" ht="33.75" customHeight="1">
      <c r="A3235" s="49">
        <v>2958</v>
      </c>
      <c r="B3235" s="66">
        <v>960</v>
      </c>
      <c r="C3235" s="68" t="s">
        <v>12079</v>
      </c>
      <c r="D3235" s="66" t="s">
        <v>15518</v>
      </c>
      <c r="E3235" s="66" t="s">
        <v>15518</v>
      </c>
    </row>
    <row r="3236" spans="1:5" ht="33.75" customHeight="1">
      <c r="A3236" s="49">
        <v>2959</v>
      </c>
      <c r="B3236" s="66">
        <v>961</v>
      </c>
      <c r="C3236" s="68" t="s">
        <v>12080</v>
      </c>
      <c r="D3236" s="66" t="s">
        <v>15518</v>
      </c>
      <c r="E3236" s="66" t="s">
        <v>15518</v>
      </c>
    </row>
    <row r="3237" spans="1:5" ht="33.75" customHeight="1">
      <c r="A3237" s="49">
        <v>2960</v>
      </c>
      <c r="B3237" s="66">
        <v>962</v>
      </c>
      <c r="C3237" s="68" t="s">
        <v>12081</v>
      </c>
      <c r="D3237" s="66" t="s">
        <v>15518</v>
      </c>
      <c r="E3237" s="66" t="s">
        <v>15518</v>
      </c>
    </row>
    <row r="3238" spans="1:5" ht="33.75" customHeight="1">
      <c r="A3238" s="49">
        <v>2961</v>
      </c>
      <c r="B3238" s="66">
        <v>963</v>
      </c>
      <c r="C3238" s="68" t="s">
        <v>12082</v>
      </c>
      <c r="D3238" s="66" t="s">
        <v>15518</v>
      </c>
      <c r="E3238" s="66" t="s">
        <v>15518</v>
      </c>
    </row>
    <row r="3239" spans="1:5" ht="33.75" customHeight="1">
      <c r="A3239" s="49">
        <v>2962</v>
      </c>
      <c r="B3239" s="66">
        <v>964</v>
      </c>
      <c r="C3239" s="68" t="s">
        <v>12083</v>
      </c>
      <c r="D3239" s="66" t="s">
        <v>15518</v>
      </c>
      <c r="E3239" s="66" t="s">
        <v>15518</v>
      </c>
    </row>
    <row r="3240" spans="1:5" ht="33.75" customHeight="1">
      <c r="A3240" s="49">
        <v>2963</v>
      </c>
      <c r="B3240" s="66">
        <v>965</v>
      </c>
      <c r="C3240" s="68" t="s">
        <v>12084</v>
      </c>
      <c r="D3240" s="66" t="s">
        <v>15518</v>
      </c>
      <c r="E3240" s="66" t="s">
        <v>15518</v>
      </c>
    </row>
    <row r="3241" spans="1:5" ht="33.75" customHeight="1">
      <c r="A3241" s="49">
        <v>2964</v>
      </c>
      <c r="B3241" s="66">
        <v>966</v>
      </c>
      <c r="C3241" s="68" t="s">
        <v>13422</v>
      </c>
      <c r="D3241" s="66" t="s">
        <v>15518</v>
      </c>
      <c r="E3241" s="66" t="s">
        <v>15518</v>
      </c>
    </row>
    <row r="3242" spans="1:5" ht="33.75" customHeight="1">
      <c r="A3242" s="49">
        <v>2965</v>
      </c>
      <c r="B3242" s="66">
        <v>967</v>
      </c>
      <c r="C3242" s="68" t="s">
        <v>13423</v>
      </c>
      <c r="D3242" s="66" t="s">
        <v>15518</v>
      </c>
      <c r="E3242" s="66" t="s">
        <v>15518</v>
      </c>
    </row>
    <row r="3243" spans="1:5" ht="33.75" customHeight="1">
      <c r="A3243" s="49">
        <v>2966</v>
      </c>
      <c r="B3243" s="66">
        <v>968</v>
      </c>
      <c r="C3243" s="68" t="s">
        <v>13424</v>
      </c>
      <c r="D3243" s="66" t="s">
        <v>15518</v>
      </c>
      <c r="E3243" s="66" t="s">
        <v>15518</v>
      </c>
    </row>
    <row r="3244" spans="1:5" ht="33.75" customHeight="1">
      <c r="A3244" s="49">
        <v>2967</v>
      </c>
      <c r="B3244" s="66">
        <v>969</v>
      </c>
      <c r="C3244" s="68" t="s">
        <v>13425</v>
      </c>
      <c r="D3244" s="66" t="s">
        <v>15518</v>
      </c>
      <c r="E3244" s="66" t="s">
        <v>15518</v>
      </c>
    </row>
    <row r="3245" spans="1:5" ht="33.75" customHeight="1">
      <c r="A3245" s="49">
        <v>2968</v>
      </c>
      <c r="B3245" s="66">
        <v>970</v>
      </c>
      <c r="C3245" s="68" t="s">
        <v>13426</v>
      </c>
      <c r="D3245" s="66" t="s">
        <v>15518</v>
      </c>
      <c r="E3245" s="66" t="s">
        <v>15518</v>
      </c>
    </row>
    <row r="3246" spans="1:5" ht="33.75" customHeight="1">
      <c r="A3246" s="49">
        <v>2969</v>
      </c>
      <c r="B3246" s="66">
        <v>971</v>
      </c>
      <c r="C3246" s="68" t="s">
        <v>12941</v>
      </c>
      <c r="D3246" s="66" t="s">
        <v>15518</v>
      </c>
      <c r="E3246" s="66" t="s">
        <v>15518</v>
      </c>
    </row>
    <row r="3247" spans="1:5" ht="33.75" customHeight="1">
      <c r="A3247" s="49">
        <v>2970</v>
      </c>
      <c r="B3247" s="66">
        <v>972</v>
      </c>
      <c r="C3247" s="68" t="s">
        <v>12942</v>
      </c>
      <c r="D3247" s="66" t="s">
        <v>15518</v>
      </c>
      <c r="E3247" s="66" t="s">
        <v>15518</v>
      </c>
    </row>
    <row r="3248" spans="1:5" ht="33.75" customHeight="1">
      <c r="A3248" s="49">
        <v>2971</v>
      </c>
      <c r="B3248" s="66">
        <v>973</v>
      </c>
      <c r="C3248" s="68" t="s">
        <v>12943</v>
      </c>
      <c r="D3248" s="66" t="s">
        <v>15518</v>
      </c>
      <c r="E3248" s="66" t="s">
        <v>15518</v>
      </c>
    </row>
    <row r="3249" spans="1:5" ht="33.75" customHeight="1">
      <c r="A3249" s="49">
        <v>2972</v>
      </c>
      <c r="B3249" s="66">
        <v>974</v>
      </c>
      <c r="C3249" s="68" t="s">
        <v>12944</v>
      </c>
      <c r="D3249" s="66" t="s">
        <v>15518</v>
      </c>
      <c r="E3249" s="66" t="s">
        <v>15518</v>
      </c>
    </row>
    <row r="3250" spans="1:5" ht="33.75" customHeight="1">
      <c r="A3250" s="49">
        <v>2973</v>
      </c>
      <c r="B3250" s="66">
        <v>975</v>
      </c>
      <c r="C3250" s="68" t="s">
        <v>8439</v>
      </c>
      <c r="D3250" s="66" t="s">
        <v>15518</v>
      </c>
      <c r="E3250" s="66" t="s">
        <v>15518</v>
      </c>
    </row>
    <row r="3251" spans="1:5" ht="33.75" customHeight="1">
      <c r="A3251" s="49">
        <v>2974</v>
      </c>
      <c r="B3251" s="66">
        <v>976</v>
      </c>
      <c r="C3251" s="68" t="s">
        <v>12945</v>
      </c>
      <c r="D3251" s="66" t="s">
        <v>15518</v>
      </c>
      <c r="E3251" s="66" t="s">
        <v>15518</v>
      </c>
    </row>
    <row r="3252" spans="1:5" ht="33.75" customHeight="1">
      <c r="A3252" s="49">
        <v>2975</v>
      </c>
      <c r="B3252" s="66">
        <v>977</v>
      </c>
      <c r="C3252" s="68" t="s">
        <v>11850</v>
      </c>
      <c r="D3252" s="66" t="s">
        <v>15518</v>
      </c>
      <c r="E3252" s="66" t="s">
        <v>15518</v>
      </c>
    </row>
    <row r="3253" spans="1:5" ht="33.75" customHeight="1">
      <c r="A3253" s="49">
        <v>2976</v>
      </c>
      <c r="B3253" s="66">
        <v>978</v>
      </c>
      <c r="C3253" s="68" t="s">
        <v>8440</v>
      </c>
      <c r="D3253" s="66" t="s">
        <v>15518</v>
      </c>
      <c r="E3253" s="66" t="s">
        <v>15518</v>
      </c>
    </row>
    <row r="3254" spans="1:5" ht="33.75" customHeight="1">
      <c r="A3254" s="49">
        <v>2977</v>
      </c>
      <c r="B3254" s="66">
        <v>979</v>
      </c>
      <c r="C3254" s="68" t="s">
        <v>8441</v>
      </c>
      <c r="D3254" s="66" t="s">
        <v>15518</v>
      </c>
      <c r="E3254" s="66" t="s">
        <v>15518</v>
      </c>
    </row>
    <row r="3255" spans="1:5" ht="33.75" customHeight="1">
      <c r="A3255" s="49">
        <v>2978</v>
      </c>
      <c r="B3255" s="66">
        <v>980</v>
      </c>
      <c r="C3255" s="68" t="s">
        <v>12085</v>
      </c>
      <c r="D3255" s="66" t="s">
        <v>15518</v>
      </c>
      <c r="E3255" s="66" t="s">
        <v>15518</v>
      </c>
    </row>
    <row r="3256" spans="1:5" ht="33.75" customHeight="1">
      <c r="A3256" s="49">
        <v>2979</v>
      </c>
      <c r="B3256" s="66">
        <v>981</v>
      </c>
      <c r="C3256" s="68" t="s">
        <v>12086</v>
      </c>
      <c r="D3256" s="66" t="s">
        <v>15518</v>
      </c>
      <c r="E3256" s="66" t="s">
        <v>15518</v>
      </c>
    </row>
    <row r="3257" spans="1:5" ht="33.75" customHeight="1">
      <c r="A3257" s="49">
        <v>2980</v>
      </c>
      <c r="B3257" s="66">
        <v>982</v>
      </c>
      <c r="C3257" s="68" t="s">
        <v>12087</v>
      </c>
      <c r="D3257" s="66" t="s">
        <v>15518</v>
      </c>
      <c r="E3257" s="66" t="s">
        <v>15518</v>
      </c>
    </row>
    <row r="3258" spans="1:5" ht="33.75" customHeight="1">
      <c r="A3258" s="49">
        <v>2981</v>
      </c>
      <c r="B3258" s="66">
        <v>983</v>
      </c>
      <c r="C3258" s="68" t="s">
        <v>12088</v>
      </c>
      <c r="D3258" s="66" t="s">
        <v>15518</v>
      </c>
      <c r="E3258" s="66" t="s">
        <v>15518</v>
      </c>
    </row>
    <row r="3259" spans="1:5" ht="33.75" customHeight="1">
      <c r="A3259" s="49">
        <v>2982</v>
      </c>
      <c r="B3259" s="66">
        <v>984</v>
      </c>
      <c r="C3259" s="68" t="s">
        <v>12089</v>
      </c>
      <c r="D3259" s="66" t="s">
        <v>15518</v>
      </c>
      <c r="E3259" s="66" t="s">
        <v>15518</v>
      </c>
    </row>
    <row r="3260" spans="1:5" ht="33.75" customHeight="1">
      <c r="A3260" s="49">
        <v>2983</v>
      </c>
      <c r="B3260" s="66">
        <v>985</v>
      </c>
      <c r="C3260" s="68" t="s">
        <v>12090</v>
      </c>
      <c r="D3260" s="66" t="s">
        <v>15518</v>
      </c>
      <c r="E3260" s="66" t="s">
        <v>15518</v>
      </c>
    </row>
    <row r="3261" spans="1:5" ht="33.75" customHeight="1">
      <c r="A3261" s="49">
        <v>2984</v>
      </c>
      <c r="B3261" s="66">
        <v>986</v>
      </c>
      <c r="C3261" s="68" t="s">
        <v>12091</v>
      </c>
      <c r="D3261" s="66" t="s">
        <v>15518</v>
      </c>
      <c r="E3261" s="66" t="s">
        <v>15518</v>
      </c>
    </row>
    <row r="3262" spans="1:5" ht="33.75" customHeight="1">
      <c r="A3262" s="49">
        <v>2985</v>
      </c>
      <c r="B3262" s="66">
        <v>987</v>
      </c>
      <c r="C3262" s="68" t="s">
        <v>12092</v>
      </c>
      <c r="D3262" s="66" t="s">
        <v>15518</v>
      </c>
      <c r="E3262" s="66" t="s">
        <v>15518</v>
      </c>
    </row>
    <row r="3263" spans="1:5" ht="33.75" customHeight="1">
      <c r="A3263" s="49">
        <v>2986</v>
      </c>
      <c r="B3263" s="66">
        <v>988</v>
      </c>
      <c r="C3263" s="68" t="s">
        <v>12093</v>
      </c>
      <c r="D3263" s="66" t="s">
        <v>15518</v>
      </c>
      <c r="E3263" s="66" t="s">
        <v>15518</v>
      </c>
    </row>
    <row r="3264" spans="1:5" ht="33.75" customHeight="1">
      <c r="A3264" s="49">
        <v>2987</v>
      </c>
      <c r="B3264" s="66">
        <v>989</v>
      </c>
      <c r="C3264" s="68" t="s">
        <v>12094</v>
      </c>
      <c r="D3264" s="66" t="s">
        <v>15518</v>
      </c>
      <c r="E3264" s="66" t="s">
        <v>15518</v>
      </c>
    </row>
    <row r="3265" spans="1:5" ht="33.75" customHeight="1">
      <c r="A3265" s="49">
        <v>2988</v>
      </c>
      <c r="B3265" s="66">
        <v>990</v>
      </c>
      <c r="C3265" s="68" t="s">
        <v>13202</v>
      </c>
      <c r="D3265" s="66" t="s">
        <v>15518</v>
      </c>
      <c r="E3265" s="66" t="s">
        <v>15518</v>
      </c>
    </row>
    <row r="3266" spans="1:5" ht="33.75" customHeight="1">
      <c r="A3266" s="49">
        <v>2989</v>
      </c>
      <c r="B3266" s="66">
        <v>991</v>
      </c>
      <c r="C3266" s="68" t="s">
        <v>13203</v>
      </c>
      <c r="D3266" s="66" t="s">
        <v>15518</v>
      </c>
      <c r="E3266" s="66" t="s">
        <v>15518</v>
      </c>
    </row>
    <row r="3267" spans="1:5" ht="33.75" customHeight="1">
      <c r="A3267" s="49">
        <v>2990</v>
      </c>
      <c r="B3267" s="66">
        <v>992</v>
      </c>
      <c r="C3267" s="68" t="s">
        <v>13204</v>
      </c>
      <c r="D3267" s="66" t="s">
        <v>15518</v>
      </c>
      <c r="E3267" s="66" t="s">
        <v>15518</v>
      </c>
    </row>
    <row r="3268" spans="1:5" ht="33.75" customHeight="1">
      <c r="A3268" s="49">
        <v>2991</v>
      </c>
      <c r="B3268" s="66">
        <v>993</v>
      </c>
      <c r="C3268" s="68" t="s">
        <v>13205</v>
      </c>
      <c r="D3268" s="66" t="s">
        <v>15518</v>
      </c>
      <c r="E3268" s="66" t="s">
        <v>15518</v>
      </c>
    </row>
    <row r="3269" spans="1:5" ht="33.75" customHeight="1">
      <c r="A3269" s="49">
        <v>2992</v>
      </c>
      <c r="B3269" s="66">
        <v>994</v>
      </c>
      <c r="C3269" s="68" t="s">
        <v>13206</v>
      </c>
      <c r="D3269" s="66" t="s">
        <v>15518</v>
      </c>
      <c r="E3269" s="66" t="s">
        <v>15518</v>
      </c>
    </row>
    <row r="3270" spans="1:5" ht="33.75" customHeight="1">
      <c r="A3270" s="49">
        <v>2993</v>
      </c>
      <c r="B3270" s="66">
        <v>995</v>
      </c>
      <c r="C3270" s="68" t="s">
        <v>13207</v>
      </c>
      <c r="D3270" s="66" t="s">
        <v>15518</v>
      </c>
      <c r="E3270" s="66" t="s">
        <v>15518</v>
      </c>
    </row>
    <row r="3271" spans="1:5" ht="33.75" customHeight="1">
      <c r="A3271" s="49">
        <v>2994</v>
      </c>
      <c r="B3271" s="66">
        <v>996</v>
      </c>
      <c r="C3271" s="68" t="s">
        <v>13208</v>
      </c>
      <c r="D3271" s="66" t="s">
        <v>15518</v>
      </c>
      <c r="E3271" s="66" t="s">
        <v>15518</v>
      </c>
    </row>
    <row r="3272" spans="1:5" ht="33.75" customHeight="1">
      <c r="A3272" s="49">
        <v>2995</v>
      </c>
      <c r="B3272" s="66">
        <v>997</v>
      </c>
      <c r="C3272" s="68" t="s">
        <v>13209</v>
      </c>
      <c r="D3272" s="66" t="s">
        <v>15518</v>
      </c>
      <c r="E3272" s="66" t="s">
        <v>15518</v>
      </c>
    </row>
    <row r="3273" spans="1:5" ht="33.75" customHeight="1">
      <c r="A3273" s="49">
        <v>2996</v>
      </c>
      <c r="B3273" s="66">
        <v>998</v>
      </c>
      <c r="C3273" s="68" t="s">
        <v>13210</v>
      </c>
      <c r="D3273" s="66" t="s">
        <v>15518</v>
      </c>
      <c r="E3273" s="66" t="s">
        <v>15518</v>
      </c>
    </row>
    <row r="3274" spans="1:5" ht="33.75" customHeight="1">
      <c r="A3274" s="49">
        <v>2997</v>
      </c>
      <c r="B3274" s="66">
        <v>999</v>
      </c>
      <c r="C3274" s="68" t="s">
        <v>13211</v>
      </c>
      <c r="D3274" s="66" t="s">
        <v>15518</v>
      </c>
      <c r="E3274" s="66" t="s">
        <v>15518</v>
      </c>
    </row>
    <row r="3275" spans="1:5" ht="33.75" customHeight="1">
      <c r="A3275" s="49">
        <v>2998</v>
      </c>
      <c r="B3275" s="66">
        <v>1000</v>
      </c>
      <c r="C3275" s="68" t="s">
        <v>13212</v>
      </c>
      <c r="D3275" s="66" t="s">
        <v>15518</v>
      </c>
      <c r="E3275" s="66" t="s">
        <v>15518</v>
      </c>
    </row>
    <row r="3276" spans="1:5" ht="33.75" customHeight="1">
      <c r="A3276" s="49">
        <v>2999</v>
      </c>
      <c r="B3276" s="66">
        <v>1001</v>
      </c>
      <c r="C3276" s="68" t="s">
        <v>8442</v>
      </c>
      <c r="D3276" s="66" t="s">
        <v>15518</v>
      </c>
      <c r="E3276" s="66" t="s">
        <v>15518</v>
      </c>
    </row>
    <row r="3277" spans="1:5" ht="33.75" customHeight="1">
      <c r="A3277" s="49">
        <v>3000</v>
      </c>
      <c r="B3277" s="66">
        <v>1002</v>
      </c>
      <c r="C3277" s="68" t="s">
        <v>13213</v>
      </c>
      <c r="D3277" s="66" t="s">
        <v>15518</v>
      </c>
      <c r="E3277" s="66" t="s">
        <v>15518</v>
      </c>
    </row>
    <row r="3278" spans="1:5" ht="33.75" customHeight="1">
      <c r="A3278" s="49">
        <v>3001</v>
      </c>
      <c r="B3278" s="66">
        <v>1003</v>
      </c>
      <c r="C3278" s="68" t="s">
        <v>13214</v>
      </c>
      <c r="D3278" s="66" t="s">
        <v>15518</v>
      </c>
      <c r="E3278" s="66" t="s">
        <v>15518</v>
      </c>
    </row>
    <row r="3279" spans="1:5" ht="33.75" customHeight="1">
      <c r="A3279" s="49">
        <v>3002</v>
      </c>
      <c r="B3279" s="66">
        <v>1004</v>
      </c>
      <c r="C3279" s="68" t="s">
        <v>13215</v>
      </c>
      <c r="D3279" s="66" t="s">
        <v>15518</v>
      </c>
      <c r="E3279" s="66" t="s">
        <v>15518</v>
      </c>
    </row>
    <row r="3280" spans="1:5" ht="33.75" customHeight="1">
      <c r="A3280" s="49">
        <v>3003</v>
      </c>
      <c r="B3280" s="66">
        <v>1005</v>
      </c>
      <c r="C3280" s="68" t="s">
        <v>13216</v>
      </c>
      <c r="D3280" s="66" t="s">
        <v>15518</v>
      </c>
      <c r="E3280" s="66" t="s">
        <v>15518</v>
      </c>
    </row>
    <row r="3281" spans="1:5" ht="33.75" customHeight="1">
      <c r="A3281" s="49">
        <v>3004</v>
      </c>
      <c r="B3281" s="66">
        <v>1006</v>
      </c>
      <c r="C3281" s="68" t="s">
        <v>7331</v>
      </c>
      <c r="D3281" s="66" t="s">
        <v>15518</v>
      </c>
      <c r="E3281" s="66" t="s">
        <v>15518</v>
      </c>
    </row>
    <row r="3282" spans="1:5" ht="33.75" customHeight="1">
      <c r="A3282" s="49">
        <v>3005</v>
      </c>
      <c r="B3282" s="66">
        <v>1007</v>
      </c>
      <c r="C3282" s="68" t="s">
        <v>13217</v>
      </c>
      <c r="D3282" s="66" t="s">
        <v>15518</v>
      </c>
      <c r="E3282" s="66" t="s">
        <v>15518</v>
      </c>
    </row>
    <row r="3283" spans="1:5" ht="33.75" customHeight="1">
      <c r="A3283" s="49">
        <v>3006</v>
      </c>
      <c r="B3283" s="66">
        <v>1008</v>
      </c>
      <c r="C3283" s="68" t="s">
        <v>13218</v>
      </c>
      <c r="D3283" s="66" t="s">
        <v>15518</v>
      </c>
      <c r="E3283" s="66" t="s">
        <v>15518</v>
      </c>
    </row>
    <row r="3284" spans="1:5" ht="33.75" customHeight="1">
      <c r="A3284" s="49">
        <v>3007</v>
      </c>
      <c r="B3284" s="66">
        <v>1009</v>
      </c>
      <c r="C3284" s="68" t="s">
        <v>13218</v>
      </c>
      <c r="D3284" s="66" t="s">
        <v>15518</v>
      </c>
      <c r="E3284" s="66" t="s">
        <v>15518</v>
      </c>
    </row>
    <row r="3285" spans="1:5" ht="33.75" customHeight="1">
      <c r="A3285" s="49">
        <v>3008</v>
      </c>
      <c r="B3285" s="66">
        <v>1010</v>
      </c>
      <c r="C3285" s="68" t="s">
        <v>13219</v>
      </c>
      <c r="D3285" s="66" t="s">
        <v>15518</v>
      </c>
      <c r="E3285" s="66" t="s">
        <v>15518</v>
      </c>
    </row>
    <row r="3286" spans="1:5" ht="33.75" customHeight="1">
      <c r="A3286" s="49">
        <v>3009</v>
      </c>
      <c r="B3286" s="66">
        <v>1011</v>
      </c>
      <c r="C3286" s="68" t="s">
        <v>7332</v>
      </c>
      <c r="D3286" s="66" t="s">
        <v>15518</v>
      </c>
      <c r="E3286" s="66" t="s">
        <v>15518</v>
      </c>
    </row>
    <row r="3287" spans="1:5" ht="33.75" customHeight="1">
      <c r="A3287" s="49">
        <v>3010</v>
      </c>
      <c r="B3287" s="66">
        <v>1012</v>
      </c>
      <c r="C3287" s="68" t="s">
        <v>7333</v>
      </c>
      <c r="D3287" s="66" t="s">
        <v>15518</v>
      </c>
      <c r="E3287" s="66" t="s">
        <v>15518</v>
      </c>
    </row>
    <row r="3288" spans="1:5" ht="33.75" customHeight="1">
      <c r="A3288" s="49">
        <v>3011</v>
      </c>
      <c r="B3288" s="66">
        <v>1013</v>
      </c>
      <c r="C3288" s="68" t="s">
        <v>12322</v>
      </c>
      <c r="D3288" s="66" t="s">
        <v>15518</v>
      </c>
      <c r="E3288" s="66" t="s">
        <v>15518</v>
      </c>
    </row>
    <row r="3289" spans="1:5" ht="33.75" customHeight="1">
      <c r="A3289" s="49">
        <v>3012</v>
      </c>
      <c r="B3289" s="66">
        <v>1014</v>
      </c>
      <c r="C3289" s="68" t="s">
        <v>7334</v>
      </c>
      <c r="D3289" s="66" t="s">
        <v>15518</v>
      </c>
      <c r="E3289" s="66" t="s">
        <v>15518</v>
      </c>
    </row>
    <row r="3290" spans="1:5" ht="33.75" customHeight="1">
      <c r="A3290" s="49">
        <v>3013</v>
      </c>
      <c r="B3290" s="66">
        <v>1015</v>
      </c>
      <c r="C3290" s="68" t="s">
        <v>12323</v>
      </c>
      <c r="D3290" s="66" t="s">
        <v>15518</v>
      </c>
      <c r="E3290" s="66" t="s">
        <v>15518</v>
      </c>
    </row>
    <row r="3291" spans="1:5" ht="33.75" customHeight="1">
      <c r="A3291" s="49">
        <v>3014</v>
      </c>
      <c r="B3291" s="66">
        <v>1016</v>
      </c>
      <c r="C3291" s="68" t="s">
        <v>12324</v>
      </c>
      <c r="D3291" s="66" t="s">
        <v>15518</v>
      </c>
      <c r="E3291" s="66" t="s">
        <v>15518</v>
      </c>
    </row>
    <row r="3292" spans="1:5" ht="33.75" customHeight="1">
      <c r="A3292" s="49">
        <v>3015</v>
      </c>
      <c r="B3292" s="66">
        <v>1017</v>
      </c>
      <c r="C3292" s="68" t="s">
        <v>13693</v>
      </c>
      <c r="D3292" s="66" t="s">
        <v>15518</v>
      </c>
      <c r="E3292" s="66" t="s">
        <v>15518</v>
      </c>
    </row>
    <row r="3293" spans="1:5" ht="21.75" customHeight="1">
      <c r="A3293" s="49">
        <v>3016</v>
      </c>
      <c r="B3293" s="66">
        <v>1018</v>
      </c>
      <c r="C3293" s="68" t="s">
        <v>13694</v>
      </c>
      <c r="D3293" s="66" t="s">
        <v>15518</v>
      </c>
      <c r="E3293" s="66" t="s">
        <v>15518</v>
      </c>
    </row>
    <row r="3294" spans="1:5" ht="21.75" customHeight="1">
      <c r="A3294" s="49">
        <v>3017</v>
      </c>
      <c r="B3294" s="66">
        <v>1021</v>
      </c>
      <c r="C3294" s="68" t="s">
        <v>13697</v>
      </c>
      <c r="D3294" s="66" t="s">
        <v>15518</v>
      </c>
      <c r="E3294" s="66" t="s">
        <v>15518</v>
      </c>
    </row>
    <row r="3295" spans="1:5" ht="21.75" customHeight="1">
      <c r="A3295" s="49">
        <v>3018</v>
      </c>
      <c r="B3295" s="66">
        <v>1022</v>
      </c>
      <c r="C3295" s="68" t="s">
        <v>13698</v>
      </c>
      <c r="D3295" s="66" t="s">
        <v>15518</v>
      </c>
      <c r="E3295" s="66" t="s">
        <v>15518</v>
      </c>
    </row>
    <row r="3296" spans="1:5" ht="39" customHeight="1">
      <c r="A3296" s="49">
        <v>3019</v>
      </c>
      <c r="B3296" s="66">
        <v>1023</v>
      </c>
      <c r="C3296" s="68" t="s">
        <v>13699</v>
      </c>
      <c r="D3296" s="66" t="s">
        <v>15518</v>
      </c>
      <c r="E3296" s="66" t="s">
        <v>15518</v>
      </c>
    </row>
    <row r="3297" spans="1:5" ht="21.75" customHeight="1">
      <c r="A3297" s="49">
        <v>3020</v>
      </c>
      <c r="B3297" s="66">
        <v>1024</v>
      </c>
      <c r="C3297" s="68" t="s">
        <v>13700</v>
      </c>
      <c r="D3297" s="66" t="s">
        <v>15518</v>
      </c>
      <c r="E3297" s="66" t="s">
        <v>15518</v>
      </c>
    </row>
    <row r="3298" spans="1:5" ht="21.75" customHeight="1">
      <c r="A3298" s="49">
        <v>3021</v>
      </c>
      <c r="B3298" s="66">
        <v>1025</v>
      </c>
      <c r="C3298" s="68" t="s">
        <v>13701</v>
      </c>
      <c r="D3298" s="66" t="s">
        <v>15518</v>
      </c>
      <c r="E3298" s="66" t="s">
        <v>15518</v>
      </c>
    </row>
    <row r="3299" spans="1:5" ht="21.75" customHeight="1">
      <c r="A3299" s="49">
        <v>3022</v>
      </c>
      <c r="B3299" s="66">
        <v>1026</v>
      </c>
      <c r="C3299" s="68" t="s">
        <v>13702</v>
      </c>
      <c r="D3299" s="66" t="s">
        <v>15518</v>
      </c>
      <c r="E3299" s="66" t="s">
        <v>15518</v>
      </c>
    </row>
    <row r="3300" spans="1:5" ht="33" customHeight="1">
      <c r="A3300" s="49">
        <v>3023</v>
      </c>
      <c r="B3300" s="66">
        <v>1027</v>
      </c>
      <c r="C3300" s="68" t="s">
        <v>13703</v>
      </c>
      <c r="D3300" s="66" t="s">
        <v>15518</v>
      </c>
      <c r="E3300" s="66" t="s">
        <v>15518</v>
      </c>
    </row>
    <row r="3301" spans="1:5" ht="33" customHeight="1">
      <c r="A3301" s="49">
        <v>3024</v>
      </c>
      <c r="B3301" s="66">
        <v>1028</v>
      </c>
      <c r="C3301" s="68" t="s">
        <v>13704</v>
      </c>
      <c r="D3301" s="66" t="s">
        <v>15518</v>
      </c>
      <c r="E3301" s="66" t="s">
        <v>15518</v>
      </c>
    </row>
    <row r="3302" spans="1:5" ht="33" customHeight="1">
      <c r="A3302" s="49">
        <v>3025</v>
      </c>
      <c r="B3302" s="66">
        <v>1029</v>
      </c>
      <c r="C3302" s="68" t="s">
        <v>7335</v>
      </c>
      <c r="D3302" s="66" t="s">
        <v>15518</v>
      </c>
      <c r="E3302" s="66" t="s">
        <v>15518</v>
      </c>
    </row>
    <row r="3303" spans="1:5" ht="21.75" customHeight="1">
      <c r="A3303" s="49">
        <v>3026</v>
      </c>
      <c r="B3303" s="66">
        <v>1030</v>
      </c>
      <c r="C3303" s="68" t="s">
        <v>13705</v>
      </c>
      <c r="D3303" s="66" t="s">
        <v>15518</v>
      </c>
      <c r="E3303" s="66" t="s">
        <v>15518</v>
      </c>
    </row>
    <row r="3304" spans="1:5" ht="21.75" customHeight="1">
      <c r="A3304" s="49">
        <v>3027</v>
      </c>
      <c r="B3304" s="66">
        <v>1031</v>
      </c>
      <c r="C3304" s="68" t="s">
        <v>13706</v>
      </c>
      <c r="D3304" s="66" t="s">
        <v>15518</v>
      </c>
      <c r="E3304" s="66" t="s">
        <v>15518</v>
      </c>
    </row>
    <row r="3305" spans="1:5" ht="21.75" customHeight="1">
      <c r="A3305" s="49">
        <v>3028</v>
      </c>
      <c r="B3305" s="66">
        <v>1041</v>
      </c>
      <c r="C3305" s="68" t="s">
        <v>13455</v>
      </c>
      <c r="D3305" s="66" t="s">
        <v>15518</v>
      </c>
      <c r="E3305" s="66" t="s">
        <v>15518</v>
      </c>
    </row>
    <row r="3306" spans="1:5" ht="39" customHeight="1">
      <c r="A3306" s="49">
        <v>3029</v>
      </c>
      <c r="B3306" s="66">
        <v>1042</v>
      </c>
      <c r="C3306" s="68" t="s">
        <v>7336</v>
      </c>
      <c r="D3306" s="66" t="s">
        <v>15518</v>
      </c>
      <c r="E3306" s="66" t="s">
        <v>15518</v>
      </c>
    </row>
    <row r="3307" spans="1:5" ht="21.75" customHeight="1">
      <c r="A3307" s="49">
        <v>3030</v>
      </c>
      <c r="B3307" s="66">
        <v>1043</v>
      </c>
      <c r="C3307" s="68" t="s">
        <v>13456</v>
      </c>
      <c r="D3307" s="66" t="s">
        <v>15518</v>
      </c>
      <c r="E3307" s="66" t="s">
        <v>15518</v>
      </c>
    </row>
    <row r="3308" spans="1:5" ht="33" customHeight="1">
      <c r="A3308" s="49">
        <v>3031</v>
      </c>
      <c r="B3308" s="66">
        <v>1044</v>
      </c>
      <c r="C3308" s="68" t="s">
        <v>7337</v>
      </c>
      <c r="D3308" s="66" t="s">
        <v>15518</v>
      </c>
      <c r="E3308" s="66" t="s">
        <v>15518</v>
      </c>
    </row>
    <row r="3309" spans="1:5" ht="33" customHeight="1">
      <c r="A3309" s="49">
        <v>3032</v>
      </c>
      <c r="B3309" s="66">
        <v>1045</v>
      </c>
      <c r="C3309" s="68" t="s">
        <v>7338</v>
      </c>
      <c r="D3309" s="66" t="s">
        <v>15518</v>
      </c>
      <c r="E3309" s="66" t="s">
        <v>15518</v>
      </c>
    </row>
    <row r="3310" spans="1:5" ht="33" customHeight="1">
      <c r="A3310" s="49">
        <v>3033</v>
      </c>
      <c r="B3310" s="66">
        <v>1046</v>
      </c>
      <c r="C3310" s="68" t="s">
        <v>13457</v>
      </c>
      <c r="D3310" s="66" t="s">
        <v>15518</v>
      </c>
      <c r="E3310" s="66" t="s">
        <v>15518</v>
      </c>
    </row>
    <row r="3311" spans="1:5" ht="21.75" customHeight="1">
      <c r="A3311" s="49">
        <v>3034</v>
      </c>
      <c r="B3311" s="66">
        <v>1047</v>
      </c>
      <c r="C3311" s="68" t="s">
        <v>13458</v>
      </c>
      <c r="D3311" s="66" t="s">
        <v>15518</v>
      </c>
      <c r="E3311" s="66" t="s">
        <v>15518</v>
      </c>
    </row>
    <row r="3312" spans="1:5" ht="21.75" customHeight="1">
      <c r="A3312" s="49">
        <v>3035</v>
      </c>
      <c r="B3312" s="66">
        <v>1048</v>
      </c>
      <c r="C3312" s="68" t="s">
        <v>11661</v>
      </c>
      <c r="D3312" s="66" t="s">
        <v>15518</v>
      </c>
      <c r="E3312" s="66" t="s">
        <v>15518</v>
      </c>
    </row>
    <row r="3313" spans="1:5" ht="21.75" customHeight="1">
      <c r="A3313" s="49">
        <v>3036</v>
      </c>
      <c r="B3313" s="66">
        <v>1049</v>
      </c>
      <c r="C3313" s="68" t="s">
        <v>11662</v>
      </c>
      <c r="D3313" s="66" t="s">
        <v>15518</v>
      </c>
      <c r="E3313" s="66" t="s">
        <v>15518</v>
      </c>
    </row>
    <row r="3314" spans="1:5" ht="21.75" customHeight="1">
      <c r="A3314" s="49">
        <v>3037</v>
      </c>
      <c r="B3314" s="66">
        <v>1050</v>
      </c>
      <c r="C3314" s="68" t="s">
        <v>11663</v>
      </c>
      <c r="D3314" s="66" t="s">
        <v>15518</v>
      </c>
      <c r="E3314" s="66" t="s">
        <v>15518</v>
      </c>
    </row>
    <row r="3315" spans="1:5" ht="21.75" customHeight="1">
      <c r="A3315" s="49">
        <v>3038</v>
      </c>
      <c r="B3315" s="66">
        <v>1051</v>
      </c>
      <c r="C3315" s="68" t="s">
        <v>11664</v>
      </c>
      <c r="D3315" s="66" t="s">
        <v>15518</v>
      </c>
      <c r="E3315" s="66" t="s">
        <v>15518</v>
      </c>
    </row>
    <row r="3316" spans="1:5" ht="21.75" customHeight="1">
      <c r="A3316" s="49">
        <v>3039</v>
      </c>
      <c r="B3316" s="66">
        <v>1052</v>
      </c>
      <c r="C3316" s="68" t="s">
        <v>11665</v>
      </c>
      <c r="D3316" s="66" t="s">
        <v>15518</v>
      </c>
      <c r="E3316" s="66" t="s">
        <v>15518</v>
      </c>
    </row>
    <row r="3317" spans="1:5" ht="21.75" customHeight="1">
      <c r="A3317" s="49">
        <v>3040</v>
      </c>
      <c r="B3317" s="66">
        <v>1053</v>
      </c>
      <c r="C3317" s="68" t="s">
        <v>11675</v>
      </c>
      <c r="D3317" s="66" t="s">
        <v>15518</v>
      </c>
      <c r="E3317" s="66" t="s">
        <v>15518</v>
      </c>
    </row>
    <row r="3318" spans="1:5" ht="21.75" customHeight="1">
      <c r="A3318" s="49">
        <v>3041</v>
      </c>
      <c r="B3318" s="66">
        <v>1054</v>
      </c>
      <c r="C3318" s="68" t="s">
        <v>11676</v>
      </c>
      <c r="D3318" s="66" t="s">
        <v>15518</v>
      </c>
      <c r="E3318" s="66" t="s">
        <v>15518</v>
      </c>
    </row>
    <row r="3319" spans="1:5" ht="21.75" customHeight="1">
      <c r="A3319" s="49">
        <v>3042</v>
      </c>
      <c r="B3319" s="66">
        <v>1055</v>
      </c>
      <c r="C3319" s="68" t="s">
        <v>10478</v>
      </c>
      <c r="D3319" s="66" t="s">
        <v>15518</v>
      </c>
      <c r="E3319" s="66" t="s">
        <v>15518</v>
      </c>
    </row>
    <row r="3320" spans="1:5" ht="21.75" customHeight="1">
      <c r="A3320" s="49">
        <v>3043</v>
      </c>
      <c r="B3320" s="66">
        <v>1056</v>
      </c>
      <c r="C3320" s="68" t="s">
        <v>10479</v>
      </c>
      <c r="D3320" s="66" t="s">
        <v>15518</v>
      </c>
      <c r="E3320" s="66" t="s">
        <v>15518</v>
      </c>
    </row>
    <row r="3321" spans="1:5" ht="21.75" customHeight="1">
      <c r="A3321" s="49">
        <v>3044</v>
      </c>
      <c r="B3321" s="66">
        <v>1057</v>
      </c>
      <c r="C3321" s="68" t="s">
        <v>10480</v>
      </c>
      <c r="D3321" s="66" t="s">
        <v>15518</v>
      </c>
      <c r="E3321" s="66" t="s">
        <v>15518</v>
      </c>
    </row>
    <row r="3322" spans="1:5" ht="21.75" customHeight="1">
      <c r="A3322" s="49">
        <v>3045</v>
      </c>
      <c r="B3322" s="66">
        <v>1058</v>
      </c>
      <c r="C3322" s="68" t="s">
        <v>10481</v>
      </c>
      <c r="D3322" s="66" t="s">
        <v>15518</v>
      </c>
      <c r="E3322" s="66" t="s">
        <v>15518</v>
      </c>
    </row>
    <row r="3323" spans="1:5" ht="54" customHeight="1">
      <c r="A3323" s="49">
        <v>3046</v>
      </c>
      <c r="B3323" s="66">
        <v>1059</v>
      </c>
      <c r="C3323" s="68" t="s">
        <v>10482</v>
      </c>
      <c r="D3323" s="66" t="s">
        <v>15518</v>
      </c>
      <c r="E3323" s="66" t="s">
        <v>15518</v>
      </c>
    </row>
    <row r="3324" spans="1:5" ht="43.5" customHeight="1">
      <c r="A3324" s="49">
        <v>3047</v>
      </c>
      <c r="B3324" s="66">
        <v>1060</v>
      </c>
      <c r="C3324" s="68" t="s">
        <v>10483</v>
      </c>
      <c r="D3324" s="66" t="s">
        <v>15518</v>
      </c>
      <c r="E3324" s="66" t="s">
        <v>15518</v>
      </c>
    </row>
    <row r="3325" spans="1:5" ht="21.75" customHeight="1">
      <c r="A3325" s="49">
        <v>3048</v>
      </c>
      <c r="B3325" s="66">
        <v>1061</v>
      </c>
      <c r="C3325" s="68" t="s">
        <v>10484</v>
      </c>
      <c r="D3325" s="66" t="s">
        <v>15518</v>
      </c>
      <c r="E3325" s="66" t="s">
        <v>15518</v>
      </c>
    </row>
    <row r="3326" spans="1:5" ht="36.75" customHeight="1">
      <c r="A3326" s="49">
        <v>3049</v>
      </c>
      <c r="B3326" s="66">
        <v>1062</v>
      </c>
      <c r="C3326" s="68" t="s">
        <v>10485</v>
      </c>
      <c r="D3326" s="66" t="s">
        <v>15518</v>
      </c>
      <c r="E3326" s="66" t="s">
        <v>15518</v>
      </c>
    </row>
    <row r="3327" spans="1:5" ht="21.75" customHeight="1">
      <c r="A3327" s="49">
        <v>3050</v>
      </c>
      <c r="B3327" s="66">
        <v>1063</v>
      </c>
      <c r="C3327" s="68" t="s">
        <v>7339</v>
      </c>
      <c r="D3327" s="66" t="s">
        <v>15518</v>
      </c>
      <c r="E3327" s="66" t="s">
        <v>15518</v>
      </c>
    </row>
    <row r="3328" spans="1:5" ht="21.75" customHeight="1">
      <c r="A3328" s="49">
        <v>3051</v>
      </c>
      <c r="B3328" s="66">
        <v>1064</v>
      </c>
      <c r="C3328" s="68" t="s">
        <v>7340</v>
      </c>
      <c r="D3328" s="66" t="s">
        <v>15518</v>
      </c>
      <c r="E3328" s="66" t="s">
        <v>15518</v>
      </c>
    </row>
    <row r="3329" spans="1:5" ht="21.75" customHeight="1">
      <c r="A3329" s="49">
        <v>3052</v>
      </c>
      <c r="B3329" s="66">
        <v>1065</v>
      </c>
      <c r="C3329" s="68" t="s">
        <v>10486</v>
      </c>
      <c r="D3329" s="66" t="s">
        <v>15518</v>
      </c>
      <c r="E3329" s="66" t="s">
        <v>15518</v>
      </c>
    </row>
    <row r="3330" spans="1:5" ht="21.75" customHeight="1">
      <c r="A3330" s="49">
        <v>3053</v>
      </c>
      <c r="B3330" s="66">
        <v>1066</v>
      </c>
      <c r="C3330" s="68" t="s">
        <v>7341</v>
      </c>
      <c r="D3330" s="66" t="s">
        <v>15518</v>
      </c>
      <c r="E3330" s="66" t="s">
        <v>15518</v>
      </c>
    </row>
    <row r="3331" spans="1:5" ht="21.75" customHeight="1">
      <c r="A3331" s="49">
        <v>3054</v>
      </c>
      <c r="B3331" s="66">
        <v>1067</v>
      </c>
      <c r="C3331" s="68" t="s">
        <v>7342</v>
      </c>
      <c r="D3331" s="66" t="s">
        <v>15518</v>
      </c>
      <c r="E3331" s="66" t="s">
        <v>15518</v>
      </c>
    </row>
    <row r="3332" spans="1:5" ht="35.25" customHeight="1">
      <c r="A3332" s="49">
        <v>3055</v>
      </c>
      <c r="B3332" s="66">
        <v>1068</v>
      </c>
      <c r="C3332" s="68" t="s">
        <v>7343</v>
      </c>
      <c r="D3332" s="66" t="s">
        <v>15518</v>
      </c>
      <c r="E3332" s="66" t="s">
        <v>15518</v>
      </c>
    </row>
    <row r="3333" spans="1:5" ht="35.25" customHeight="1">
      <c r="A3333" s="49">
        <v>3056</v>
      </c>
      <c r="B3333" s="66">
        <v>1069</v>
      </c>
      <c r="C3333" s="68" t="s">
        <v>7547</v>
      </c>
      <c r="D3333" s="66" t="s">
        <v>15518</v>
      </c>
      <c r="E3333" s="66" t="s">
        <v>15518</v>
      </c>
    </row>
    <row r="3334" spans="1:5" ht="35.25" customHeight="1">
      <c r="A3334" s="49">
        <v>3057</v>
      </c>
      <c r="B3334" s="66">
        <v>1070</v>
      </c>
      <c r="C3334" s="68" t="s">
        <v>7548</v>
      </c>
      <c r="D3334" s="66" t="s">
        <v>15518</v>
      </c>
      <c r="E3334" s="66" t="s">
        <v>15518</v>
      </c>
    </row>
    <row r="3335" spans="1:5" ht="35.25" customHeight="1">
      <c r="A3335" s="49">
        <v>3058</v>
      </c>
      <c r="B3335" s="66">
        <v>1071</v>
      </c>
      <c r="C3335" s="68" t="s">
        <v>7549</v>
      </c>
      <c r="D3335" s="66" t="s">
        <v>15518</v>
      </c>
      <c r="E3335" s="66" t="s">
        <v>15518</v>
      </c>
    </row>
    <row r="3336" spans="1:5" ht="35.25" customHeight="1">
      <c r="A3336" s="49">
        <v>3059</v>
      </c>
      <c r="B3336" s="66">
        <v>1072</v>
      </c>
      <c r="C3336" s="68" t="s">
        <v>14493</v>
      </c>
      <c r="D3336" s="66" t="s">
        <v>15518</v>
      </c>
      <c r="E3336" s="66" t="s">
        <v>15518</v>
      </c>
    </row>
    <row r="3337" spans="1:5" ht="35.25" customHeight="1">
      <c r="A3337" s="49">
        <v>3060</v>
      </c>
      <c r="B3337" s="66">
        <v>1073</v>
      </c>
      <c r="C3337" s="68" t="s">
        <v>7550</v>
      </c>
      <c r="D3337" s="66" t="s">
        <v>15518</v>
      </c>
      <c r="E3337" s="66" t="s">
        <v>15518</v>
      </c>
    </row>
    <row r="3338" spans="1:5" ht="35.25" customHeight="1">
      <c r="A3338" s="49">
        <v>3061</v>
      </c>
      <c r="B3338" s="66">
        <v>1074</v>
      </c>
      <c r="C3338" s="68" t="s">
        <v>13221</v>
      </c>
      <c r="D3338" s="66" t="s">
        <v>15518</v>
      </c>
      <c r="E3338" s="66" t="s">
        <v>15518</v>
      </c>
    </row>
    <row r="3339" spans="1:5" ht="35.25" customHeight="1">
      <c r="A3339" s="49">
        <v>3062</v>
      </c>
      <c r="B3339" s="66">
        <v>1075</v>
      </c>
      <c r="C3339" s="68" t="s">
        <v>13222</v>
      </c>
      <c r="D3339" s="66" t="s">
        <v>15518</v>
      </c>
      <c r="E3339" s="66" t="s">
        <v>15518</v>
      </c>
    </row>
    <row r="3340" spans="1:5" ht="35.25" customHeight="1">
      <c r="A3340" s="49">
        <v>3063</v>
      </c>
      <c r="B3340" s="66">
        <v>1076</v>
      </c>
      <c r="C3340" s="68" t="s">
        <v>13223</v>
      </c>
      <c r="D3340" s="66" t="s">
        <v>15518</v>
      </c>
      <c r="E3340" s="66" t="s">
        <v>15518</v>
      </c>
    </row>
    <row r="3341" spans="1:5" ht="35.25" customHeight="1">
      <c r="A3341" s="49">
        <v>3064</v>
      </c>
      <c r="B3341" s="66">
        <v>1077</v>
      </c>
      <c r="C3341" s="68" t="s">
        <v>13224</v>
      </c>
      <c r="D3341" s="66" t="s">
        <v>15518</v>
      </c>
      <c r="E3341" s="66" t="s">
        <v>15518</v>
      </c>
    </row>
    <row r="3342" spans="1:5" ht="35.25" customHeight="1">
      <c r="A3342" s="49">
        <v>3065</v>
      </c>
      <c r="B3342" s="66">
        <v>1078</v>
      </c>
      <c r="C3342" s="68" t="s">
        <v>13225</v>
      </c>
      <c r="D3342" s="66" t="s">
        <v>15518</v>
      </c>
      <c r="E3342" s="66" t="s">
        <v>15518</v>
      </c>
    </row>
    <row r="3343" spans="1:5" ht="35.25" customHeight="1">
      <c r="A3343" s="49">
        <v>3066</v>
      </c>
      <c r="B3343" s="66">
        <v>1079</v>
      </c>
      <c r="C3343" s="68" t="s">
        <v>13226</v>
      </c>
      <c r="D3343" s="66" t="s">
        <v>15518</v>
      </c>
      <c r="E3343" s="66" t="s">
        <v>15518</v>
      </c>
    </row>
    <row r="3344" spans="1:5" ht="21.75" customHeight="1">
      <c r="A3344" s="49">
        <v>3067</v>
      </c>
      <c r="B3344" s="66">
        <v>1080</v>
      </c>
      <c r="C3344" s="68" t="s">
        <v>13227</v>
      </c>
      <c r="D3344" s="66" t="s">
        <v>15518</v>
      </c>
      <c r="E3344" s="66" t="s">
        <v>15518</v>
      </c>
    </row>
    <row r="3345" spans="1:5" ht="21.75" customHeight="1">
      <c r="A3345" s="49">
        <v>3068</v>
      </c>
      <c r="B3345" s="66">
        <v>1081</v>
      </c>
      <c r="C3345" s="68" t="s">
        <v>13228</v>
      </c>
      <c r="D3345" s="66" t="s">
        <v>15518</v>
      </c>
      <c r="E3345" s="66" t="s">
        <v>15518</v>
      </c>
    </row>
    <row r="3346" spans="1:5" ht="39" customHeight="1">
      <c r="A3346" s="49">
        <v>3069</v>
      </c>
      <c r="B3346" s="66">
        <v>1082</v>
      </c>
      <c r="C3346" s="68" t="s">
        <v>13229</v>
      </c>
      <c r="D3346" s="66" t="s">
        <v>15518</v>
      </c>
      <c r="E3346" s="66" t="s">
        <v>15518</v>
      </c>
    </row>
    <row r="3347" spans="1:5" ht="21.75" customHeight="1">
      <c r="A3347" s="49">
        <v>3070</v>
      </c>
      <c r="B3347" s="66">
        <v>1083</v>
      </c>
      <c r="C3347" s="68" t="s">
        <v>11677</v>
      </c>
      <c r="D3347" s="66" t="s">
        <v>15518</v>
      </c>
      <c r="E3347" s="66" t="s">
        <v>15518</v>
      </c>
    </row>
    <row r="3348" spans="1:5" ht="36.75" customHeight="1">
      <c r="A3348" s="49">
        <v>3071</v>
      </c>
      <c r="B3348" s="66">
        <v>1084</v>
      </c>
      <c r="C3348" s="68" t="s">
        <v>10671</v>
      </c>
      <c r="D3348" s="66" t="s">
        <v>15518</v>
      </c>
      <c r="E3348" s="66" t="s">
        <v>15518</v>
      </c>
    </row>
    <row r="3349" spans="1:5" ht="21.75" customHeight="1">
      <c r="A3349" s="49">
        <v>3072</v>
      </c>
      <c r="B3349" s="66">
        <v>1085</v>
      </c>
      <c r="C3349" s="68" t="s">
        <v>10672</v>
      </c>
      <c r="D3349" s="66" t="s">
        <v>15518</v>
      </c>
      <c r="E3349" s="66" t="s">
        <v>15518</v>
      </c>
    </row>
    <row r="3350" spans="1:5" ht="21.75" customHeight="1">
      <c r="A3350" s="49">
        <v>3073</v>
      </c>
      <c r="B3350" s="66">
        <v>1086</v>
      </c>
      <c r="C3350" s="68" t="s">
        <v>10673</v>
      </c>
      <c r="D3350" s="66" t="s">
        <v>15518</v>
      </c>
      <c r="E3350" s="66" t="s">
        <v>15518</v>
      </c>
    </row>
    <row r="3351" spans="1:5" ht="34.5" customHeight="1">
      <c r="A3351" s="49">
        <v>3074</v>
      </c>
      <c r="B3351" s="66">
        <v>1087</v>
      </c>
      <c r="C3351" s="68" t="s">
        <v>10674</v>
      </c>
      <c r="D3351" s="66" t="s">
        <v>15518</v>
      </c>
      <c r="E3351" s="66" t="s">
        <v>15518</v>
      </c>
    </row>
    <row r="3352" spans="1:5" ht="34.5" customHeight="1">
      <c r="A3352" s="49">
        <v>3075</v>
      </c>
      <c r="B3352" s="66">
        <v>1088</v>
      </c>
      <c r="C3352" s="68" t="s">
        <v>10675</v>
      </c>
      <c r="D3352" s="66" t="s">
        <v>15518</v>
      </c>
      <c r="E3352" s="66" t="s">
        <v>15518</v>
      </c>
    </row>
    <row r="3353" spans="1:5" ht="34.5" customHeight="1">
      <c r="A3353" s="49">
        <v>3076</v>
      </c>
      <c r="B3353" s="66">
        <v>1089</v>
      </c>
      <c r="C3353" s="68" t="s">
        <v>7551</v>
      </c>
      <c r="D3353" s="66" t="s">
        <v>15518</v>
      </c>
      <c r="E3353" s="66" t="s">
        <v>15518</v>
      </c>
    </row>
    <row r="3354" spans="1:5" ht="34.5" customHeight="1">
      <c r="A3354" s="49">
        <v>3077</v>
      </c>
      <c r="B3354" s="66">
        <v>1090</v>
      </c>
      <c r="C3354" s="68" t="s">
        <v>10676</v>
      </c>
      <c r="D3354" s="66" t="s">
        <v>15518</v>
      </c>
      <c r="E3354" s="66" t="s">
        <v>15518</v>
      </c>
    </row>
    <row r="3355" spans="1:5" ht="34.5" customHeight="1">
      <c r="A3355" s="49">
        <v>3078</v>
      </c>
      <c r="B3355" s="66">
        <v>1091</v>
      </c>
      <c r="C3355" s="68" t="s">
        <v>10923</v>
      </c>
      <c r="D3355" s="66" t="s">
        <v>15518</v>
      </c>
      <c r="E3355" s="66" t="s">
        <v>15518</v>
      </c>
    </row>
    <row r="3356" spans="1:5" ht="21.75" customHeight="1">
      <c r="A3356" s="49">
        <v>3079</v>
      </c>
      <c r="B3356" s="66">
        <v>1092</v>
      </c>
      <c r="C3356" s="68" t="s">
        <v>10924</v>
      </c>
      <c r="D3356" s="66" t="s">
        <v>15518</v>
      </c>
      <c r="E3356" s="66" t="s">
        <v>15518</v>
      </c>
    </row>
    <row r="3357" spans="1:5" ht="21.75" customHeight="1">
      <c r="A3357" s="49">
        <v>3080</v>
      </c>
      <c r="B3357" s="66">
        <v>1093</v>
      </c>
      <c r="C3357" s="68" t="s">
        <v>10925</v>
      </c>
      <c r="D3357" s="66" t="s">
        <v>15518</v>
      </c>
      <c r="E3357" s="66" t="s">
        <v>15518</v>
      </c>
    </row>
    <row r="3358" spans="1:5" ht="21.75" customHeight="1">
      <c r="A3358" s="49">
        <v>3081</v>
      </c>
      <c r="B3358" s="66">
        <v>1094</v>
      </c>
      <c r="C3358" s="68" t="s">
        <v>10926</v>
      </c>
      <c r="D3358" s="66" t="s">
        <v>15518</v>
      </c>
      <c r="E3358" s="66" t="s">
        <v>15518</v>
      </c>
    </row>
    <row r="3359" spans="1:5" ht="39.75" customHeight="1">
      <c r="A3359" s="49">
        <v>3082</v>
      </c>
      <c r="B3359" s="66">
        <v>1096</v>
      </c>
      <c r="C3359" s="68" t="s">
        <v>7552</v>
      </c>
      <c r="D3359" s="66" t="s">
        <v>15518</v>
      </c>
      <c r="E3359" s="66" t="s">
        <v>15518</v>
      </c>
    </row>
    <row r="3360" spans="1:5" ht="34.5" customHeight="1">
      <c r="A3360" s="49">
        <v>3083</v>
      </c>
      <c r="B3360" s="66">
        <v>1097</v>
      </c>
      <c r="C3360" s="68" t="s">
        <v>8622</v>
      </c>
      <c r="D3360" s="66" t="s">
        <v>15518</v>
      </c>
      <c r="E3360" s="66" t="s">
        <v>15518</v>
      </c>
    </row>
    <row r="3361" spans="1:5" ht="53.25" customHeight="1">
      <c r="A3361" s="49">
        <v>3084</v>
      </c>
      <c r="B3361" s="66">
        <v>1098</v>
      </c>
      <c r="C3361" s="68" t="s">
        <v>8623</v>
      </c>
      <c r="D3361" s="66" t="s">
        <v>15518</v>
      </c>
      <c r="E3361" s="66" t="s">
        <v>15518</v>
      </c>
    </row>
    <row r="3362" spans="1:5" ht="34.5" customHeight="1">
      <c r="A3362" s="49">
        <v>3085</v>
      </c>
      <c r="B3362" s="66">
        <v>1099</v>
      </c>
      <c r="C3362" s="68" t="s">
        <v>8624</v>
      </c>
      <c r="D3362" s="66" t="s">
        <v>15518</v>
      </c>
      <c r="E3362" s="66" t="s">
        <v>15518</v>
      </c>
    </row>
    <row r="3363" spans="1:5" ht="46.5" customHeight="1">
      <c r="A3363" s="49">
        <v>3086</v>
      </c>
      <c r="B3363" s="66">
        <v>1100</v>
      </c>
      <c r="C3363" s="68" t="s">
        <v>8625</v>
      </c>
      <c r="D3363" s="66" t="s">
        <v>15518</v>
      </c>
      <c r="E3363" s="66" t="s">
        <v>15518</v>
      </c>
    </row>
    <row r="3364" spans="1:5" ht="34.5" customHeight="1">
      <c r="A3364" s="49">
        <v>3087</v>
      </c>
      <c r="B3364" s="66">
        <v>1101</v>
      </c>
      <c r="C3364" s="68" t="s">
        <v>10928</v>
      </c>
      <c r="D3364" s="66" t="s">
        <v>15518</v>
      </c>
      <c r="E3364" s="66" t="s">
        <v>15518</v>
      </c>
    </row>
    <row r="3365" spans="1:5" ht="50.25" customHeight="1">
      <c r="A3365" s="49">
        <v>3088</v>
      </c>
      <c r="B3365" s="66">
        <v>1102</v>
      </c>
      <c r="C3365" s="68" t="s">
        <v>10929</v>
      </c>
      <c r="D3365" s="66" t="s">
        <v>15518</v>
      </c>
      <c r="E3365" s="66" t="s">
        <v>15518</v>
      </c>
    </row>
    <row r="3366" spans="1:5" ht="34.5" customHeight="1">
      <c r="A3366" s="49">
        <v>3089</v>
      </c>
      <c r="B3366" s="66">
        <v>1103</v>
      </c>
      <c r="C3366" s="68" t="s">
        <v>10930</v>
      </c>
      <c r="D3366" s="66" t="s">
        <v>15518</v>
      </c>
      <c r="E3366" s="66" t="s">
        <v>15518</v>
      </c>
    </row>
    <row r="3367" spans="1:5" ht="34.5" customHeight="1">
      <c r="A3367" s="49">
        <v>3090</v>
      </c>
      <c r="B3367" s="66">
        <v>1104</v>
      </c>
      <c r="C3367" s="68" t="s">
        <v>10931</v>
      </c>
      <c r="D3367" s="66" t="s">
        <v>15518</v>
      </c>
      <c r="E3367" s="66" t="s">
        <v>15518</v>
      </c>
    </row>
    <row r="3368" spans="1:5" ht="29.25" customHeight="1">
      <c r="A3368" s="49">
        <v>3091</v>
      </c>
      <c r="B3368" s="66">
        <v>1105</v>
      </c>
      <c r="C3368" s="68" t="s">
        <v>10932</v>
      </c>
      <c r="D3368" s="66" t="s">
        <v>15518</v>
      </c>
      <c r="E3368" s="66" t="s">
        <v>15518</v>
      </c>
    </row>
    <row r="3369" spans="1:5" ht="29.25" customHeight="1">
      <c r="A3369" s="49">
        <v>3092</v>
      </c>
      <c r="B3369" s="66">
        <v>1106</v>
      </c>
      <c r="C3369" s="68" t="s">
        <v>8626</v>
      </c>
      <c r="D3369" s="66" t="s">
        <v>15518</v>
      </c>
      <c r="E3369" s="66" t="s">
        <v>15518</v>
      </c>
    </row>
    <row r="3370" spans="1:5" ht="29.25" customHeight="1">
      <c r="A3370" s="49">
        <v>3093</v>
      </c>
      <c r="B3370" s="66">
        <v>1107</v>
      </c>
      <c r="C3370" s="68" t="s">
        <v>10933</v>
      </c>
      <c r="D3370" s="66" t="s">
        <v>15518</v>
      </c>
      <c r="E3370" s="66" t="s">
        <v>15518</v>
      </c>
    </row>
    <row r="3371" spans="1:5" ht="29.25" customHeight="1">
      <c r="A3371" s="49">
        <v>3094</v>
      </c>
      <c r="B3371" s="66">
        <v>1108</v>
      </c>
      <c r="C3371" s="68" t="s">
        <v>10934</v>
      </c>
      <c r="D3371" s="66" t="s">
        <v>15518</v>
      </c>
      <c r="E3371" s="66" t="s">
        <v>15518</v>
      </c>
    </row>
    <row r="3372" spans="1:5" ht="29.25" customHeight="1">
      <c r="A3372" s="49">
        <v>3095</v>
      </c>
      <c r="B3372" s="66">
        <v>1109</v>
      </c>
      <c r="C3372" s="68" t="s">
        <v>10935</v>
      </c>
      <c r="D3372" s="66" t="s">
        <v>15518</v>
      </c>
      <c r="E3372" s="66" t="s">
        <v>15518</v>
      </c>
    </row>
    <row r="3373" spans="1:5" ht="29.25" customHeight="1">
      <c r="A3373" s="49">
        <v>3096</v>
      </c>
      <c r="B3373" s="66">
        <v>1110</v>
      </c>
      <c r="C3373" s="68" t="s">
        <v>8627</v>
      </c>
      <c r="D3373" s="66" t="s">
        <v>15518</v>
      </c>
      <c r="E3373" s="66" t="s">
        <v>15518</v>
      </c>
    </row>
    <row r="3374" spans="1:5" ht="29.25" customHeight="1">
      <c r="A3374" s="49">
        <v>3097</v>
      </c>
      <c r="B3374" s="66">
        <v>1111</v>
      </c>
      <c r="C3374" s="68" t="s">
        <v>8628</v>
      </c>
      <c r="D3374" s="66" t="s">
        <v>15518</v>
      </c>
      <c r="E3374" s="66" t="s">
        <v>15518</v>
      </c>
    </row>
    <row r="3375" spans="1:5" ht="29.25" customHeight="1">
      <c r="A3375" s="49">
        <v>3098</v>
      </c>
      <c r="B3375" s="66">
        <v>1112</v>
      </c>
      <c r="C3375" s="68" t="s">
        <v>10936</v>
      </c>
      <c r="D3375" s="66" t="s">
        <v>15518</v>
      </c>
      <c r="E3375" s="66" t="s">
        <v>15518</v>
      </c>
    </row>
    <row r="3376" spans="1:5" ht="29.25" customHeight="1">
      <c r="A3376" s="49">
        <v>3099</v>
      </c>
      <c r="B3376" s="66">
        <v>1113</v>
      </c>
      <c r="C3376" s="68" t="s">
        <v>10937</v>
      </c>
      <c r="D3376" s="66" t="s">
        <v>15518</v>
      </c>
      <c r="E3376" s="66" t="s">
        <v>15518</v>
      </c>
    </row>
    <row r="3377" spans="1:5" ht="29.25" customHeight="1">
      <c r="A3377" s="49">
        <v>3100</v>
      </c>
      <c r="B3377" s="66">
        <v>1114</v>
      </c>
      <c r="C3377" s="68" t="s">
        <v>10938</v>
      </c>
      <c r="D3377" s="66" t="s">
        <v>15518</v>
      </c>
      <c r="E3377" s="66" t="s">
        <v>15518</v>
      </c>
    </row>
    <row r="3378" spans="1:5" ht="29.25" customHeight="1">
      <c r="A3378" s="49">
        <v>3101</v>
      </c>
      <c r="B3378" s="66">
        <v>1115</v>
      </c>
      <c r="C3378" s="68" t="s">
        <v>10939</v>
      </c>
      <c r="D3378" s="66" t="s">
        <v>15518</v>
      </c>
      <c r="E3378" s="66" t="s">
        <v>15518</v>
      </c>
    </row>
    <row r="3379" spans="1:5" ht="29.25" customHeight="1">
      <c r="A3379" s="49">
        <v>3102</v>
      </c>
      <c r="B3379" s="66">
        <v>1116</v>
      </c>
      <c r="C3379" s="68" t="s">
        <v>10940</v>
      </c>
      <c r="D3379" s="66" t="s">
        <v>15518</v>
      </c>
      <c r="E3379" s="66" t="s">
        <v>15518</v>
      </c>
    </row>
    <row r="3380" spans="1:5" ht="29.25" customHeight="1">
      <c r="A3380" s="49">
        <v>3103</v>
      </c>
      <c r="B3380" s="66">
        <v>1117</v>
      </c>
      <c r="C3380" s="68" t="s">
        <v>10941</v>
      </c>
      <c r="D3380" s="66" t="s">
        <v>15518</v>
      </c>
      <c r="E3380" s="66" t="s">
        <v>15518</v>
      </c>
    </row>
    <row r="3381" spans="1:5" ht="29.25" customHeight="1">
      <c r="A3381" s="49">
        <v>3104</v>
      </c>
      <c r="B3381" s="66">
        <v>1118</v>
      </c>
      <c r="C3381" s="68" t="s">
        <v>10942</v>
      </c>
      <c r="D3381" s="66" t="s">
        <v>15518</v>
      </c>
      <c r="E3381" s="66" t="s">
        <v>15518</v>
      </c>
    </row>
    <row r="3382" spans="1:5" ht="29.25" customHeight="1">
      <c r="A3382" s="49">
        <v>3105</v>
      </c>
      <c r="B3382" s="66">
        <v>1119</v>
      </c>
      <c r="C3382" s="68" t="s">
        <v>10943</v>
      </c>
      <c r="D3382" s="66" t="s">
        <v>15518</v>
      </c>
      <c r="E3382" s="66" t="s">
        <v>15518</v>
      </c>
    </row>
    <row r="3383" spans="1:5" ht="29.25" customHeight="1">
      <c r="A3383" s="49">
        <v>3106</v>
      </c>
      <c r="B3383" s="66">
        <v>1120</v>
      </c>
      <c r="C3383" s="68" t="s">
        <v>10944</v>
      </c>
      <c r="D3383" s="66" t="s">
        <v>15518</v>
      </c>
      <c r="E3383" s="66" t="s">
        <v>15518</v>
      </c>
    </row>
    <row r="3384" spans="1:5" ht="29.25" customHeight="1">
      <c r="A3384" s="49">
        <v>3107</v>
      </c>
      <c r="B3384" s="66">
        <v>1121</v>
      </c>
      <c r="C3384" s="68" t="s">
        <v>10945</v>
      </c>
      <c r="D3384" s="66" t="s">
        <v>15518</v>
      </c>
      <c r="E3384" s="66" t="s">
        <v>15518</v>
      </c>
    </row>
    <row r="3385" spans="1:5" ht="29.25" customHeight="1">
      <c r="A3385" s="49">
        <v>3108</v>
      </c>
      <c r="B3385" s="66">
        <v>1122</v>
      </c>
      <c r="C3385" s="68" t="s">
        <v>10946</v>
      </c>
      <c r="D3385" s="66" t="s">
        <v>15518</v>
      </c>
      <c r="E3385" s="66" t="s">
        <v>15518</v>
      </c>
    </row>
    <row r="3386" spans="1:5" ht="29.25" customHeight="1">
      <c r="A3386" s="49">
        <v>3109</v>
      </c>
      <c r="B3386" s="66">
        <v>1125</v>
      </c>
      <c r="C3386" s="68" t="s">
        <v>10949</v>
      </c>
      <c r="D3386" s="66" t="s">
        <v>15518</v>
      </c>
      <c r="E3386" s="66" t="s">
        <v>15518</v>
      </c>
    </row>
    <row r="3387" spans="1:5" ht="29.25" customHeight="1">
      <c r="A3387" s="49">
        <v>3110</v>
      </c>
      <c r="B3387" s="66">
        <v>1127</v>
      </c>
      <c r="C3387" s="68" t="s">
        <v>7553</v>
      </c>
      <c r="D3387" s="66" t="s">
        <v>15518</v>
      </c>
      <c r="E3387" s="66" t="s">
        <v>15518</v>
      </c>
    </row>
    <row r="3388" spans="1:5" ht="29.25" customHeight="1">
      <c r="A3388" s="49">
        <v>3111</v>
      </c>
      <c r="B3388" s="66">
        <v>1128</v>
      </c>
      <c r="C3388" s="68" t="s">
        <v>13271</v>
      </c>
      <c r="D3388" s="66" t="s">
        <v>15518</v>
      </c>
      <c r="E3388" s="66" t="s">
        <v>15518</v>
      </c>
    </row>
    <row r="3389" spans="1:5" ht="29.25" customHeight="1">
      <c r="A3389" s="49">
        <v>3112</v>
      </c>
      <c r="B3389" s="66">
        <v>1129</v>
      </c>
      <c r="C3389" s="68" t="s">
        <v>7554</v>
      </c>
      <c r="D3389" s="66" t="s">
        <v>15518</v>
      </c>
      <c r="E3389" s="66" t="s">
        <v>15518</v>
      </c>
    </row>
    <row r="3390" spans="1:5" ht="29.25" customHeight="1">
      <c r="A3390" s="49">
        <v>3113</v>
      </c>
      <c r="B3390" s="66">
        <v>1130</v>
      </c>
      <c r="C3390" s="68" t="s">
        <v>13272</v>
      </c>
      <c r="D3390" s="66" t="s">
        <v>15518</v>
      </c>
      <c r="E3390" s="66" t="s">
        <v>15518</v>
      </c>
    </row>
    <row r="3391" spans="1:5" ht="29.25" customHeight="1">
      <c r="A3391" s="49">
        <v>3114</v>
      </c>
      <c r="B3391" s="66">
        <v>1131</v>
      </c>
      <c r="C3391" s="68" t="s">
        <v>13273</v>
      </c>
      <c r="D3391" s="66" t="s">
        <v>15518</v>
      </c>
      <c r="E3391" s="66" t="s">
        <v>15518</v>
      </c>
    </row>
    <row r="3392" spans="1:5" ht="36.75" customHeight="1">
      <c r="A3392" s="49">
        <v>3115</v>
      </c>
      <c r="B3392" s="66">
        <v>1132</v>
      </c>
      <c r="C3392" s="68" t="s">
        <v>13274</v>
      </c>
      <c r="D3392" s="66" t="s">
        <v>15518</v>
      </c>
      <c r="E3392" s="66" t="s">
        <v>15518</v>
      </c>
    </row>
    <row r="3393" spans="1:5" ht="29.25" customHeight="1">
      <c r="A3393" s="49">
        <v>3116</v>
      </c>
      <c r="B3393" s="66">
        <v>1133</v>
      </c>
      <c r="C3393" s="68" t="s">
        <v>13275</v>
      </c>
      <c r="D3393" s="66" t="s">
        <v>15518</v>
      </c>
      <c r="E3393" s="66" t="s">
        <v>15518</v>
      </c>
    </row>
    <row r="3394" spans="1:5" ht="29.25" customHeight="1">
      <c r="A3394" s="49">
        <v>3117</v>
      </c>
      <c r="B3394" s="66">
        <v>1134</v>
      </c>
      <c r="C3394" s="68" t="s">
        <v>7555</v>
      </c>
      <c r="D3394" s="66" t="s">
        <v>15518</v>
      </c>
      <c r="E3394" s="66" t="s">
        <v>15518</v>
      </c>
    </row>
    <row r="3395" spans="1:5" ht="29.25" customHeight="1">
      <c r="A3395" s="49">
        <v>3118</v>
      </c>
      <c r="B3395" s="66">
        <v>1135</v>
      </c>
      <c r="C3395" s="68" t="s">
        <v>13276</v>
      </c>
      <c r="D3395" s="66" t="s">
        <v>15518</v>
      </c>
      <c r="E3395" s="66" t="s">
        <v>15518</v>
      </c>
    </row>
    <row r="3396" spans="1:5" ht="29.25" customHeight="1">
      <c r="A3396" s="49">
        <v>3119</v>
      </c>
      <c r="B3396" s="66">
        <v>1136</v>
      </c>
      <c r="C3396" s="68" t="s">
        <v>7556</v>
      </c>
      <c r="D3396" s="66" t="s">
        <v>15518</v>
      </c>
      <c r="E3396" s="66" t="s">
        <v>15518</v>
      </c>
    </row>
    <row r="3397" spans="1:5" ht="29.25" customHeight="1">
      <c r="A3397" s="49">
        <v>3120</v>
      </c>
      <c r="B3397" s="66">
        <v>1137</v>
      </c>
      <c r="C3397" s="68" t="s">
        <v>13277</v>
      </c>
      <c r="D3397" s="66" t="s">
        <v>15518</v>
      </c>
      <c r="E3397" s="66" t="s">
        <v>15518</v>
      </c>
    </row>
    <row r="3398" spans="1:5" ht="42.75" customHeight="1">
      <c r="A3398" s="49">
        <v>3121</v>
      </c>
      <c r="B3398" s="66">
        <v>1138</v>
      </c>
      <c r="C3398" s="68" t="s">
        <v>13278</v>
      </c>
      <c r="D3398" s="66" t="s">
        <v>15518</v>
      </c>
      <c r="E3398" s="66" t="s">
        <v>15518</v>
      </c>
    </row>
    <row r="3399" spans="1:5" ht="29.25" customHeight="1">
      <c r="A3399" s="49">
        <v>3122</v>
      </c>
      <c r="B3399" s="66">
        <v>1139</v>
      </c>
      <c r="C3399" s="68" t="s">
        <v>13279</v>
      </c>
      <c r="D3399" s="66" t="s">
        <v>15518</v>
      </c>
      <c r="E3399" s="66" t="s">
        <v>15518</v>
      </c>
    </row>
    <row r="3400" spans="1:5" ht="29.25" customHeight="1">
      <c r="A3400" s="49">
        <v>3123</v>
      </c>
      <c r="B3400" s="66">
        <v>1140</v>
      </c>
      <c r="C3400" s="68" t="s">
        <v>13280</v>
      </c>
      <c r="D3400" s="66" t="s">
        <v>15518</v>
      </c>
      <c r="E3400" s="66" t="s">
        <v>15518</v>
      </c>
    </row>
    <row r="3401" spans="1:5" ht="35.25" customHeight="1">
      <c r="A3401" s="49">
        <v>3124</v>
      </c>
      <c r="B3401" s="66">
        <v>1141</v>
      </c>
      <c r="C3401" s="68" t="s">
        <v>7557</v>
      </c>
      <c r="D3401" s="66" t="s">
        <v>15518</v>
      </c>
      <c r="E3401" s="66" t="s">
        <v>15518</v>
      </c>
    </row>
    <row r="3402" spans="1:5" ht="29.25" customHeight="1">
      <c r="A3402" s="49">
        <v>3125</v>
      </c>
      <c r="B3402" s="66">
        <v>1142</v>
      </c>
      <c r="C3402" s="68" t="s">
        <v>13281</v>
      </c>
      <c r="D3402" s="66" t="s">
        <v>15518</v>
      </c>
      <c r="E3402" s="66" t="s">
        <v>15518</v>
      </c>
    </row>
    <row r="3403" spans="1:5" ht="29.25" customHeight="1">
      <c r="A3403" s="49">
        <v>3126</v>
      </c>
      <c r="B3403" s="66">
        <v>1143</v>
      </c>
      <c r="C3403" s="68" t="s">
        <v>13282</v>
      </c>
      <c r="D3403" s="66" t="s">
        <v>15518</v>
      </c>
      <c r="E3403" s="66" t="s">
        <v>15518</v>
      </c>
    </row>
    <row r="3404" spans="1:5" ht="29.25" customHeight="1">
      <c r="A3404" s="49">
        <v>3127</v>
      </c>
      <c r="B3404" s="66">
        <v>1144</v>
      </c>
      <c r="C3404" s="68" t="s">
        <v>7558</v>
      </c>
      <c r="D3404" s="66" t="s">
        <v>15518</v>
      </c>
      <c r="E3404" s="66" t="s">
        <v>15518</v>
      </c>
    </row>
    <row r="3405" spans="1:5" ht="29.25" customHeight="1">
      <c r="A3405" s="49">
        <v>3128</v>
      </c>
      <c r="B3405" s="66">
        <v>1145</v>
      </c>
      <c r="C3405" s="68" t="s">
        <v>7559</v>
      </c>
      <c r="D3405" s="66" t="s">
        <v>15518</v>
      </c>
      <c r="E3405" s="66" t="s">
        <v>15518</v>
      </c>
    </row>
    <row r="3406" spans="1:5" ht="39" customHeight="1">
      <c r="A3406" s="49">
        <v>3129</v>
      </c>
      <c r="B3406" s="66">
        <v>1146</v>
      </c>
      <c r="C3406" s="68" t="s">
        <v>7560</v>
      </c>
      <c r="D3406" s="66" t="s">
        <v>15518</v>
      </c>
      <c r="E3406" s="66" t="s">
        <v>15518</v>
      </c>
    </row>
    <row r="3407" spans="1:5" ht="29.25" customHeight="1">
      <c r="A3407" s="49">
        <v>3130</v>
      </c>
      <c r="B3407" s="66">
        <v>1147</v>
      </c>
      <c r="C3407" s="68" t="s">
        <v>11925</v>
      </c>
      <c r="D3407" s="66" t="s">
        <v>15518</v>
      </c>
      <c r="E3407" s="66" t="s">
        <v>15518</v>
      </c>
    </row>
    <row r="3408" spans="1:5" ht="29.25" customHeight="1">
      <c r="A3408" s="49">
        <v>3131</v>
      </c>
      <c r="B3408" s="66">
        <v>1148</v>
      </c>
      <c r="C3408" s="68" t="s">
        <v>11926</v>
      </c>
      <c r="D3408" s="66" t="s">
        <v>15518</v>
      </c>
      <c r="E3408" s="66" t="s">
        <v>15518</v>
      </c>
    </row>
    <row r="3409" spans="1:5" ht="29.25" customHeight="1">
      <c r="A3409" s="49">
        <v>3132</v>
      </c>
      <c r="B3409" s="66">
        <v>1149</v>
      </c>
      <c r="C3409" s="68" t="s">
        <v>11927</v>
      </c>
      <c r="D3409" s="66" t="s">
        <v>15518</v>
      </c>
      <c r="E3409" s="66" t="s">
        <v>15518</v>
      </c>
    </row>
    <row r="3410" spans="1:5" ht="29.25" customHeight="1">
      <c r="A3410" s="49">
        <v>3133</v>
      </c>
      <c r="B3410" s="66">
        <v>1150</v>
      </c>
      <c r="C3410" s="68" t="s">
        <v>11928</v>
      </c>
      <c r="D3410" s="66" t="s">
        <v>15518</v>
      </c>
      <c r="E3410" s="66" t="s">
        <v>15518</v>
      </c>
    </row>
    <row r="3411" spans="1:5" ht="29.25" customHeight="1">
      <c r="A3411" s="49">
        <v>3134</v>
      </c>
      <c r="B3411" s="66">
        <v>1151</v>
      </c>
      <c r="C3411" s="68" t="s">
        <v>9757</v>
      </c>
      <c r="D3411" s="66" t="s">
        <v>15518</v>
      </c>
      <c r="E3411" s="66" t="s">
        <v>15518</v>
      </c>
    </row>
    <row r="3412" spans="1:5" ht="29.25" customHeight="1">
      <c r="A3412" s="49">
        <v>3135</v>
      </c>
      <c r="B3412" s="66">
        <v>1152</v>
      </c>
      <c r="C3412" s="68" t="s">
        <v>9582</v>
      </c>
      <c r="D3412" s="66" t="s">
        <v>15518</v>
      </c>
      <c r="E3412" s="66" t="s">
        <v>15518</v>
      </c>
    </row>
    <row r="3413" spans="1:5" ht="29.25" customHeight="1">
      <c r="A3413" s="49">
        <v>3136</v>
      </c>
      <c r="B3413" s="66">
        <v>1153</v>
      </c>
      <c r="C3413" s="68" t="s">
        <v>9583</v>
      </c>
      <c r="D3413" s="66" t="s">
        <v>15518</v>
      </c>
      <c r="E3413" s="66" t="s">
        <v>15518</v>
      </c>
    </row>
    <row r="3414" spans="1:5" ht="38.25" customHeight="1">
      <c r="A3414" s="49">
        <v>3137</v>
      </c>
      <c r="B3414" s="66">
        <v>1154</v>
      </c>
      <c r="C3414" s="68" t="s">
        <v>9584</v>
      </c>
      <c r="D3414" s="66" t="s">
        <v>15518</v>
      </c>
      <c r="E3414" s="66" t="s">
        <v>15518</v>
      </c>
    </row>
    <row r="3415" spans="1:5" ht="29.25" customHeight="1">
      <c r="A3415" s="49">
        <v>3138</v>
      </c>
      <c r="B3415" s="66">
        <v>1155</v>
      </c>
      <c r="C3415" s="68" t="s">
        <v>9585</v>
      </c>
      <c r="D3415" s="66" t="s">
        <v>15518</v>
      </c>
      <c r="E3415" s="66" t="s">
        <v>15518</v>
      </c>
    </row>
    <row r="3416" spans="1:5" ht="29.25" customHeight="1">
      <c r="A3416" s="49">
        <v>3139</v>
      </c>
      <c r="B3416" s="66">
        <v>1156</v>
      </c>
      <c r="C3416" s="68" t="s">
        <v>9586</v>
      </c>
      <c r="D3416" s="66" t="s">
        <v>15518</v>
      </c>
      <c r="E3416" s="66" t="s">
        <v>15518</v>
      </c>
    </row>
    <row r="3417" spans="1:5" ht="29.25" customHeight="1">
      <c r="A3417" s="49">
        <v>3140</v>
      </c>
      <c r="B3417" s="66">
        <v>1157</v>
      </c>
      <c r="C3417" s="68" t="s">
        <v>9587</v>
      </c>
      <c r="D3417" s="66" t="s">
        <v>15518</v>
      </c>
      <c r="E3417" s="66" t="s">
        <v>15518</v>
      </c>
    </row>
    <row r="3418" spans="1:5" ht="39" customHeight="1">
      <c r="A3418" s="49">
        <v>3141</v>
      </c>
      <c r="B3418" s="66">
        <v>1158</v>
      </c>
      <c r="C3418" s="68" t="s">
        <v>7561</v>
      </c>
      <c r="D3418" s="66" t="s">
        <v>15518</v>
      </c>
      <c r="E3418" s="66" t="s">
        <v>15518</v>
      </c>
    </row>
    <row r="3419" spans="1:5" ht="34.5" customHeight="1">
      <c r="A3419" s="49">
        <v>3142</v>
      </c>
      <c r="B3419" s="66">
        <v>1159</v>
      </c>
      <c r="C3419" s="68" t="s">
        <v>9588</v>
      </c>
      <c r="D3419" s="66" t="s">
        <v>15518</v>
      </c>
      <c r="E3419" s="66" t="s">
        <v>15518</v>
      </c>
    </row>
    <row r="3420" spans="1:5" ht="21.75" customHeight="1">
      <c r="A3420" s="49">
        <v>3143</v>
      </c>
      <c r="B3420" s="66">
        <v>1160</v>
      </c>
      <c r="C3420" s="68" t="s">
        <v>9589</v>
      </c>
      <c r="D3420" s="66" t="s">
        <v>15518</v>
      </c>
      <c r="E3420" s="66" t="s">
        <v>15518</v>
      </c>
    </row>
    <row r="3421" spans="1:5" ht="21.75" customHeight="1">
      <c r="A3421" s="49">
        <v>3144</v>
      </c>
      <c r="B3421" s="66">
        <v>1161</v>
      </c>
      <c r="C3421" s="68" t="s">
        <v>9590</v>
      </c>
      <c r="D3421" s="66" t="s">
        <v>15518</v>
      </c>
      <c r="E3421" s="66" t="s">
        <v>15518</v>
      </c>
    </row>
    <row r="3422" spans="1:5" ht="21.75" customHeight="1">
      <c r="A3422" s="49">
        <v>3145</v>
      </c>
      <c r="B3422" s="66">
        <v>1162</v>
      </c>
      <c r="C3422" s="68" t="s">
        <v>9591</v>
      </c>
      <c r="D3422" s="66" t="s">
        <v>15518</v>
      </c>
      <c r="E3422" s="66" t="s">
        <v>15518</v>
      </c>
    </row>
    <row r="3423" spans="1:5" ht="21.75" customHeight="1">
      <c r="A3423" s="49">
        <v>3146</v>
      </c>
      <c r="B3423" s="66">
        <v>1163</v>
      </c>
      <c r="C3423" s="68" t="s">
        <v>9592</v>
      </c>
      <c r="D3423" s="66" t="s">
        <v>15518</v>
      </c>
      <c r="E3423" s="66" t="s">
        <v>15518</v>
      </c>
    </row>
    <row r="3424" spans="1:5" ht="21.75" customHeight="1">
      <c r="A3424" s="49">
        <v>3147</v>
      </c>
      <c r="B3424" s="66">
        <v>1164</v>
      </c>
      <c r="C3424" s="68" t="s">
        <v>9774</v>
      </c>
      <c r="D3424" s="66" t="s">
        <v>15518</v>
      </c>
      <c r="E3424" s="66" t="s">
        <v>15518</v>
      </c>
    </row>
    <row r="3425" spans="1:6" ht="21.75" customHeight="1">
      <c r="A3425" s="49">
        <v>3148</v>
      </c>
      <c r="B3425" s="66">
        <v>1165</v>
      </c>
      <c r="C3425" s="68" t="s">
        <v>9775</v>
      </c>
      <c r="D3425" s="66" t="s">
        <v>15518</v>
      </c>
      <c r="E3425" s="66" t="s">
        <v>15518</v>
      </c>
    </row>
    <row r="3426" spans="1:6" ht="21.75" customHeight="1">
      <c r="A3426" s="49">
        <v>3149</v>
      </c>
      <c r="B3426" s="66">
        <v>1166</v>
      </c>
      <c r="C3426" s="68" t="s">
        <v>9776</v>
      </c>
      <c r="D3426" s="66" t="s">
        <v>15518</v>
      </c>
      <c r="E3426" s="66" t="s">
        <v>15518</v>
      </c>
    </row>
    <row r="3427" spans="1:6" ht="21.75" customHeight="1">
      <c r="A3427" s="49">
        <v>3150</v>
      </c>
      <c r="B3427" s="66">
        <v>1167</v>
      </c>
      <c r="C3427" s="68" t="s">
        <v>9777</v>
      </c>
      <c r="D3427" s="66" t="s">
        <v>15518</v>
      </c>
      <c r="E3427" s="66" t="s">
        <v>15518</v>
      </c>
    </row>
    <row r="3428" spans="1:6" ht="21.75" customHeight="1">
      <c r="A3428" s="49">
        <v>3151</v>
      </c>
      <c r="B3428" s="66">
        <v>1168</v>
      </c>
      <c r="C3428" s="68" t="s">
        <v>9778</v>
      </c>
      <c r="D3428" s="66" t="s">
        <v>15518</v>
      </c>
      <c r="E3428" s="66" t="s">
        <v>15518</v>
      </c>
    </row>
    <row r="3429" spans="1:6" ht="21.75" customHeight="1">
      <c r="A3429" s="49">
        <v>3152</v>
      </c>
      <c r="B3429" s="66">
        <v>1169</v>
      </c>
      <c r="C3429" s="68" t="s">
        <v>9779</v>
      </c>
      <c r="D3429" s="66" t="s">
        <v>15518</v>
      </c>
      <c r="E3429" s="66" t="s">
        <v>15518</v>
      </c>
    </row>
    <row r="3430" spans="1:6" ht="38.25" customHeight="1">
      <c r="A3430" s="49">
        <v>3153</v>
      </c>
      <c r="B3430" s="66">
        <v>1171</v>
      </c>
      <c r="C3430" s="68" t="s">
        <v>9781</v>
      </c>
      <c r="D3430" s="66" t="s">
        <v>15518</v>
      </c>
      <c r="E3430" s="66" t="s">
        <v>15518</v>
      </c>
    </row>
    <row r="3431" spans="1:6" ht="21.75" customHeight="1">
      <c r="A3431" s="49">
        <v>3154</v>
      </c>
      <c r="B3431" s="66">
        <v>1172</v>
      </c>
      <c r="C3431" s="68" t="s">
        <v>9782</v>
      </c>
      <c r="D3431" s="66" t="s">
        <v>15518</v>
      </c>
      <c r="E3431" s="66" t="s">
        <v>15518</v>
      </c>
    </row>
    <row r="3432" spans="1:6" ht="21.75" customHeight="1">
      <c r="A3432" s="49">
        <v>3155</v>
      </c>
      <c r="B3432" s="66">
        <v>1173</v>
      </c>
      <c r="C3432" s="68" t="s">
        <v>7562</v>
      </c>
      <c r="D3432" s="66" t="s">
        <v>15518</v>
      </c>
      <c r="E3432" s="66"/>
    </row>
    <row r="3433" spans="1:6" ht="21.75" customHeight="1">
      <c r="A3433" s="49">
        <v>3156</v>
      </c>
      <c r="B3433" s="66">
        <v>1174</v>
      </c>
      <c r="C3433" s="68" t="s">
        <v>7563</v>
      </c>
      <c r="D3433" s="66" t="s">
        <v>15518</v>
      </c>
      <c r="E3433" s="66" t="s">
        <v>15518</v>
      </c>
    </row>
    <row r="3434" spans="1:6" ht="21.75" customHeight="1">
      <c r="A3434" s="49">
        <v>3157</v>
      </c>
      <c r="B3434" s="66">
        <v>1175</v>
      </c>
      <c r="C3434" s="68" t="s">
        <v>9783</v>
      </c>
      <c r="D3434" s="66" t="s">
        <v>15518</v>
      </c>
      <c r="E3434" s="66" t="s">
        <v>15518</v>
      </c>
    </row>
    <row r="3435" spans="1:6" ht="21.75" customHeight="1">
      <c r="A3435" s="49">
        <v>3158</v>
      </c>
      <c r="B3435" s="66">
        <v>1176</v>
      </c>
      <c r="C3435" s="68" t="s">
        <v>11963</v>
      </c>
      <c r="D3435" s="66" t="s">
        <v>15518</v>
      </c>
      <c r="E3435" s="66" t="s">
        <v>15518</v>
      </c>
      <c r="F3435" s="24">
        <v>1</v>
      </c>
    </row>
    <row r="3436" spans="1:6" ht="21.75" customHeight="1">
      <c r="A3436" s="49">
        <v>3159</v>
      </c>
      <c r="B3436" s="66">
        <v>1177</v>
      </c>
      <c r="C3436" s="68" t="s">
        <v>11964</v>
      </c>
      <c r="D3436" s="66" t="s">
        <v>15518</v>
      </c>
      <c r="E3436" s="66" t="s">
        <v>15518</v>
      </c>
    </row>
    <row r="3437" spans="1:6" ht="33" customHeight="1">
      <c r="A3437" s="49">
        <v>3160</v>
      </c>
      <c r="B3437" s="66">
        <v>1178</v>
      </c>
      <c r="C3437" s="68" t="s">
        <v>7564</v>
      </c>
      <c r="D3437" s="66" t="s">
        <v>15518</v>
      </c>
      <c r="E3437" s="66" t="s">
        <v>15518</v>
      </c>
    </row>
    <row r="3438" spans="1:6" ht="21.75" customHeight="1">
      <c r="A3438" s="49">
        <v>3161</v>
      </c>
      <c r="B3438" s="66">
        <v>1179</v>
      </c>
      <c r="C3438" s="68" t="s">
        <v>7565</v>
      </c>
      <c r="D3438" s="66" t="s">
        <v>15518</v>
      </c>
      <c r="E3438" s="66" t="s">
        <v>15518</v>
      </c>
    </row>
    <row r="3439" spans="1:6" ht="33.75" customHeight="1">
      <c r="A3439" s="49">
        <v>3162</v>
      </c>
      <c r="B3439" s="66">
        <v>1180</v>
      </c>
      <c r="C3439" s="68" t="s">
        <v>11965</v>
      </c>
      <c r="D3439" s="66" t="s">
        <v>15518</v>
      </c>
      <c r="E3439" s="66" t="s">
        <v>15518</v>
      </c>
    </row>
    <row r="3440" spans="1:6" ht="21.75" customHeight="1">
      <c r="A3440" s="49">
        <v>3163</v>
      </c>
      <c r="B3440" s="66">
        <v>1182</v>
      </c>
      <c r="C3440" s="68" t="s">
        <v>7566</v>
      </c>
      <c r="D3440" s="66" t="s">
        <v>15518</v>
      </c>
      <c r="E3440" s="66" t="s">
        <v>15518</v>
      </c>
    </row>
    <row r="3441" spans="1:5" ht="21.75" customHeight="1">
      <c r="A3441" s="49">
        <v>3164</v>
      </c>
      <c r="B3441" s="66">
        <v>1183</v>
      </c>
      <c r="C3441" s="68" t="s">
        <v>11967</v>
      </c>
      <c r="D3441" s="66" t="s">
        <v>15518</v>
      </c>
      <c r="E3441" s="66" t="s">
        <v>15518</v>
      </c>
    </row>
    <row r="3442" spans="1:5" ht="21.75" customHeight="1">
      <c r="A3442" s="49">
        <v>3165</v>
      </c>
      <c r="B3442" s="66">
        <v>1184</v>
      </c>
      <c r="C3442" s="68" t="s">
        <v>11968</v>
      </c>
      <c r="D3442" s="66" t="s">
        <v>15518</v>
      </c>
      <c r="E3442" s="66" t="s">
        <v>15518</v>
      </c>
    </row>
    <row r="3443" spans="1:5" ht="39.75" customHeight="1">
      <c r="A3443" s="49">
        <v>3166</v>
      </c>
      <c r="B3443" s="66">
        <v>1185</v>
      </c>
      <c r="C3443" s="68" t="s">
        <v>11969</v>
      </c>
      <c r="D3443" s="66" t="s">
        <v>15518</v>
      </c>
      <c r="E3443" s="66" t="s">
        <v>15518</v>
      </c>
    </row>
    <row r="3444" spans="1:5" ht="39.75" customHeight="1">
      <c r="A3444" s="49">
        <v>3167</v>
      </c>
      <c r="B3444" s="66">
        <v>1186</v>
      </c>
      <c r="C3444" s="68" t="s">
        <v>11970</v>
      </c>
      <c r="D3444" s="66" t="s">
        <v>15518</v>
      </c>
      <c r="E3444" s="66" t="s">
        <v>15518</v>
      </c>
    </row>
    <row r="3445" spans="1:5" ht="21.75" customHeight="1">
      <c r="A3445" s="49">
        <v>3168</v>
      </c>
      <c r="B3445" s="66">
        <v>1187</v>
      </c>
      <c r="C3445" s="68" t="s">
        <v>12191</v>
      </c>
      <c r="D3445" s="66" t="s">
        <v>15518</v>
      </c>
      <c r="E3445" s="66" t="s">
        <v>15518</v>
      </c>
    </row>
    <row r="3446" spans="1:5" ht="21.75" customHeight="1">
      <c r="A3446" s="49">
        <v>3169</v>
      </c>
      <c r="B3446" s="66">
        <v>1188</v>
      </c>
      <c r="C3446" s="68" t="s">
        <v>12192</v>
      </c>
      <c r="D3446" s="66" t="s">
        <v>15518</v>
      </c>
      <c r="E3446" s="66" t="s">
        <v>15518</v>
      </c>
    </row>
    <row r="3447" spans="1:5" ht="21.75" customHeight="1">
      <c r="A3447" s="49">
        <v>3170</v>
      </c>
      <c r="B3447" s="66">
        <v>1189</v>
      </c>
      <c r="C3447" s="68" t="s">
        <v>7567</v>
      </c>
      <c r="D3447" s="66" t="s">
        <v>15518</v>
      </c>
      <c r="E3447" s="66" t="s">
        <v>15518</v>
      </c>
    </row>
    <row r="3448" spans="1:5" ht="34.5" customHeight="1">
      <c r="A3448" s="49">
        <v>3171</v>
      </c>
      <c r="B3448" s="66">
        <v>1190</v>
      </c>
      <c r="C3448" s="68" t="s">
        <v>12193</v>
      </c>
      <c r="D3448" s="66" t="s">
        <v>15518</v>
      </c>
      <c r="E3448" s="66" t="s">
        <v>15518</v>
      </c>
    </row>
    <row r="3449" spans="1:5" ht="21.75" customHeight="1">
      <c r="A3449" s="49">
        <v>3172</v>
      </c>
      <c r="B3449" s="66">
        <v>1191</v>
      </c>
      <c r="C3449" s="68" t="s">
        <v>12194</v>
      </c>
      <c r="D3449" s="66" t="s">
        <v>15518</v>
      </c>
      <c r="E3449" s="66" t="s">
        <v>15518</v>
      </c>
    </row>
    <row r="3450" spans="1:5" ht="36" customHeight="1">
      <c r="A3450" s="49">
        <v>3173</v>
      </c>
      <c r="B3450" s="66">
        <v>1192</v>
      </c>
      <c r="C3450" s="68" t="s">
        <v>12195</v>
      </c>
      <c r="D3450" s="66" t="s">
        <v>15518</v>
      </c>
      <c r="E3450" s="66" t="s">
        <v>15518</v>
      </c>
    </row>
    <row r="3451" spans="1:5" ht="21.75" customHeight="1">
      <c r="A3451" s="49">
        <v>3174</v>
      </c>
      <c r="B3451" s="66">
        <v>1193</v>
      </c>
      <c r="C3451" s="68" t="s">
        <v>7568</v>
      </c>
      <c r="D3451" s="66" t="s">
        <v>15518</v>
      </c>
      <c r="E3451" s="66" t="s">
        <v>15518</v>
      </c>
    </row>
    <row r="3452" spans="1:5" ht="21.75" customHeight="1">
      <c r="A3452" s="49">
        <v>3175</v>
      </c>
      <c r="B3452" s="66">
        <v>1194</v>
      </c>
      <c r="C3452" s="68" t="s">
        <v>7569</v>
      </c>
      <c r="D3452" s="66" t="s">
        <v>15518</v>
      </c>
      <c r="E3452" s="66" t="s">
        <v>15518</v>
      </c>
    </row>
    <row r="3453" spans="1:5" ht="35.25" customHeight="1">
      <c r="A3453" s="49">
        <v>3176</v>
      </c>
      <c r="B3453" s="66">
        <v>1195</v>
      </c>
      <c r="C3453" s="68" t="s">
        <v>15218</v>
      </c>
      <c r="D3453" s="66" t="s">
        <v>15518</v>
      </c>
      <c r="E3453" s="66" t="s">
        <v>15518</v>
      </c>
    </row>
    <row r="3454" spans="1:5" ht="39" customHeight="1">
      <c r="A3454" s="49">
        <v>3177</v>
      </c>
      <c r="B3454" s="66">
        <v>1196</v>
      </c>
      <c r="C3454" s="68" t="s">
        <v>15219</v>
      </c>
      <c r="D3454" s="66" t="s">
        <v>15518</v>
      </c>
      <c r="E3454" s="66" t="s">
        <v>15518</v>
      </c>
    </row>
    <row r="3455" spans="1:5" ht="33" customHeight="1">
      <c r="A3455" s="49">
        <v>3178</v>
      </c>
      <c r="B3455" s="66">
        <v>1197</v>
      </c>
      <c r="C3455" s="68" t="s">
        <v>15220</v>
      </c>
      <c r="D3455" s="66" t="s">
        <v>15518</v>
      </c>
      <c r="E3455" s="66" t="s">
        <v>15518</v>
      </c>
    </row>
    <row r="3456" spans="1:5" ht="21.75" customHeight="1">
      <c r="A3456" s="49">
        <v>3179</v>
      </c>
      <c r="B3456" s="66">
        <v>1198</v>
      </c>
      <c r="C3456" s="68" t="s">
        <v>15221</v>
      </c>
      <c r="D3456" s="66" t="s">
        <v>15518</v>
      </c>
      <c r="E3456" s="66" t="s">
        <v>15518</v>
      </c>
    </row>
    <row r="3457" spans="1:5" ht="21.75" customHeight="1">
      <c r="A3457" s="49">
        <v>3180</v>
      </c>
      <c r="B3457" s="66">
        <v>1199</v>
      </c>
      <c r="C3457" s="68" t="s">
        <v>7570</v>
      </c>
      <c r="D3457" s="66" t="s">
        <v>15518</v>
      </c>
      <c r="E3457" s="66" t="s">
        <v>15518</v>
      </c>
    </row>
    <row r="3458" spans="1:5" ht="21.75" customHeight="1">
      <c r="A3458" s="49">
        <v>3181</v>
      </c>
      <c r="B3458" s="66">
        <v>1200</v>
      </c>
      <c r="C3458" s="68" t="s">
        <v>7571</v>
      </c>
      <c r="D3458" s="66" t="s">
        <v>15518</v>
      </c>
      <c r="E3458" s="66" t="s">
        <v>15518</v>
      </c>
    </row>
    <row r="3459" spans="1:5" ht="21.75" customHeight="1">
      <c r="A3459" s="49">
        <v>3182</v>
      </c>
      <c r="B3459" s="66">
        <v>1201</v>
      </c>
      <c r="C3459" s="68" t="s">
        <v>7572</v>
      </c>
      <c r="D3459" s="66" t="s">
        <v>15518</v>
      </c>
      <c r="E3459" s="66" t="s">
        <v>15518</v>
      </c>
    </row>
    <row r="3460" spans="1:5" ht="35.25" customHeight="1">
      <c r="A3460" s="49">
        <v>3183</v>
      </c>
      <c r="B3460" s="66">
        <v>1202</v>
      </c>
      <c r="C3460" s="68" t="s">
        <v>15222</v>
      </c>
      <c r="D3460" s="66" t="s">
        <v>15518</v>
      </c>
      <c r="E3460" s="66" t="s">
        <v>15518</v>
      </c>
    </row>
    <row r="3461" spans="1:5" ht="35.25" customHeight="1">
      <c r="A3461" s="49">
        <v>3184</v>
      </c>
      <c r="B3461" s="66">
        <v>1203</v>
      </c>
      <c r="C3461" s="68" t="s">
        <v>7573</v>
      </c>
      <c r="D3461" s="66" t="s">
        <v>15518</v>
      </c>
      <c r="E3461" s="66" t="s">
        <v>15518</v>
      </c>
    </row>
    <row r="3462" spans="1:5" ht="35.25" customHeight="1">
      <c r="A3462" s="49">
        <v>3185</v>
      </c>
      <c r="B3462" s="66">
        <v>1204</v>
      </c>
      <c r="C3462" s="68" t="s">
        <v>7574</v>
      </c>
      <c r="D3462" s="66" t="s">
        <v>15518</v>
      </c>
      <c r="E3462" s="66" t="s">
        <v>15518</v>
      </c>
    </row>
    <row r="3463" spans="1:5" ht="35.25" customHeight="1">
      <c r="A3463" s="49">
        <v>3186</v>
      </c>
      <c r="B3463" s="66">
        <v>1205</v>
      </c>
      <c r="C3463" s="68" t="s">
        <v>15223</v>
      </c>
      <c r="D3463" s="66" t="s">
        <v>15518</v>
      </c>
      <c r="E3463" s="66" t="s">
        <v>15518</v>
      </c>
    </row>
    <row r="3464" spans="1:5" ht="35.25" customHeight="1">
      <c r="A3464" s="49">
        <v>3187</v>
      </c>
      <c r="B3464" s="66">
        <v>1206</v>
      </c>
      <c r="C3464" s="68" t="s">
        <v>15224</v>
      </c>
      <c r="D3464" s="66" t="s">
        <v>15518</v>
      </c>
      <c r="E3464" s="66" t="s">
        <v>15518</v>
      </c>
    </row>
    <row r="3465" spans="1:5" ht="35.25" customHeight="1">
      <c r="A3465" s="49">
        <v>3188</v>
      </c>
      <c r="B3465" s="66">
        <v>1207</v>
      </c>
      <c r="C3465" s="68" t="s">
        <v>15225</v>
      </c>
      <c r="D3465" s="66" t="s">
        <v>15518</v>
      </c>
      <c r="E3465" s="66" t="s">
        <v>15518</v>
      </c>
    </row>
    <row r="3466" spans="1:5" ht="35.25" customHeight="1">
      <c r="A3466" s="49">
        <v>3189</v>
      </c>
      <c r="B3466" s="66">
        <v>1208</v>
      </c>
      <c r="C3466" s="68" t="s">
        <v>15226</v>
      </c>
      <c r="D3466" s="66" t="s">
        <v>15518</v>
      </c>
      <c r="E3466" s="66" t="s">
        <v>15518</v>
      </c>
    </row>
    <row r="3467" spans="1:5" ht="35.25" customHeight="1">
      <c r="A3467" s="49">
        <v>3190</v>
      </c>
      <c r="B3467" s="66">
        <v>1209</v>
      </c>
      <c r="C3467" s="68" t="s">
        <v>15227</v>
      </c>
      <c r="D3467" s="66" t="s">
        <v>15518</v>
      </c>
      <c r="E3467" s="66" t="s">
        <v>15518</v>
      </c>
    </row>
    <row r="3468" spans="1:5" ht="35.25" customHeight="1">
      <c r="A3468" s="49">
        <v>3191</v>
      </c>
      <c r="B3468" s="66">
        <v>1210</v>
      </c>
      <c r="C3468" s="68" t="s">
        <v>15228</v>
      </c>
      <c r="D3468" s="66" t="s">
        <v>15518</v>
      </c>
      <c r="E3468" s="66" t="s">
        <v>15518</v>
      </c>
    </row>
    <row r="3469" spans="1:5" ht="35.25" customHeight="1">
      <c r="A3469" s="49">
        <v>3192</v>
      </c>
      <c r="B3469" s="66">
        <v>1211</v>
      </c>
      <c r="C3469" s="68" t="s">
        <v>11835</v>
      </c>
      <c r="D3469" s="66" t="s">
        <v>15518</v>
      </c>
      <c r="E3469" s="66" t="s">
        <v>15518</v>
      </c>
    </row>
    <row r="3470" spans="1:5" ht="35.25" customHeight="1">
      <c r="A3470" s="49">
        <v>3193</v>
      </c>
      <c r="B3470" s="66">
        <v>1212</v>
      </c>
      <c r="C3470" s="68" t="s">
        <v>10665</v>
      </c>
      <c r="D3470" s="66" t="s">
        <v>15518</v>
      </c>
      <c r="E3470" s="66" t="s">
        <v>15518</v>
      </c>
    </row>
    <row r="3471" spans="1:5" ht="35.25" customHeight="1">
      <c r="A3471" s="49">
        <v>3194</v>
      </c>
      <c r="B3471" s="66">
        <v>1213</v>
      </c>
      <c r="C3471" s="68" t="s">
        <v>10666</v>
      </c>
      <c r="D3471" s="66" t="s">
        <v>15518</v>
      </c>
      <c r="E3471" s="66" t="s">
        <v>15518</v>
      </c>
    </row>
    <row r="3472" spans="1:5" ht="35.25" customHeight="1">
      <c r="A3472" s="49">
        <v>3195</v>
      </c>
      <c r="B3472" s="66">
        <v>1214</v>
      </c>
      <c r="C3472" s="68" t="s">
        <v>10667</v>
      </c>
      <c r="D3472" s="66" t="s">
        <v>15518</v>
      </c>
      <c r="E3472" s="66" t="s">
        <v>15518</v>
      </c>
    </row>
    <row r="3473" spans="1:5" ht="35.25" customHeight="1">
      <c r="A3473" s="49">
        <v>3196</v>
      </c>
      <c r="B3473" s="66">
        <v>1215</v>
      </c>
      <c r="C3473" s="68" t="s">
        <v>10668</v>
      </c>
      <c r="D3473" s="66" t="s">
        <v>15518</v>
      </c>
      <c r="E3473" s="66" t="s">
        <v>15518</v>
      </c>
    </row>
    <row r="3474" spans="1:5" ht="35.25" customHeight="1">
      <c r="A3474" s="49">
        <v>3197</v>
      </c>
      <c r="B3474" s="66">
        <v>1216</v>
      </c>
      <c r="C3474" s="68" t="s">
        <v>10669</v>
      </c>
      <c r="D3474" s="66" t="s">
        <v>15518</v>
      </c>
      <c r="E3474" s="66" t="s">
        <v>15518</v>
      </c>
    </row>
    <row r="3475" spans="1:5" ht="35.25" customHeight="1">
      <c r="A3475" s="49">
        <v>3198</v>
      </c>
      <c r="B3475" s="66">
        <v>1217</v>
      </c>
      <c r="C3475" s="68" t="s">
        <v>10670</v>
      </c>
      <c r="D3475" s="66" t="s">
        <v>15518</v>
      </c>
      <c r="E3475" s="66" t="s">
        <v>15518</v>
      </c>
    </row>
    <row r="3476" spans="1:5" ht="35.25" customHeight="1">
      <c r="A3476" s="49">
        <v>3199</v>
      </c>
      <c r="B3476" s="66">
        <v>1218</v>
      </c>
      <c r="C3476" s="68" t="s">
        <v>9699</v>
      </c>
      <c r="D3476" s="66" t="s">
        <v>15518</v>
      </c>
      <c r="E3476" s="66" t="s">
        <v>15518</v>
      </c>
    </row>
    <row r="3477" spans="1:5" ht="35.25" customHeight="1">
      <c r="A3477" s="49">
        <v>3200</v>
      </c>
      <c r="B3477" s="66">
        <v>1219</v>
      </c>
      <c r="C3477" s="68" t="s">
        <v>7575</v>
      </c>
      <c r="D3477" s="66" t="s">
        <v>15518</v>
      </c>
      <c r="E3477" s="66" t="s">
        <v>15518</v>
      </c>
    </row>
    <row r="3478" spans="1:5" ht="35.25" customHeight="1">
      <c r="A3478" s="49">
        <v>3201</v>
      </c>
      <c r="B3478" s="66">
        <v>1220</v>
      </c>
      <c r="C3478" s="68" t="s">
        <v>11839</v>
      </c>
      <c r="D3478" s="66" t="s">
        <v>15518</v>
      </c>
      <c r="E3478" s="66" t="s">
        <v>15518</v>
      </c>
    </row>
    <row r="3479" spans="1:5" ht="35.25" customHeight="1">
      <c r="A3479" s="49">
        <v>3202</v>
      </c>
      <c r="B3479" s="66">
        <v>1221</v>
      </c>
      <c r="C3479" s="68" t="s">
        <v>11840</v>
      </c>
      <c r="D3479" s="66" t="s">
        <v>15518</v>
      </c>
      <c r="E3479" s="66" t="s">
        <v>15518</v>
      </c>
    </row>
    <row r="3480" spans="1:5" ht="35.25" customHeight="1">
      <c r="A3480" s="49">
        <v>3203</v>
      </c>
      <c r="B3480" s="66">
        <v>1222</v>
      </c>
      <c r="C3480" s="68" t="s">
        <v>11841</v>
      </c>
      <c r="D3480" s="66" t="s">
        <v>15518</v>
      </c>
      <c r="E3480" s="66" t="s">
        <v>15518</v>
      </c>
    </row>
    <row r="3481" spans="1:5" ht="35.25" customHeight="1">
      <c r="A3481" s="49">
        <v>3204</v>
      </c>
      <c r="B3481" s="66">
        <v>1223</v>
      </c>
      <c r="C3481" s="68" t="s">
        <v>11842</v>
      </c>
      <c r="D3481" s="66" t="s">
        <v>15518</v>
      </c>
      <c r="E3481" s="66" t="s">
        <v>15518</v>
      </c>
    </row>
    <row r="3482" spans="1:5" ht="35.25" customHeight="1">
      <c r="A3482" s="49">
        <v>3205</v>
      </c>
      <c r="B3482" s="66">
        <v>1224</v>
      </c>
      <c r="C3482" s="68" t="s">
        <v>11843</v>
      </c>
      <c r="D3482" s="66" t="s">
        <v>15518</v>
      </c>
      <c r="E3482" s="66" t="s">
        <v>15518</v>
      </c>
    </row>
    <row r="3483" spans="1:5" ht="35.25" customHeight="1">
      <c r="A3483" s="49">
        <v>3206</v>
      </c>
      <c r="B3483" s="66">
        <v>1225</v>
      </c>
      <c r="C3483" s="68" t="s">
        <v>11844</v>
      </c>
      <c r="D3483" s="66" t="s">
        <v>15518</v>
      </c>
      <c r="E3483" s="66" t="s">
        <v>15518</v>
      </c>
    </row>
    <row r="3484" spans="1:5" ht="35.25" customHeight="1">
      <c r="A3484" s="49">
        <v>3207</v>
      </c>
      <c r="B3484" s="66">
        <v>1226</v>
      </c>
      <c r="C3484" s="68" t="s">
        <v>11845</v>
      </c>
      <c r="D3484" s="66" t="s">
        <v>15518</v>
      </c>
      <c r="E3484" s="66"/>
    </row>
    <row r="3485" spans="1:5" ht="35.25" customHeight="1">
      <c r="A3485" s="49">
        <v>3208</v>
      </c>
      <c r="B3485" s="66">
        <v>1227</v>
      </c>
      <c r="C3485" s="68" t="s">
        <v>11846</v>
      </c>
      <c r="D3485" s="66" t="s">
        <v>15518</v>
      </c>
      <c r="E3485" s="66" t="s">
        <v>15518</v>
      </c>
    </row>
    <row r="3486" spans="1:5" ht="35.25" customHeight="1">
      <c r="A3486" s="49">
        <v>3209</v>
      </c>
      <c r="B3486" s="66">
        <v>1228</v>
      </c>
      <c r="C3486" s="68" t="s">
        <v>11847</v>
      </c>
      <c r="D3486" s="66" t="s">
        <v>15518</v>
      </c>
      <c r="E3486" s="66" t="s">
        <v>15518</v>
      </c>
    </row>
    <row r="3487" spans="1:5" ht="35.25" customHeight="1">
      <c r="A3487" s="49">
        <v>3210</v>
      </c>
      <c r="B3487" s="66">
        <v>1229</v>
      </c>
      <c r="C3487" s="68" t="s">
        <v>11848</v>
      </c>
      <c r="D3487" s="66" t="s">
        <v>15518</v>
      </c>
      <c r="E3487" s="66" t="s">
        <v>15518</v>
      </c>
    </row>
    <row r="3488" spans="1:5" ht="35.25" customHeight="1">
      <c r="A3488" s="49">
        <v>3211</v>
      </c>
      <c r="B3488" s="66">
        <v>1230</v>
      </c>
      <c r="C3488" s="68" t="s">
        <v>10871</v>
      </c>
      <c r="D3488" s="66" t="s">
        <v>15518</v>
      </c>
      <c r="E3488" s="66" t="s">
        <v>15518</v>
      </c>
    </row>
    <row r="3489" spans="1:5" ht="35.25" customHeight="1">
      <c r="A3489" s="49">
        <v>3212</v>
      </c>
      <c r="B3489" s="66">
        <v>1231</v>
      </c>
      <c r="C3489" s="68" t="s">
        <v>10872</v>
      </c>
      <c r="D3489" s="66" t="s">
        <v>15518</v>
      </c>
      <c r="E3489" s="66" t="s">
        <v>15518</v>
      </c>
    </row>
    <row r="3490" spans="1:5" ht="35.25" customHeight="1">
      <c r="A3490" s="49">
        <v>3213</v>
      </c>
      <c r="B3490" s="66">
        <v>1232</v>
      </c>
      <c r="C3490" s="68" t="s">
        <v>10873</v>
      </c>
      <c r="D3490" s="66" t="s">
        <v>15518</v>
      </c>
      <c r="E3490" s="66" t="s">
        <v>15518</v>
      </c>
    </row>
    <row r="3491" spans="1:5" ht="35.25" customHeight="1">
      <c r="A3491" s="49">
        <v>3214</v>
      </c>
      <c r="B3491" s="66">
        <v>1233</v>
      </c>
      <c r="C3491" s="68" t="s">
        <v>10874</v>
      </c>
      <c r="D3491" s="66" t="s">
        <v>15518</v>
      </c>
      <c r="E3491" s="66" t="s">
        <v>15518</v>
      </c>
    </row>
    <row r="3492" spans="1:5" ht="35.25" customHeight="1">
      <c r="A3492" s="49">
        <v>3215</v>
      </c>
      <c r="B3492" s="66">
        <v>1234</v>
      </c>
      <c r="C3492" s="68" t="s">
        <v>10875</v>
      </c>
      <c r="D3492" s="66" t="s">
        <v>15518</v>
      </c>
      <c r="E3492" s="66"/>
    </row>
    <row r="3493" spans="1:5" ht="35.25" customHeight="1">
      <c r="A3493" s="49">
        <v>3216</v>
      </c>
      <c r="B3493" s="66">
        <v>1235</v>
      </c>
      <c r="C3493" s="68" t="s">
        <v>10876</v>
      </c>
      <c r="D3493" s="66" t="s">
        <v>15518</v>
      </c>
      <c r="E3493" s="66" t="s">
        <v>15518</v>
      </c>
    </row>
    <row r="3494" spans="1:5" ht="35.25" customHeight="1">
      <c r="A3494" s="49">
        <v>3217</v>
      </c>
      <c r="B3494" s="66">
        <v>1236</v>
      </c>
      <c r="C3494" s="68" t="s">
        <v>10877</v>
      </c>
      <c r="D3494" s="66" t="s">
        <v>15518</v>
      </c>
      <c r="E3494" s="66" t="s">
        <v>15518</v>
      </c>
    </row>
    <row r="3495" spans="1:5" ht="35.25" customHeight="1">
      <c r="A3495" s="49">
        <v>3218</v>
      </c>
      <c r="B3495" s="66">
        <v>1237</v>
      </c>
      <c r="C3495" s="68" t="s">
        <v>10878</v>
      </c>
      <c r="D3495" s="66" t="s">
        <v>15518</v>
      </c>
      <c r="E3495" s="66" t="s">
        <v>15518</v>
      </c>
    </row>
    <row r="3496" spans="1:5" ht="35.25" customHeight="1">
      <c r="A3496" s="49">
        <v>3219</v>
      </c>
      <c r="B3496" s="66">
        <v>1238</v>
      </c>
      <c r="C3496" s="68" t="s">
        <v>10879</v>
      </c>
      <c r="D3496" s="66" t="s">
        <v>15518</v>
      </c>
      <c r="E3496" s="66" t="s">
        <v>15518</v>
      </c>
    </row>
    <row r="3497" spans="1:5" ht="35.25" customHeight="1">
      <c r="A3497" s="49">
        <v>3220</v>
      </c>
      <c r="B3497" s="66">
        <v>1239</v>
      </c>
      <c r="C3497" s="68" t="s">
        <v>10880</v>
      </c>
      <c r="D3497" s="66" t="s">
        <v>15518</v>
      </c>
      <c r="E3497" s="66" t="s">
        <v>15518</v>
      </c>
    </row>
    <row r="3498" spans="1:5" ht="35.25" customHeight="1">
      <c r="A3498" s="49">
        <v>3221</v>
      </c>
      <c r="B3498" s="66">
        <v>1240</v>
      </c>
      <c r="C3498" s="68" t="s">
        <v>10881</v>
      </c>
      <c r="D3498" s="66" t="s">
        <v>15518</v>
      </c>
      <c r="E3498" s="66" t="s">
        <v>15518</v>
      </c>
    </row>
    <row r="3499" spans="1:5" ht="35.25" customHeight="1">
      <c r="A3499" s="49">
        <v>3222</v>
      </c>
      <c r="B3499" s="66">
        <v>1241</v>
      </c>
      <c r="C3499" s="68" t="s">
        <v>10882</v>
      </c>
      <c r="D3499" s="66" t="s">
        <v>15518</v>
      </c>
      <c r="E3499" s="66" t="s">
        <v>15518</v>
      </c>
    </row>
    <row r="3500" spans="1:5" ht="21.75" customHeight="1">
      <c r="A3500" s="49">
        <v>3223</v>
      </c>
      <c r="B3500" s="66">
        <v>1242</v>
      </c>
      <c r="C3500" s="68" t="s">
        <v>7576</v>
      </c>
      <c r="D3500" s="66" t="s">
        <v>15518</v>
      </c>
      <c r="E3500" s="66" t="s">
        <v>15518</v>
      </c>
    </row>
    <row r="3501" spans="1:5" ht="21.75" customHeight="1">
      <c r="A3501" s="49">
        <v>3224</v>
      </c>
      <c r="B3501" s="66">
        <v>1243</v>
      </c>
      <c r="C3501" s="68" t="s">
        <v>10883</v>
      </c>
      <c r="D3501" s="66" t="s">
        <v>15518</v>
      </c>
      <c r="E3501" s="66" t="s">
        <v>15518</v>
      </c>
    </row>
    <row r="3502" spans="1:5" ht="21.75" customHeight="1">
      <c r="A3502" s="49">
        <v>3225</v>
      </c>
      <c r="B3502" s="66">
        <v>1244</v>
      </c>
      <c r="C3502" s="68" t="s">
        <v>10884</v>
      </c>
      <c r="D3502" s="66" t="s">
        <v>15518</v>
      </c>
      <c r="E3502" s="66" t="s">
        <v>15518</v>
      </c>
    </row>
    <row r="3503" spans="1:5" ht="21.75" customHeight="1">
      <c r="A3503" s="49">
        <v>3226</v>
      </c>
      <c r="B3503" s="66">
        <v>1245</v>
      </c>
      <c r="C3503" s="68" t="s">
        <v>10885</v>
      </c>
      <c r="D3503" s="66" t="s">
        <v>15518</v>
      </c>
      <c r="E3503" s="66" t="s">
        <v>15518</v>
      </c>
    </row>
    <row r="3504" spans="1:5" ht="21.75" customHeight="1">
      <c r="A3504" s="49">
        <v>3227</v>
      </c>
      <c r="B3504" s="66">
        <v>1246</v>
      </c>
      <c r="C3504" s="68" t="s">
        <v>8584</v>
      </c>
      <c r="D3504" s="66" t="s">
        <v>15518</v>
      </c>
      <c r="E3504" s="66" t="s">
        <v>15518</v>
      </c>
    </row>
    <row r="3505" spans="1:5" ht="21.75" customHeight="1">
      <c r="A3505" s="49">
        <v>3228</v>
      </c>
      <c r="B3505" s="66">
        <v>1247</v>
      </c>
      <c r="C3505" s="68" t="s">
        <v>10894</v>
      </c>
      <c r="D3505" s="66" t="s">
        <v>15518</v>
      </c>
      <c r="E3505" s="66" t="s">
        <v>15518</v>
      </c>
    </row>
    <row r="3506" spans="1:5" ht="21.75" customHeight="1">
      <c r="A3506" s="49">
        <v>3229</v>
      </c>
      <c r="B3506" s="66">
        <v>1248</v>
      </c>
      <c r="C3506" s="68" t="s">
        <v>10895</v>
      </c>
      <c r="D3506" s="66" t="s">
        <v>15518</v>
      </c>
      <c r="E3506" s="66" t="s">
        <v>15518</v>
      </c>
    </row>
    <row r="3507" spans="1:5" ht="21.75" customHeight="1">
      <c r="A3507" s="49">
        <v>3230</v>
      </c>
      <c r="B3507" s="66">
        <v>1249</v>
      </c>
      <c r="C3507" s="68" t="s">
        <v>7577</v>
      </c>
      <c r="D3507" s="66" t="s">
        <v>15518</v>
      </c>
      <c r="E3507" s="66" t="s">
        <v>15518</v>
      </c>
    </row>
    <row r="3508" spans="1:5" ht="21.75" customHeight="1">
      <c r="A3508" s="49">
        <v>3231</v>
      </c>
      <c r="B3508" s="66">
        <v>1250</v>
      </c>
      <c r="C3508" s="68" t="s">
        <v>10896</v>
      </c>
      <c r="D3508" s="66" t="s">
        <v>15518</v>
      </c>
      <c r="E3508" s="66" t="s">
        <v>15518</v>
      </c>
    </row>
    <row r="3509" spans="1:5" ht="21.75" customHeight="1">
      <c r="A3509" s="49">
        <v>3232</v>
      </c>
      <c r="B3509" s="66">
        <v>1251</v>
      </c>
      <c r="C3509" s="68" t="s">
        <v>10897</v>
      </c>
      <c r="D3509" s="66" t="s">
        <v>15518</v>
      </c>
      <c r="E3509" s="66" t="s">
        <v>15518</v>
      </c>
    </row>
    <row r="3510" spans="1:5" ht="21.75" customHeight="1">
      <c r="A3510" s="49">
        <v>3233</v>
      </c>
      <c r="B3510" s="66">
        <v>1252</v>
      </c>
      <c r="C3510" s="68" t="s">
        <v>10898</v>
      </c>
      <c r="D3510" s="66" t="s">
        <v>15518</v>
      </c>
      <c r="E3510" s="66" t="s">
        <v>15518</v>
      </c>
    </row>
    <row r="3511" spans="1:5" ht="21.75" customHeight="1">
      <c r="A3511" s="49">
        <v>3234</v>
      </c>
      <c r="B3511" s="66">
        <v>1253</v>
      </c>
      <c r="C3511" s="68" t="s">
        <v>9937</v>
      </c>
      <c r="D3511" s="66" t="s">
        <v>15518</v>
      </c>
      <c r="E3511" s="66" t="s">
        <v>15518</v>
      </c>
    </row>
    <row r="3512" spans="1:5" ht="21.75" customHeight="1">
      <c r="A3512" s="49">
        <v>3235</v>
      </c>
      <c r="B3512" s="66">
        <v>1254</v>
      </c>
      <c r="C3512" s="68" t="s">
        <v>8659</v>
      </c>
      <c r="D3512" s="66" t="s">
        <v>15518</v>
      </c>
      <c r="E3512" s="66" t="s">
        <v>15518</v>
      </c>
    </row>
    <row r="3513" spans="1:5" ht="36.75" customHeight="1">
      <c r="A3513" s="49">
        <v>3236</v>
      </c>
      <c r="B3513" s="66">
        <v>1255</v>
      </c>
      <c r="C3513" s="68" t="s">
        <v>8660</v>
      </c>
      <c r="D3513" s="66" t="s">
        <v>15518</v>
      </c>
      <c r="E3513" s="66" t="s">
        <v>15518</v>
      </c>
    </row>
    <row r="3514" spans="1:5" ht="21.75" customHeight="1">
      <c r="A3514" s="49">
        <v>3237</v>
      </c>
      <c r="B3514" s="66">
        <v>1256</v>
      </c>
      <c r="C3514" s="68" t="s">
        <v>8661</v>
      </c>
      <c r="D3514" s="66" t="s">
        <v>15518</v>
      </c>
      <c r="E3514" s="66" t="s">
        <v>15518</v>
      </c>
    </row>
    <row r="3515" spans="1:5" ht="21.75" customHeight="1">
      <c r="A3515" s="49">
        <v>3238</v>
      </c>
      <c r="B3515" s="66">
        <v>1257</v>
      </c>
      <c r="C3515" s="68" t="s">
        <v>6752</v>
      </c>
      <c r="D3515" s="66" t="s">
        <v>15518</v>
      </c>
      <c r="E3515" s="66" t="s">
        <v>15518</v>
      </c>
    </row>
    <row r="3516" spans="1:5" ht="21.75" customHeight="1">
      <c r="A3516" s="49">
        <v>3239</v>
      </c>
      <c r="B3516" s="66">
        <v>1258</v>
      </c>
      <c r="C3516" s="68" t="s">
        <v>6753</v>
      </c>
      <c r="D3516" s="66" t="s">
        <v>15518</v>
      </c>
      <c r="E3516" s="66" t="s">
        <v>15518</v>
      </c>
    </row>
    <row r="3517" spans="1:5" ht="21.75" customHeight="1">
      <c r="A3517" s="49">
        <v>3240</v>
      </c>
      <c r="B3517" s="66">
        <v>1259</v>
      </c>
      <c r="C3517" s="68" t="s">
        <v>6754</v>
      </c>
      <c r="D3517" s="66" t="s">
        <v>15518</v>
      </c>
      <c r="E3517" s="66" t="s">
        <v>15518</v>
      </c>
    </row>
    <row r="3518" spans="1:5" ht="21.75" customHeight="1">
      <c r="A3518" s="49">
        <v>3241</v>
      </c>
      <c r="B3518" s="66">
        <v>1260</v>
      </c>
      <c r="C3518" s="68" t="s">
        <v>8585</v>
      </c>
      <c r="D3518" s="66" t="s">
        <v>15518</v>
      </c>
      <c r="E3518" s="66" t="s">
        <v>15518</v>
      </c>
    </row>
    <row r="3519" spans="1:5" ht="21.75" customHeight="1">
      <c r="A3519" s="49">
        <v>3242</v>
      </c>
      <c r="B3519" s="66">
        <v>1261</v>
      </c>
      <c r="C3519" s="68" t="s">
        <v>8586</v>
      </c>
      <c r="D3519" s="66" t="s">
        <v>15518</v>
      </c>
      <c r="E3519" s="66" t="s">
        <v>15518</v>
      </c>
    </row>
    <row r="3520" spans="1:5" ht="21.75" customHeight="1">
      <c r="A3520" s="49">
        <v>3243</v>
      </c>
      <c r="B3520" s="66">
        <v>1262</v>
      </c>
      <c r="C3520" s="68" t="s">
        <v>10888</v>
      </c>
      <c r="D3520" s="66" t="s">
        <v>15518</v>
      </c>
      <c r="E3520" s="66" t="s">
        <v>15518</v>
      </c>
    </row>
    <row r="3521" spans="1:5" ht="33.75" customHeight="1">
      <c r="A3521" s="49">
        <v>3244</v>
      </c>
      <c r="B3521" s="66">
        <v>1263</v>
      </c>
      <c r="C3521" s="68" t="s">
        <v>10889</v>
      </c>
      <c r="D3521" s="66" t="s">
        <v>15518</v>
      </c>
      <c r="E3521" s="66" t="s">
        <v>15518</v>
      </c>
    </row>
    <row r="3522" spans="1:5" ht="21.75" customHeight="1">
      <c r="A3522" s="49">
        <v>3245</v>
      </c>
      <c r="B3522" s="66">
        <v>1264</v>
      </c>
      <c r="C3522" s="68" t="s">
        <v>10890</v>
      </c>
      <c r="D3522" s="66" t="s">
        <v>15518</v>
      </c>
      <c r="E3522" s="66" t="s">
        <v>15518</v>
      </c>
    </row>
    <row r="3523" spans="1:5" ht="21.75" customHeight="1">
      <c r="A3523" s="49">
        <v>3246</v>
      </c>
      <c r="B3523" s="66">
        <v>1265</v>
      </c>
      <c r="C3523" s="68" t="s">
        <v>13489</v>
      </c>
      <c r="D3523" s="66" t="s">
        <v>15518</v>
      </c>
      <c r="E3523" s="66" t="s">
        <v>15518</v>
      </c>
    </row>
    <row r="3524" spans="1:5" ht="21.75" customHeight="1">
      <c r="A3524" s="49">
        <v>3247</v>
      </c>
      <c r="B3524" s="66">
        <v>1266</v>
      </c>
      <c r="C3524" s="68" t="s">
        <v>13490</v>
      </c>
      <c r="D3524" s="66" t="s">
        <v>15518</v>
      </c>
      <c r="E3524" s="66" t="s">
        <v>15518</v>
      </c>
    </row>
    <row r="3525" spans="1:5" ht="33.75" customHeight="1">
      <c r="A3525" s="49">
        <v>3248</v>
      </c>
      <c r="B3525" s="66">
        <v>1267</v>
      </c>
      <c r="C3525" s="68" t="s">
        <v>13491</v>
      </c>
      <c r="D3525" s="66" t="s">
        <v>15518</v>
      </c>
      <c r="E3525" s="66" t="s">
        <v>15518</v>
      </c>
    </row>
    <row r="3526" spans="1:5" ht="21.75" customHeight="1">
      <c r="A3526" s="49">
        <v>3249</v>
      </c>
      <c r="B3526" s="66">
        <v>1268</v>
      </c>
      <c r="C3526" s="68" t="s">
        <v>8662</v>
      </c>
      <c r="D3526" s="66" t="s">
        <v>15518</v>
      </c>
      <c r="E3526" s="66" t="s">
        <v>15518</v>
      </c>
    </row>
    <row r="3527" spans="1:5" ht="36" customHeight="1">
      <c r="A3527" s="49">
        <v>3250</v>
      </c>
      <c r="B3527" s="66">
        <v>1269</v>
      </c>
      <c r="C3527" s="68" t="s">
        <v>10892</v>
      </c>
      <c r="D3527" s="66" t="s">
        <v>15518</v>
      </c>
      <c r="E3527" s="66" t="s">
        <v>15518</v>
      </c>
    </row>
    <row r="3528" spans="1:5" ht="36" customHeight="1">
      <c r="A3528" s="49">
        <v>3251</v>
      </c>
      <c r="B3528" s="66">
        <v>1270</v>
      </c>
      <c r="C3528" s="68" t="s">
        <v>10893</v>
      </c>
      <c r="D3528" s="66" t="s">
        <v>15518</v>
      </c>
      <c r="E3528" s="66" t="s">
        <v>15518</v>
      </c>
    </row>
    <row r="3529" spans="1:5" ht="36" customHeight="1">
      <c r="A3529" s="49">
        <v>3252</v>
      </c>
      <c r="B3529" s="66">
        <v>1271</v>
      </c>
      <c r="C3529" s="68" t="s">
        <v>12119</v>
      </c>
      <c r="D3529" s="66" t="s">
        <v>15518</v>
      </c>
      <c r="E3529" s="66" t="s">
        <v>15518</v>
      </c>
    </row>
    <row r="3530" spans="1:5" ht="21.75" customHeight="1">
      <c r="A3530" s="49">
        <v>3253</v>
      </c>
      <c r="B3530" s="66">
        <v>1272</v>
      </c>
      <c r="C3530" s="68" t="s">
        <v>8663</v>
      </c>
      <c r="D3530" s="66" t="s">
        <v>15518</v>
      </c>
      <c r="E3530" s="66" t="s">
        <v>15518</v>
      </c>
    </row>
    <row r="3531" spans="1:5" ht="21.75" customHeight="1">
      <c r="A3531" s="49">
        <v>3254</v>
      </c>
      <c r="B3531" s="66">
        <v>1273</v>
      </c>
      <c r="C3531" s="68" t="s">
        <v>12120</v>
      </c>
      <c r="D3531" s="66" t="s">
        <v>15518</v>
      </c>
      <c r="E3531" s="66" t="s">
        <v>15518</v>
      </c>
    </row>
    <row r="3532" spans="1:5" ht="21.75" customHeight="1">
      <c r="A3532" s="49">
        <v>3255</v>
      </c>
      <c r="B3532" s="66">
        <v>1274</v>
      </c>
      <c r="C3532" s="68" t="s">
        <v>12121</v>
      </c>
      <c r="D3532" s="66" t="s">
        <v>15518</v>
      </c>
      <c r="E3532" s="66" t="s">
        <v>15518</v>
      </c>
    </row>
    <row r="3533" spans="1:5" ht="21.75" customHeight="1">
      <c r="A3533" s="49">
        <v>3256</v>
      </c>
      <c r="B3533" s="66">
        <v>1275</v>
      </c>
      <c r="C3533" s="68" t="s">
        <v>12122</v>
      </c>
      <c r="D3533" s="66" t="s">
        <v>15518</v>
      </c>
      <c r="E3533" s="66" t="s">
        <v>15518</v>
      </c>
    </row>
    <row r="3534" spans="1:5" ht="21.75" customHeight="1">
      <c r="A3534" s="49">
        <v>3257</v>
      </c>
      <c r="B3534" s="66">
        <v>1276</v>
      </c>
      <c r="C3534" s="68" t="s">
        <v>12123</v>
      </c>
      <c r="D3534" s="66" t="s">
        <v>15518</v>
      </c>
      <c r="E3534" s="66" t="s">
        <v>15518</v>
      </c>
    </row>
    <row r="3535" spans="1:5" ht="49.5" customHeight="1">
      <c r="A3535" s="49">
        <v>3258</v>
      </c>
      <c r="B3535" s="66">
        <v>1277</v>
      </c>
      <c r="C3535" s="68" t="s">
        <v>12124</v>
      </c>
      <c r="D3535" s="66" t="s">
        <v>15518</v>
      </c>
      <c r="E3535" s="66" t="s">
        <v>15518</v>
      </c>
    </row>
    <row r="3536" spans="1:5" ht="34.5" customHeight="1">
      <c r="A3536" s="49">
        <v>3259</v>
      </c>
      <c r="B3536" s="66">
        <v>1278</v>
      </c>
      <c r="C3536" s="68" t="s">
        <v>12125</v>
      </c>
      <c r="D3536" s="66" t="s">
        <v>15518</v>
      </c>
      <c r="E3536" s="66" t="s">
        <v>15518</v>
      </c>
    </row>
    <row r="3537" spans="1:5" ht="21.75" customHeight="1">
      <c r="A3537" s="49">
        <v>3260</v>
      </c>
      <c r="B3537" s="66">
        <v>1279</v>
      </c>
      <c r="C3537" s="68" t="s">
        <v>12126</v>
      </c>
      <c r="D3537" s="66" t="s">
        <v>15518</v>
      </c>
      <c r="E3537" s="66" t="s">
        <v>15518</v>
      </c>
    </row>
    <row r="3538" spans="1:5" ht="21.75" customHeight="1">
      <c r="A3538" s="49">
        <v>3261</v>
      </c>
      <c r="B3538" s="66">
        <v>1281</v>
      </c>
      <c r="C3538" s="68" t="s">
        <v>12128</v>
      </c>
      <c r="D3538" s="66" t="s">
        <v>15518</v>
      </c>
      <c r="E3538" s="66" t="s">
        <v>15518</v>
      </c>
    </row>
    <row r="3539" spans="1:5" ht="39" customHeight="1">
      <c r="A3539" s="49">
        <v>3262</v>
      </c>
      <c r="B3539" s="66">
        <v>1282</v>
      </c>
      <c r="C3539" s="68" t="s">
        <v>12129</v>
      </c>
      <c r="D3539" s="66" t="s">
        <v>15518</v>
      </c>
      <c r="E3539" s="66" t="s">
        <v>15518</v>
      </c>
    </row>
    <row r="3540" spans="1:5" ht="21.75" customHeight="1">
      <c r="A3540" s="49">
        <v>3263</v>
      </c>
      <c r="B3540" s="66">
        <v>1283</v>
      </c>
      <c r="C3540" s="68" t="s">
        <v>11107</v>
      </c>
      <c r="D3540" s="66" t="s">
        <v>15518</v>
      </c>
      <c r="E3540" s="66" t="s">
        <v>15518</v>
      </c>
    </row>
    <row r="3541" spans="1:5" ht="21.75" customHeight="1">
      <c r="A3541" s="49">
        <v>3264</v>
      </c>
      <c r="B3541" s="66">
        <v>1284</v>
      </c>
      <c r="C3541" s="68" t="s">
        <v>11108</v>
      </c>
      <c r="D3541" s="66" t="s">
        <v>15518</v>
      </c>
      <c r="E3541" s="66" t="s">
        <v>15518</v>
      </c>
    </row>
    <row r="3542" spans="1:5" ht="21.75" customHeight="1">
      <c r="A3542" s="49">
        <v>3265</v>
      </c>
      <c r="B3542" s="66">
        <v>1285</v>
      </c>
      <c r="C3542" s="68" t="s">
        <v>11109</v>
      </c>
      <c r="D3542" s="66" t="s">
        <v>15518</v>
      </c>
      <c r="E3542" s="66" t="s">
        <v>15518</v>
      </c>
    </row>
    <row r="3543" spans="1:5" ht="21.75" customHeight="1">
      <c r="A3543" s="49">
        <v>3266</v>
      </c>
      <c r="B3543" s="66">
        <v>1286</v>
      </c>
      <c r="C3543" s="68" t="s">
        <v>11110</v>
      </c>
      <c r="D3543" s="66" t="s">
        <v>15518</v>
      </c>
      <c r="E3543" s="66" t="s">
        <v>15518</v>
      </c>
    </row>
    <row r="3544" spans="1:5" ht="40.5" customHeight="1">
      <c r="A3544" s="49">
        <v>3267</v>
      </c>
      <c r="B3544" s="66">
        <v>1287</v>
      </c>
      <c r="C3544" s="68" t="s">
        <v>8664</v>
      </c>
      <c r="D3544" s="66" t="s">
        <v>15518</v>
      </c>
      <c r="E3544" s="66" t="s">
        <v>15518</v>
      </c>
    </row>
    <row r="3545" spans="1:5" ht="21.75" customHeight="1">
      <c r="A3545" s="49">
        <v>3268</v>
      </c>
      <c r="B3545" s="66">
        <v>1288</v>
      </c>
      <c r="C3545" s="68" t="s">
        <v>8665</v>
      </c>
      <c r="D3545" s="66" t="s">
        <v>15518</v>
      </c>
      <c r="E3545" s="66" t="s">
        <v>15518</v>
      </c>
    </row>
    <row r="3546" spans="1:5" ht="21.75" customHeight="1">
      <c r="A3546" s="49">
        <v>3269</v>
      </c>
      <c r="B3546" s="66">
        <v>1289</v>
      </c>
      <c r="C3546" s="68" t="s">
        <v>9941</v>
      </c>
      <c r="D3546" s="66" t="s">
        <v>15518</v>
      </c>
      <c r="E3546" s="66" t="s">
        <v>15518</v>
      </c>
    </row>
    <row r="3547" spans="1:5" ht="21.75" customHeight="1">
      <c r="A3547" s="49">
        <v>3270</v>
      </c>
      <c r="B3547" s="66">
        <v>1290</v>
      </c>
      <c r="C3547" s="68" t="s">
        <v>9942</v>
      </c>
      <c r="D3547" s="66" t="s">
        <v>15518</v>
      </c>
      <c r="E3547" s="66" t="s">
        <v>15518</v>
      </c>
    </row>
    <row r="3548" spans="1:5" ht="21.75" customHeight="1">
      <c r="A3548" s="49">
        <v>3271</v>
      </c>
      <c r="B3548" s="66">
        <v>1291</v>
      </c>
      <c r="C3548" s="68" t="s">
        <v>13503</v>
      </c>
      <c r="D3548" s="66" t="s">
        <v>15518</v>
      </c>
      <c r="E3548" s="66" t="s">
        <v>15518</v>
      </c>
    </row>
    <row r="3549" spans="1:5" ht="21.75" customHeight="1">
      <c r="A3549" s="49">
        <v>3272</v>
      </c>
      <c r="B3549" s="66">
        <v>1292</v>
      </c>
      <c r="C3549" s="68" t="s">
        <v>8666</v>
      </c>
      <c r="D3549" s="66" t="s">
        <v>15518</v>
      </c>
      <c r="E3549" s="66" t="s">
        <v>15518</v>
      </c>
    </row>
    <row r="3550" spans="1:5" ht="21.75" customHeight="1">
      <c r="A3550" s="49">
        <v>3273</v>
      </c>
      <c r="B3550" s="66">
        <v>1293</v>
      </c>
      <c r="C3550" s="68" t="s">
        <v>13504</v>
      </c>
      <c r="D3550" s="66" t="s">
        <v>15518</v>
      </c>
      <c r="E3550" s="66" t="s">
        <v>15518</v>
      </c>
    </row>
    <row r="3551" spans="1:5" ht="39.75" customHeight="1">
      <c r="A3551" s="49">
        <v>3274</v>
      </c>
      <c r="B3551" s="66">
        <v>1294</v>
      </c>
      <c r="C3551" s="68" t="s">
        <v>8667</v>
      </c>
      <c r="D3551" s="66" t="s">
        <v>15518</v>
      </c>
      <c r="E3551" s="66" t="s">
        <v>15518</v>
      </c>
    </row>
    <row r="3552" spans="1:5" ht="39.75" customHeight="1">
      <c r="A3552" s="49">
        <v>3275</v>
      </c>
      <c r="B3552" s="66">
        <v>1295</v>
      </c>
      <c r="C3552" s="68" t="s">
        <v>13505</v>
      </c>
      <c r="D3552" s="66" t="s">
        <v>15518</v>
      </c>
      <c r="E3552" s="66" t="s">
        <v>15518</v>
      </c>
    </row>
    <row r="3553" spans="1:6" ht="21.75" customHeight="1">
      <c r="A3553" s="49">
        <v>3276</v>
      </c>
      <c r="B3553" s="66">
        <v>1296</v>
      </c>
      <c r="C3553" s="68" t="s">
        <v>8668</v>
      </c>
      <c r="D3553" s="66" t="s">
        <v>15518</v>
      </c>
      <c r="E3553" s="66" t="s">
        <v>15518</v>
      </c>
    </row>
    <row r="3554" spans="1:6" ht="21.75" customHeight="1">
      <c r="A3554" s="49">
        <v>3277</v>
      </c>
      <c r="B3554" s="66">
        <v>1297</v>
      </c>
      <c r="C3554" s="68" t="s">
        <v>8669</v>
      </c>
      <c r="D3554" s="66" t="s">
        <v>15518</v>
      </c>
      <c r="E3554" s="66" t="s">
        <v>15518</v>
      </c>
    </row>
    <row r="3555" spans="1:6" ht="21.75" customHeight="1">
      <c r="A3555" s="49">
        <v>3278</v>
      </c>
      <c r="B3555" s="66">
        <v>1298</v>
      </c>
      <c r="C3555" s="68" t="s">
        <v>13506</v>
      </c>
      <c r="D3555" s="66" t="s">
        <v>15518</v>
      </c>
      <c r="E3555" s="66" t="s">
        <v>15518</v>
      </c>
    </row>
    <row r="3556" spans="1:6" ht="21.75" customHeight="1">
      <c r="A3556" s="49">
        <v>3279</v>
      </c>
      <c r="B3556" s="66">
        <v>1299</v>
      </c>
      <c r="C3556" s="68" t="s">
        <v>13507</v>
      </c>
      <c r="D3556" s="66" t="s">
        <v>15518</v>
      </c>
      <c r="E3556" s="66" t="s">
        <v>15518</v>
      </c>
    </row>
    <row r="3557" spans="1:6" ht="36" customHeight="1">
      <c r="A3557" s="49">
        <v>3280</v>
      </c>
      <c r="B3557" s="66">
        <v>1300</v>
      </c>
      <c r="C3557" s="68" t="s">
        <v>11111</v>
      </c>
      <c r="D3557" s="66" t="s">
        <v>15518</v>
      </c>
      <c r="E3557" s="66" t="s">
        <v>15518</v>
      </c>
    </row>
    <row r="3558" spans="1:6" ht="21.75" customHeight="1">
      <c r="A3558" s="49">
        <v>3281</v>
      </c>
      <c r="B3558" s="66">
        <v>1301</v>
      </c>
      <c r="C3558" s="68" t="s">
        <v>8670</v>
      </c>
      <c r="D3558" s="66" t="s">
        <v>15518</v>
      </c>
      <c r="E3558" s="66" t="s">
        <v>15518</v>
      </c>
    </row>
    <row r="3559" spans="1:6" ht="21.75" customHeight="1">
      <c r="A3559" s="49">
        <v>3282</v>
      </c>
      <c r="B3559" s="66">
        <v>1302</v>
      </c>
      <c r="C3559" s="68" t="s">
        <v>11112</v>
      </c>
      <c r="D3559" s="66" t="s">
        <v>15518</v>
      </c>
      <c r="E3559" s="66" t="s">
        <v>15518</v>
      </c>
    </row>
    <row r="3560" spans="1:6" ht="21.75" customHeight="1">
      <c r="A3560" s="49">
        <v>3283</v>
      </c>
      <c r="B3560" s="66">
        <v>1303</v>
      </c>
      <c r="C3560" s="68" t="s">
        <v>8671</v>
      </c>
      <c r="D3560" s="66" t="s">
        <v>15518</v>
      </c>
      <c r="E3560" s="66"/>
    </row>
    <row r="3561" spans="1:6" ht="21.75" customHeight="1">
      <c r="A3561" s="49">
        <v>3284</v>
      </c>
      <c r="B3561" s="66">
        <v>1304</v>
      </c>
      <c r="C3561" s="68" t="s">
        <v>11113</v>
      </c>
      <c r="D3561" s="66" t="s">
        <v>15518</v>
      </c>
      <c r="E3561" s="66" t="s">
        <v>15518</v>
      </c>
    </row>
    <row r="3562" spans="1:6" ht="21.75" customHeight="1">
      <c r="A3562" s="49">
        <v>3285</v>
      </c>
      <c r="B3562" s="66">
        <v>1305</v>
      </c>
      <c r="C3562" s="68" t="s">
        <v>12132</v>
      </c>
      <c r="D3562" s="66" t="s">
        <v>15518</v>
      </c>
      <c r="E3562" s="66" t="s">
        <v>15518</v>
      </c>
    </row>
    <row r="3563" spans="1:6" ht="21.75" customHeight="1">
      <c r="A3563" s="49">
        <v>3286</v>
      </c>
      <c r="B3563" s="66">
        <v>1306</v>
      </c>
      <c r="C3563" s="68" t="s">
        <v>12133</v>
      </c>
      <c r="D3563" s="66" t="s">
        <v>15518</v>
      </c>
      <c r="E3563" s="66" t="s">
        <v>15518</v>
      </c>
    </row>
    <row r="3564" spans="1:6" ht="31.5" customHeight="1">
      <c r="A3564" s="49">
        <v>3287</v>
      </c>
      <c r="B3564" s="66">
        <v>1307</v>
      </c>
      <c r="C3564" s="68" t="s">
        <v>12134</v>
      </c>
      <c r="D3564" s="66" t="s">
        <v>15518</v>
      </c>
      <c r="E3564" s="66" t="s">
        <v>15518</v>
      </c>
    </row>
    <row r="3565" spans="1:6" ht="21.75" customHeight="1">
      <c r="A3565" s="49">
        <v>3288</v>
      </c>
      <c r="B3565" s="66">
        <v>1308</v>
      </c>
      <c r="C3565" s="68" t="s">
        <v>12135</v>
      </c>
      <c r="D3565" s="66" t="s">
        <v>15518</v>
      </c>
      <c r="E3565" s="66" t="s">
        <v>15518</v>
      </c>
      <c r="F3565" s="24">
        <v>1</v>
      </c>
    </row>
    <row r="3566" spans="1:6" ht="21.75" customHeight="1">
      <c r="A3566" s="49">
        <v>3289</v>
      </c>
      <c r="B3566" s="66">
        <v>1309</v>
      </c>
      <c r="C3566" s="68" t="s">
        <v>8672</v>
      </c>
      <c r="D3566" s="66" t="s">
        <v>15518</v>
      </c>
      <c r="E3566" s="66" t="s">
        <v>15518</v>
      </c>
    </row>
    <row r="3567" spans="1:6" ht="33.75" customHeight="1">
      <c r="A3567" s="49">
        <v>3290</v>
      </c>
      <c r="B3567" s="66">
        <v>1310</v>
      </c>
      <c r="C3567" s="68" t="s">
        <v>12136</v>
      </c>
      <c r="D3567" s="66" t="s">
        <v>15518</v>
      </c>
      <c r="E3567" s="66" t="s">
        <v>15518</v>
      </c>
    </row>
    <row r="3568" spans="1:6" ht="33.75" customHeight="1">
      <c r="A3568" s="49">
        <v>3291</v>
      </c>
      <c r="B3568" s="66">
        <v>1311</v>
      </c>
      <c r="C3568" s="68" t="s">
        <v>12137</v>
      </c>
      <c r="D3568" s="66" t="s">
        <v>15518</v>
      </c>
      <c r="E3568" s="66" t="s">
        <v>15518</v>
      </c>
    </row>
    <row r="3569" spans="1:6" ht="21.75" customHeight="1">
      <c r="A3569" s="49">
        <v>3292</v>
      </c>
      <c r="B3569" s="66">
        <v>1312</v>
      </c>
      <c r="C3569" s="68" t="s">
        <v>12138</v>
      </c>
      <c r="D3569" s="66" t="s">
        <v>15518</v>
      </c>
      <c r="E3569" s="66" t="s">
        <v>15518</v>
      </c>
    </row>
    <row r="3570" spans="1:6" ht="35.25" customHeight="1">
      <c r="A3570" s="49">
        <v>3293</v>
      </c>
      <c r="B3570" s="66">
        <v>1313</v>
      </c>
      <c r="C3570" s="68" t="s">
        <v>8673</v>
      </c>
      <c r="D3570" s="66" t="s">
        <v>15518</v>
      </c>
      <c r="E3570" s="66"/>
    </row>
    <row r="3571" spans="1:6" ht="35.25" customHeight="1">
      <c r="A3571" s="49">
        <v>3294</v>
      </c>
      <c r="B3571" s="66">
        <v>1314</v>
      </c>
      <c r="C3571" s="68" t="s">
        <v>9655</v>
      </c>
      <c r="D3571" s="66" t="s">
        <v>15518</v>
      </c>
      <c r="E3571" s="66"/>
    </row>
    <row r="3572" spans="1:6" ht="35.25" customHeight="1">
      <c r="A3572" s="49">
        <v>3295</v>
      </c>
      <c r="B3572" s="66">
        <v>1315</v>
      </c>
      <c r="C3572" s="68" t="s">
        <v>9656</v>
      </c>
      <c r="D3572" s="66" t="s">
        <v>15518</v>
      </c>
      <c r="E3572" s="66"/>
    </row>
    <row r="3573" spans="1:6" ht="21.75" customHeight="1">
      <c r="A3573" s="49">
        <v>3296</v>
      </c>
      <c r="B3573" s="66">
        <v>1316</v>
      </c>
      <c r="C3573" s="68" t="s">
        <v>9657</v>
      </c>
      <c r="D3573" s="66" t="s">
        <v>15518</v>
      </c>
      <c r="E3573" s="66" t="s">
        <v>15518</v>
      </c>
    </row>
    <row r="3574" spans="1:6" ht="21.75" customHeight="1">
      <c r="A3574" s="49">
        <v>3297</v>
      </c>
      <c r="B3574" s="66">
        <v>1317</v>
      </c>
      <c r="C3574" s="68" t="s">
        <v>9658</v>
      </c>
      <c r="D3574" s="66" t="s">
        <v>15518</v>
      </c>
      <c r="E3574" s="66" t="s">
        <v>15518</v>
      </c>
    </row>
    <row r="3575" spans="1:6" ht="21.75" customHeight="1">
      <c r="A3575" s="49">
        <v>3298</v>
      </c>
      <c r="B3575" s="66">
        <v>1318</v>
      </c>
      <c r="C3575" s="68" t="s">
        <v>9659</v>
      </c>
      <c r="D3575" s="66" t="s">
        <v>15518</v>
      </c>
      <c r="E3575" s="66" t="s">
        <v>15518</v>
      </c>
      <c r="F3575" s="24">
        <v>1</v>
      </c>
    </row>
    <row r="3576" spans="1:6" ht="35.25" customHeight="1">
      <c r="A3576" s="49">
        <v>3299</v>
      </c>
      <c r="B3576" s="66">
        <v>1319</v>
      </c>
      <c r="C3576" s="68" t="s">
        <v>8719</v>
      </c>
      <c r="D3576" s="66" t="s">
        <v>15518</v>
      </c>
      <c r="E3576" s="66" t="s">
        <v>15518</v>
      </c>
      <c r="F3576" s="24">
        <v>1</v>
      </c>
    </row>
    <row r="3577" spans="1:6" ht="21.75" customHeight="1">
      <c r="A3577" s="49">
        <v>3300</v>
      </c>
      <c r="B3577" s="66">
        <v>1320</v>
      </c>
      <c r="C3577" s="68" t="s">
        <v>9960</v>
      </c>
      <c r="D3577" s="66" t="s">
        <v>15518</v>
      </c>
      <c r="E3577" s="66" t="s">
        <v>15518</v>
      </c>
      <c r="F3577" s="24">
        <v>1</v>
      </c>
    </row>
    <row r="3578" spans="1:6" ht="34.5" customHeight="1">
      <c r="A3578" s="49">
        <v>3301</v>
      </c>
      <c r="B3578" s="66">
        <v>1321</v>
      </c>
      <c r="C3578" s="68" t="s">
        <v>9961</v>
      </c>
      <c r="D3578" s="66" t="s">
        <v>15518</v>
      </c>
      <c r="E3578" s="66" t="s">
        <v>15518</v>
      </c>
    </row>
    <row r="3579" spans="1:6" ht="21.75" customHeight="1">
      <c r="A3579" s="49">
        <v>3302</v>
      </c>
      <c r="B3579" s="66">
        <v>1322</v>
      </c>
      <c r="C3579" s="68" t="s">
        <v>8720</v>
      </c>
      <c r="D3579" s="66" t="s">
        <v>15518</v>
      </c>
      <c r="E3579" s="66" t="s">
        <v>15518</v>
      </c>
    </row>
    <row r="3580" spans="1:6" ht="21.75" customHeight="1">
      <c r="A3580" s="49">
        <v>3303</v>
      </c>
      <c r="B3580" s="66">
        <v>1323</v>
      </c>
      <c r="C3580" s="68" t="s">
        <v>8721</v>
      </c>
      <c r="D3580" s="66" t="s">
        <v>15518</v>
      </c>
      <c r="E3580" s="66" t="s">
        <v>15518</v>
      </c>
    </row>
    <row r="3581" spans="1:6" ht="21.75" customHeight="1">
      <c r="A3581" s="49">
        <v>3304</v>
      </c>
      <c r="B3581" s="66">
        <v>1324</v>
      </c>
      <c r="C3581" s="68" t="s">
        <v>9962</v>
      </c>
      <c r="D3581" s="66" t="s">
        <v>15518</v>
      </c>
      <c r="E3581" s="66" t="s">
        <v>15518</v>
      </c>
    </row>
    <row r="3582" spans="1:6" ht="21.75" customHeight="1">
      <c r="A3582" s="49">
        <v>3305</v>
      </c>
      <c r="B3582" s="66">
        <v>1325</v>
      </c>
      <c r="C3582" s="68" t="s">
        <v>9963</v>
      </c>
      <c r="D3582" s="66" t="s">
        <v>15518</v>
      </c>
      <c r="E3582" s="66"/>
    </row>
    <row r="3583" spans="1:6" ht="34.5" customHeight="1">
      <c r="A3583" s="49">
        <v>3306</v>
      </c>
      <c r="B3583" s="66">
        <v>1326</v>
      </c>
      <c r="C3583" s="68" t="s">
        <v>9964</v>
      </c>
      <c r="D3583" s="66" t="s">
        <v>15518</v>
      </c>
      <c r="E3583" s="66" t="s">
        <v>15518</v>
      </c>
    </row>
    <row r="3584" spans="1:6" ht="34.5" customHeight="1">
      <c r="A3584" s="49">
        <v>3307</v>
      </c>
      <c r="B3584" s="66">
        <v>1327</v>
      </c>
      <c r="C3584" s="68" t="s">
        <v>8722</v>
      </c>
      <c r="D3584" s="66" t="s">
        <v>15518</v>
      </c>
      <c r="E3584" s="66" t="s">
        <v>15518</v>
      </c>
    </row>
    <row r="3585" spans="1:6" ht="34.5" customHeight="1">
      <c r="A3585" s="49">
        <v>3308</v>
      </c>
      <c r="B3585" s="66">
        <v>1328</v>
      </c>
      <c r="C3585" s="68" t="s">
        <v>9440</v>
      </c>
      <c r="D3585" s="66" t="s">
        <v>15518</v>
      </c>
      <c r="E3585" s="66" t="s">
        <v>15518</v>
      </c>
    </row>
    <row r="3586" spans="1:6" ht="34.5" customHeight="1">
      <c r="A3586" s="49">
        <v>3309</v>
      </c>
      <c r="B3586" s="66">
        <v>1329</v>
      </c>
      <c r="C3586" s="68" t="s">
        <v>9610</v>
      </c>
      <c r="D3586" s="66" t="s">
        <v>15518</v>
      </c>
      <c r="E3586" s="66" t="s">
        <v>15518</v>
      </c>
    </row>
    <row r="3587" spans="1:6" ht="21.75" customHeight="1">
      <c r="A3587" s="49">
        <v>3310</v>
      </c>
      <c r="B3587" s="66">
        <v>1330</v>
      </c>
      <c r="C3587" s="68" t="s">
        <v>9611</v>
      </c>
      <c r="D3587" s="66" t="s">
        <v>15518</v>
      </c>
      <c r="E3587" s="66" t="s">
        <v>15518</v>
      </c>
      <c r="F3587" s="24">
        <v>1</v>
      </c>
    </row>
    <row r="3588" spans="1:6" ht="21.75" customHeight="1">
      <c r="A3588" s="49">
        <v>3311</v>
      </c>
      <c r="B3588" s="66">
        <v>1331</v>
      </c>
      <c r="C3588" s="68" t="s">
        <v>9612</v>
      </c>
      <c r="D3588" s="66" t="s">
        <v>15518</v>
      </c>
      <c r="E3588" s="66" t="s">
        <v>15518</v>
      </c>
    </row>
    <row r="3589" spans="1:6" ht="35.25" customHeight="1">
      <c r="A3589" s="49">
        <v>3312</v>
      </c>
      <c r="B3589" s="66">
        <v>1332</v>
      </c>
      <c r="C3589" s="68" t="s">
        <v>9613</v>
      </c>
      <c r="D3589" s="66" t="s">
        <v>15518</v>
      </c>
      <c r="E3589" s="66" t="s">
        <v>15518</v>
      </c>
    </row>
    <row r="3590" spans="1:6" ht="35.25" customHeight="1">
      <c r="A3590" s="49">
        <v>3313</v>
      </c>
      <c r="B3590" s="66">
        <v>1333</v>
      </c>
      <c r="C3590" s="68" t="s">
        <v>9441</v>
      </c>
      <c r="D3590" s="66" t="s">
        <v>15518</v>
      </c>
      <c r="E3590" s="66" t="s">
        <v>15518</v>
      </c>
    </row>
    <row r="3591" spans="1:6" ht="35.25" customHeight="1">
      <c r="A3591" s="49">
        <v>3314</v>
      </c>
      <c r="B3591" s="66">
        <v>1334</v>
      </c>
      <c r="C3591" s="68" t="s">
        <v>9442</v>
      </c>
      <c r="D3591" s="66" t="s">
        <v>15518</v>
      </c>
      <c r="E3591" s="66" t="s">
        <v>15518</v>
      </c>
    </row>
    <row r="3592" spans="1:6" ht="35.25" customHeight="1">
      <c r="A3592" s="49">
        <v>3315</v>
      </c>
      <c r="B3592" s="66">
        <v>1335</v>
      </c>
      <c r="C3592" s="68" t="s">
        <v>9614</v>
      </c>
      <c r="D3592" s="66" t="s">
        <v>15518</v>
      </c>
      <c r="E3592" s="66" t="s">
        <v>15518</v>
      </c>
    </row>
    <row r="3593" spans="1:6" ht="35.25" customHeight="1">
      <c r="A3593" s="49">
        <v>3316</v>
      </c>
      <c r="B3593" s="66">
        <v>1336</v>
      </c>
      <c r="C3593" s="68" t="s">
        <v>12159</v>
      </c>
      <c r="D3593" s="66" t="s">
        <v>15518</v>
      </c>
      <c r="E3593" s="66" t="s">
        <v>15518</v>
      </c>
    </row>
    <row r="3594" spans="1:6" ht="35.25" customHeight="1">
      <c r="A3594" s="49">
        <v>3317</v>
      </c>
      <c r="B3594" s="66">
        <v>1337</v>
      </c>
      <c r="C3594" s="68" t="s">
        <v>12160</v>
      </c>
      <c r="D3594" s="66" t="s">
        <v>15518</v>
      </c>
      <c r="E3594" s="66" t="s">
        <v>15518</v>
      </c>
    </row>
    <row r="3595" spans="1:6" ht="21.75" customHeight="1">
      <c r="A3595" s="49">
        <v>3318</v>
      </c>
      <c r="B3595" s="66">
        <v>1338</v>
      </c>
      <c r="C3595" s="68" t="s">
        <v>9443</v>
      </c>
      <c r="D3595" s="66" t="s">
        <v>15518</v>
      </c>
      <c r="E3595" s="66" t="s">
        <v>15518</v>
      </c>
    </row>
    <row r="3596" spans="1:6" ht="21.75" customHeight="1">
      <c r="A3596" s="49">
        <v>3319</v>
      </c>
      <c r="B3596" s="66">
        <v>1339</v>
      </c>
      <c r="C3596" s="68" t="s">
        <v>12161</v>
      </c>
      <c r="D3596" s="66" t="s">
        <v>15518</v>
      </c>
      <c r="E3596" s="66" t="s">
        <v>15518</v>
      </c>
    </row>
    <row r="3597" spans="1:6" ht="21.75" customHeight="1">
      <c r="A3597" s="49">
        <v>3320</v>
      </c>
      <c r="B3597" s="66">
        <v>1340</v>
      </c>
      <c r="C3597" s="68" t="s">
        <v>10950</v>
      </c>
      <c r="D3597" s="66" t="s">
        <v>15518</v>
      </c>
      <c r="E3597" s="66" t="s">
        <v>15518</v>
      </c>
    </row>
    <row r="3598" spans="1:6" ht="21.75" customHeight="1">
      <c r="A3598" s="49">
        <v>3321</v>
      </c>
      <c r="B3598" s="66">
        <v>1341</v>
      </c>
      <c r="C3598" s="68" t="s">
        <v>10951</v>
      </c>
      <c r="D3598" s="66" t="s">
        <v>15518</v>
      </c>
      <c r="E3598" s="66" t="s">
        <v>15518</v>
      </c>
    </row>
    <row r="3599" spans="1:6" ht="21.75" customHeight="1">
      <c r="A3599" s="49">
        <v>3322</v>
      </c>
      <c r="B3599" s="66">
        <v>1342</v>
      </c>
      <c r="C3599" s="68" t="s">
        <v>10952</v>
      </c>
      <c r="D3599" s="66" t="s">
        <v>15518</v>
      </c>
      <c r="E3599" s="66" t="s">
        <v>15518</v>
      </c>
    </row>
    <row r="3600" spans="1:6" ht="21.75" customHeight="1">
      <c r="A3600" s="49">
        <v>3323</v>
      </c>
      <c r="B3600" s="66">
        <v>1343</v>
      </c>
      <c r="C3600" s="68" t="s">
        <v>10953</v>
      </c>
      <c r="D3600" s="66" t="s">
        <v>15518</v>
      </c>
      <c r="E3600" s="66" t="s">
        <v>15518</v>
      </c>
    </row>
    <row r="3601" spans="1:5" ht="21.75" customHeight="1">
      <c r="A3601" s="49">
        <v>3324</v>
      </c>
      <c r="B3601" s="66">
        <v>1344</v>
      </c>
      <c r="C3601" s="68" t="s">
        <v>10954</v>
      </c>
      <c r="D3601" s="66" t="s">
        <v>15518</v>
      </c>
      <c r="E3601" s="66" t="s">
        <v>15518</v>
      </c>
    </row>
    <row r="3602" spans="1:5" ht="21.75" customHeight="1">
      <c r="A3602" s="49">
        <v>3325</v>
      </c>
      <c r="B3602" s="66">
        <v>1345</v>
      </c>
      <c r="C3602" s="68" t="s">
        <v>9444</v>
      </c>
      <c r="D3602" s="66" t="s">
        <v>15518</v>
      </c>
      <c r="E3602" s="66" t="s">
        <v>15518</v>
      </c>
    </row>
    <row r="3603" spans="1:5" ht="21.75" customHeight="1">
      <c r="A3603" s="49">
        <v>3326</v>
      </c>
      <c r="B3603" s="66">
        <v>1346</v>
      </c>
      <c r="C3603" s="68" t="s">
        <v>10955</v>
      </c>
      <c r="D3603" s="66" t="s">
        <v>15518</v>
      </c>
      <c r="E3603" s="66" t="s">
        <v>15518</v>
      </c>
    </row>
    <row r="3604" spans="1:5" ht="35.25" customHeight="1">
      <c r="A3604" s="49">
        <v>3327</v>
      </c>
      <c r="B3604" s="66">
        <v>1347</v>
      </c>
      <c r="C3604" s="68" t="s">
        <v>9445</v>
      </c>
      <c r="D3604" s="66" t="s">
        <v>15518</v>
      </c>
      <c r="E3604" s="66" t="s">
        <v>15518</v>
      </c>
    </row>
    <row r="3605" spans="1:5" ht="35.25" customHeight="1">
      <c r="A3605" s="49">
        <v>3328</v>
      </c>
      <c r="B3605" s="66">
        <v>1348</v>
      </c>
      <c r="C3605" s="68" t="s">
        <v>10956</v>
      </c>
      <c r="D3605" s="66" t="s">
        <v>15518</v>
      </c>
      <c r="E3605" s="66" t="s">
        <v>15518</v>
      </c>
    </row>
    <row r="3606" spans="1:5" ht="35.25" customHeight="1">
      <c r="A3606" s="49">
        <v>3329</v>
      </c>
      <c r="B3606" s="66">
        <v>1349</v>
      </c>
      <c r="C3606" s="68" t="s">
        <v>10957</v>
      </c>
      <c r="D3606" s="66" t="s">
        <v>15518</v>
      </c>
      <c r="E3606" s="66" t="s">
        <v>15518</v>
      </c>
    </row>
    <row r="3607" spans="1:5" ht="35.25" customHeight="1">
      <c r="A3607" s="49">
        <v>3330</v>
      </c>
      <c r="B3607" s="66">
        <v>1350</v>
      </c>
      <c r="C3607" s="68" t="s">
        <v>9965</v>
      </c>
      <c r="D3607" s="66" t="s">
        <v>15518</v>
      </c>
      <c r="E3607" s="66" t="s">
        <v>15518</v>
      </c>
    </row>
    <row r="3608" spans="1:5" ht="35.25" customHeight="1">
      <c r="A3608" s="49">
        <v>3331</v>
      </c>
      <c r="B3608" s="66">
        <v>1351</v>
      </c>
      <c r="C3608" s="68" t="s">
        <v>9966</v>
      </c>
      <c r="D3608" s="66" t="s">
        <v>15518</v>
      </c>
      <c r="E3608" s="66" t="s">
        <v>15518</v>
      </c>
    </row>
    <row r="3609" spans="1:5" ht="35.25" customHeight="1">
      <c r="A3609" s="49">
        <v>3332</v>
      </c>
      <c r="B3609" s="66">
        <v>1352</v>
      </c>
      <c r="C3609" s="68" t="s">
        <v>11181</v>
      </c>
      <c r="D3609" s="66" t="s">
        <v>15518</v>
      </c>
      <c r="E3609" s="66" t="s">
        <v>15518</v>
      </c>
    </row>
    <row r="3610" spans="1:5" ht="35.25" customHeight="1">
      <c r="A3610" s="49">
        <v>3333</v>
      </c>
      <c r="B3610" s="66">
        <v>1353</v>
      </c>
      <c r="C3610" s="68" t="s">
        <v>11182</v>
      </c>
      <c r="D3610" s="66" t="s">
        <v>15518</v>
      </c>
      <c r="E3610" s="66" t="s">
        <v>15518</v>
      </c>
    </row>
    <row r="3611" spans="1:5" ht="21.75" customHeight="1">
      <c r="A3611" s="49">
        <v>3334</v>
      </c>
      <c r="B3611" s="66">
        <v>1354</v>
      </c>
      <c r="C3611" s="68" t="s">
        <v>10964</v>
      </c>
      <c r="D3611" s="66" t="s">
        <v>15518</v>
      </c>
      <c r="E3611" s="66" t="s">
        <v>15518</v>
      </c>
    </row>
    <row r="3612" spans="1:5" ht="21.75" customHeight="1">
      <c r="A3612" s="49">
        <v>3335</v>
      </c>
      <c r="B3612" s="66">
        <v>1355</v>
      </c>
      <c r="C3612" s="68" t="s">
        <v>9446</v>
      </c>
      <c r="D3612" s="66" t="s">
        <v>15518</v>
      </c>
      <c r="E3612" s="66" t="s">
        <v>15518</v>
      </c>
    </row>
    <row r="3613" spans="1:5" ht="21.75" customHeight="1">
      <c r="A3613" s="49">
        <v>3336</v>
      </c>
      <c r="B3613" s="66">
        <v>1356</v>
      </c>
      <c r="C3613" s="68" t="s">
        <v>9447</v>
      </c>
      <c r="D3613" s="66" t="s">
        <v>15518</v>
      </c>
      <c r="E3613" s="66" t="s">
        <v>15518</v>
      </c>
    </row>
    <row r="3614" spans="1:5" ht="21.75" customHeight="1">
      <c r="A3614" s="49">
        <v>3337</v>
      </c>
      <c r="B3614" s="66">
        <v>1357</v>
      </c>
      <c r="C3614" s="68" t="s">
        <v>10958</v>
      </c>
      <c r="D3614" s="66" t="s">
        <v>15518</v>
      </c>
      <c r="E3614" s="66" t="s">
        <v>15518</v>
      </c>
    </row>
    <row r="3615" spans="1:5" ht="21.75" customHeight="1">
      <c r="A3615" s="49">
        <v>3338</v>
      </c>
      <c r="B3615" s="66">
        <v>1358</v>
      </c>
      <c r="C3615" s="68" t="s">
        <v>9448</v>
      </c>
      <c r="D3615" s="66" t="s">
        <v>15518</v>
      </c>
      <c r="E3615" s="66" t="s">
        <v>15518</v>
      </c>
    </row>
    <row r="3616" spans="1:5" ht="21.75" customHeight="1">
      <c r="A3616" s="49">
        <v>3339</v>
      </c>
      <c r="B3616" s="66">
        <v>1359</v>
      </c>
      <c r="C3616" s="68" t="s">
        <v>10959</v>
      </c>
      <c r="D3616" s="66" t="s">
        <v>15518</v>
      </c>
      <c r="E3616" s="66" t="s">
        <v>15518</v>
      </c>
    </row>
    <row r="3617" spans="1:6" ht="21.75" customHeight="1">
      <c r="A3617" s="49">
        <v>3340</v>
      </c>
      <c r="B3617" s="66">
        <v>1360</v>
      </c>
      <c r="C3617" s="68" t="s">
        <v>10960</v>
      </c>
      <c r="D3617" s="66" t="s">
        <v>15518</v>
      </c>
      <c r="E3617" s="66" t="s">
        <v>15518</v>
      </c>
    </row>
    <row r="3618" spans="1:6" ht="21.75" customHeight="1">
      <c r="A3618" s="49">
        <v>3341</v>
      </c>
      <c r="B3618" s="66">
        <v>1361</v>
      </c>
      <c r="C3618" s="68" t="s">
        <v>10961</v>
      </c>
      <c r="D3618" s="66" t="s">
        <v>15518</v>
      </c>
      <c r="E3618" s="66" t="s">
        <v>15518</v>
      </c>
    </row>
    <row r="3619" spans="1:6" ht="21.75" customHeight="1">
      <c r="A3619" s="49">
        <v>3342</v>
      </c>
      <c r="B3619" s="66">
        <v>1362</v>
      </c>
      <c r="C3619" s="68" t="s">
        <v>10962</v>
      </c>
      <c r="D3619" s="66" t="s">
        <v>15518</v>
      </c>
      <c r="E3619" s="66" t="s">
        <v>15518</v>
      </c>
    </row>
    <row r="3620" spans="1:6" ht="21.75" customHeight="1">
      <c r="A3620" s="49">
        <v>3343</v>
      </c>
      <c r="B3620" s="66">
        <v>1363</v>
      </c>
      <c r="C3620" s="68" t="s">
        <v>9449</v>
      </c>
      <c r="D3620" s="66" t="s">
        <v>15518</v>
      </c>
      <c r="E3620" s="66" t="s">
        <v>15518</v>
      </c>
    </row>
    <row r="3621" spans="1:6" ht="21.75" customHeight="1">
      <c r="A3621" s="49">
        <v>3344</v>
      </c>
      <c r="B3621" s="66">
        <v>1364</v>
      </c>
      <c r="C3621" s="68" t="s">
        <v>10975</v>
      </c>
      <c r="D3621" s="66" t="s">
        <v>15518</v>
      </c>
      <c r="E3621" s="66" t="s">
        <v>15518</v>
      </c>
    </row>
    <row r="3622" spans="1:6" ht="33.75" customHeight="1">
      <c r="A3622" s="49">
        <v>3345</v>
      </c>
      <c r="B3622" s="66">
        <v>1365</v>
      </c>
      <c r="C3622" s="68" t="s">
        <v>10976</v>
      </c>
      <c r="D3622" s="66" t="s">
        <v>15518</v>
      </c>
      <c r="E3622" s="66" t="s">
        <v>15518</v>
      </c>
    </row>
    <row r="3623" spans="1:6" ht="33.75" customHeight="1">
      <c r="A3623" s="49">
        <v>3346</v>
      </c>
      <c r="B3623" s="66">
        <v>1366</v>
      </c>
      <c r="C3623" s="68" t="s">
        <v>10977</v>
      </c>
      <c r="D3623" s="66" t="s">
        <v>15518</v>
      </c>
      <c r="E3623" s="66" t="s">
        <v>15518</v>
      </c>
    </row>
    <row r="3624" spans="1:6" ht="33.75" customHeight="1">
      <c r="A3624" s="49">
        <v>3347</v>
      </c>
      <c r="B3624" s="66">
        <v>1367</v>
      </c>
      <c r="C3624" s="68" t="s">
        <v>10978</v>
      </c>
      <c r="D3624" s="66" t="s">
        <v>15518</v>
      </c>
      <c r="E3624" s="66"/>
    </row>
    <row r="3625" spans="1:6" ht="33.75" customHeight="1">
      <c r="A3625" s="49">
        <v>3348</v>
      </c>
      <c r="B3625" s="66">
        <v>1368</v>
      </c>
      <c r="C3625" s="68" t="s">
        <v>10979</v>
      </c>
      <c r="D3625" s="66" t="s">
        <v>15518</v>
      </c>
      <c r="E3625" s="66" t="s">
        <v>15518</v>
      </c>
    </row>
    <row r="3626" spans="1:6" ht="33.75" customHeight="1">
      <c r="A3626" s="49">
        <v>3349</v>
      </c>
      <c r="B3626" s="66">
        <v>1369</v>
      </c>
      <c r="C3626" s="68" t="s">
        <v>9450</v>
      </c>
      <c r="D3626" s="66" t="s">
        <v>15518</v>
      </c>
      <c r="E3626" s="66" t="s">
        <v>15518</v>
      </c>
    </row>
    <row r="3627" spans="1:6" ht="33.75" customHeight="1">
      <c r="A3627" s="49">
        <v>3350</v>
      </c>
      <c r="B3627" s="66">
        <v>1370</v>
      </c>
      <c r="C3627" s="68" t="s">
        <v>10248</v>
      </c>
      <c r="D3627" s="66" t="s">
        <v>15518</v>
      </c>
      <c r="E3627" s="66" t="s">
        <v>15518</v>
      </c>
    </row>
    <row r="3628" spans="1:6" ht="33.75" customHeight="1">
      <c r="A3628" s="49">
        <v>3351</v>
      </c>
      <c r="B3628" s="66">
        <v>1371</v>
      </c>
      <c r="C3628" s="68" t="s">
        <v>9451</v>
      </c>
      <c r="D3628" s="66" t="s">
        <v>15518</v>
      </c>
      <c r="E3628" s="66" t="s">
        <v>15518</v>
      </c>
    </row>
    <row r="3629" spans="1:6" ht="33.75" customHeight="1">
      <c r="A3629" s="49">
        <v>3352</v>
      </c>
      <c r="B3629" s="66">
        <v>1372</v>
      </c>
      <c r="C3629" s="68" t="s">
        <v>12505</v>
      </c>
      <c r="D3629" s="66" t="s">
        <v>15518</v>
      </c>
      <c r="E3629" s="66" t="s">
        <v>15518</v>
      </c>
      <c r="F3629" s="24">
        <v>1</v>
      </c>
    </row>
    <row r="3630" spans="1:6" ht="33.75" customHeight="1">
      <c r="A3630" s="49">
        <v>3353</v>
      </c>
      <c r="B3630" s="66">
        <v>1373</v>
      </c>
      <c r="C3630" s="68" t="s">
        <v>8443</v>
      </c>
      <c r="D3630" s="66" t="s">
        <v>15518</v>
      </c>
      <c r="E3630" s="66" t="s">
        <v>15518</v>
      </c>
    </row>
    <row r="3631" spans="1:6" ht="33.75" customHeight="1">
      <c r="A3631" s="49">
        <v>3354</v>
      </c>
      <c r="B3631" s="66">
        <v>1374</v>
      </c>
      <c r="C3631" s="68" t="s">
        <v>12506</v>
      </c>
      <c r="D3631" s="66" t="s">
        <v>15518</v>
      </c>
      <c r="E3631" s="66" t="s">
        <v>15518</v>
      </c>
    </row>
    <row r="3632" spans="1:6" ht="33.75" customHeight="1">
      <c r="A3632" s="49">
        <v>3355</v>
      </c>
      <c r="B3632" s="66">
        <v>1375</v>
      </c>
      <c r="C3632" s="68" t="s">
        <v>12507</v>
      </c>
      <c r="D3632" s="66" t="s">
        <v>15518</v>
      </c>
      <c r="E3632" s="66"/>
    </row>
    <row r="3633" spans="1:6" ht="33.75" customHeight="1">
      <c r="A3633" s="49">
        <v>3356</v>
      </c>
      <c r="B3633" s="66">
        <v>1376</v>
      </c>
      <c r="C3633" s="68" t="s">
        <v>12508</v>
      </c>
      <c r="D3633" s="66" t="s">
        <v>15518</v>
      </c>
      <c r="E3633" s="66" t="s">
        <v>15518</v>
      </c>
    </row>
    <row r="3634" spans="1:6" ht="21.75" customHeight="1">
      <c r="A3634" s="49">
        <v>3357</v>
      </c>
      <c r="B3634" s="66">
        <v>1377</v>
      </c>
      <c r="C3634" s="68" t="s">
        <v>12509</v>
      </c>
      <c r="D3634" s="66" t="s">
        <v>15518</v>
      </c>
      <c r="E3634" s="66" t="s">
        <v>15518</v>
      </c>
    </row>
    <row r="3635" spans="1:6" ht="21.75" customHeight="1">
      <c r="A3635" s="49">
        <v>3358</v>
      </c>
      <c r="B3635" s="66">
        <v>1378</v>
      </c>
      <c r="C3635" s="68" t="s">
        <v>8444</v>
      </c>
      <c r="D3635" s="66" t="s">
        <v>15518</v>
      </c>
      <c r="E3635" s="66" t="s">
        <v>15518</v>
      </c>
    </row>
    <row r="3636" spans="1:6" ht="21.75" customHeight="1">
      <c r="A3636" s="49">
        <v>3359</v>
      </c>
      <c r="B3636" s="66">
        <v>1379</v>
      </c>
      <c r="C3636" s="68" t="s">
        <v>8445</v>
      </c>
      <c r="D3636" s="66" t="s">
        <v>15518</v>
      </c>
      <c r="E3636" s="66" t="s">
        <v>15518</v>
      </c>
    </row>
    <row r="3637" spans="1:6" ht="21.75" customHeight="1">
      <c r="A3637" s="49">
        <v>3360</v>
      </c>
      <c r="B3637" s="66">
        <v>1380</v>
      </c>
      <c r="C3637" s="68" t="s">
        <v>8446</v>
      </c>
      <c r="D3637" s="66" t="s">
        <v>15518</v>
      </c>
      <c r="E3637" s="66" t="s">
        <v>15518</v>
      </c>
      <c r="F3637" s="24">
        <v>1</v>
      </c>
    </row>
    <row r="3638" spans="1:6" ht="36" customHeight="1">
      <c r="A3638" s="49">
        <v>3361</v>
      </c>
      <c r="B3638" s="66">
        <v>1381</v>
      </c>
      <c r="C3638" s="68" t="s">
        <v>12510</v>
      </c>
      <c r="D3638" s="66" t="s">
        <v>15518</v>
      </c>
      <c r="E3638" s="66" t="s">
        <v>15518</v>
      </c>
    </row>
    <row r="3639" spans="1:6" ht="21.75" customHeight="1">
      <c r="A3639" s="49">
        <v>3362</v>
      </c>
      <c r="B3639" s="66">
        <v>1382</v>
      </c>
      <c r="C3639" s="68" t="s">
        <v>12511</v>
      </c>
      <c r="D3639" s="66" t="s">
        <v>15518</v>
      </c>
      <c r="E3639" s="66" t="s">
        <v>15518</v>
      </c>
    </row>
    <row r="3640" spans="1:6" ht="21.75" customHeight="1">
      <c r="A3640" s="49">
        <v>3363</v>
      </c>
      <c r="B3640" s="66">
        <v>1383</v>
      </c>
      <c r="C3640" s="68" t="s">
        <v>12512</v>
      </c>
      <c r="D3640" s="66" t="s">
        <v>15518</v>
      </c>
      <c r="E3640" s="66" t="s">
        <v>15518</v>
      </c>
    </row>
    <row r="3641" spans="1:6" ht="34.5" customHeight="1">
      <c r="A3641" s="49">
        <v>3364</v>
      </c>
      <c r="B3641" s="66">
        <v>1384</v>
      </c>
      <c r="C3641" s="68" t="s">
        <v>12513</v>
      </c>
      <c r="D3641" s="66" t="s">
        <v>15518</v>
      </c>
      <c r="E3641" s="66" t="s">
        <v>15518</v>
      </c>
    </row>
    <row r="3642" spans="1:6" ht="34.5" customHeight="1">
      <c r="A3642" s="49">
        <v>3365</v>
      </c>
      <c r="B3642" s="66">
        <v>1385</v>
      </c>
      <c r="C3642" s="68" t="s">
        <v>12514</v>
      </c>
      <c r="D3642" s="66" t="s">
        <v>15518</v>
      </c>
      <c r="E3642" s="66" t="s">
        <v>15518</v>
      </c>
    </row>
    <row r="3643" spans="1:6" ht="34.5" customHeight="1">
      <c r="A3643" s="49">
        <v>3366</v>
      </c>
      <c r="B3643" s="66">
        <v>1386</v>
      </c>
      <c r="C3643" s="68" t="s">
        <v>12515</v>
      </c>
      <c r="D3643" s="66" t="s">
        <v>15518</v>
      </c>
      <c r="E3643" s="66" t="s">
        <v>15518</v>
      </c>
    </row>
    <row r="3644" spans="1:6" ht="34.5" customHeight="1">
      <c r="A3644" s="49">
        <v>3367</v>
      </c>
      <c r="B3644" s="66">
        <v>1387</v>
      </c>
      <c r="C3644" s="68" t="s">
        <v>12516</v>
      </c>
      <c r="D3644" s="66" t="s">
        <v>15518</v>
      </c>
      <c r="E3644" s="66" t="s">
        <v>15518</v>
      </c>
    </row>
    <row r="3645" spans="1:6" ht="34.5" customHeight="1">
      <c r="A3645" s="49">
        <v>3368</v>
      </c>
      <c r="B3645" s="66">
        <v>1388</v>
      </c>
      <c r="C3645" s="68" t="s">
        <v>12517</v>
      </c>
      <c r="D3645" s="66" t="s">
        <v>15518</v>
      </c>
      <c r="E3645" s="66" t="s">
        <v>15518</v>
      </c>
    </row>
    <row r="3646" spans="1:6" ht="34.5" customHeight="1">
      <c r="A3646" s="49">
        <v>3369</v>
      </c>
      <c r="B3646" s="66">
        <v>1389</v>
      </c>
      <c r="C3646" s="68" t="s">
        <v>12518</v>
      </c>
      <c r="D3646" s="66" t="s">
        <v>15518</v>
      </c>
      <c r="E3646" s="66" t="s">
        <v>15518</v>
      </c>
    </row>
    <row r="3647" spans="1:6" ht="34.5" customHeight="1">
      <c r="A3647" s="49">
        <v>3370</v>
      </c>
      <c r="B3647" s="66">
        <v>1390</v>
      </c>
      <c r="C3647" s="68" t="s">
        <v>8447</v>
      </c>
      <c r="D3647" s="66" t="s">
        <v>15518</v>
      </c>
      <c r="E3647" s="66" t="s">
        <v>15518</v>
      </c>
    </row>
    <row r="3648" spans="1:6" ht="34.5" customHeight="1">
      <c r="A3648" s="49">
        <v>3371</v>
      </c>
      <c r="B3648" s="66">
        <v>1391</v>
      </c>
      <c r="C3648" s="68" t="s">
        <v>10260</v>
      </c>
      <c r="D3648" s="66" t="s">
        <v>15518</v>
      </c>
      <c r="E3648" s="66" t="s">
        <v>15518</v>
      </c>
    </row>
    <row r="3649" spans="1:5" ht="34.5" customHeight="1">
      <c r="A3649" s="49">
        <v>3372</v>
      </c>
      <c r="B3649" s="66">
        <v>1392</v>
      </c>
      <c r="C3649" s="68" t="s">
        <v>10261</v>
      </c>
      <c r="D3649" s="66" t="s">
        <v>15518</v>
      </c>
      <c r="E3649" s="66" t="s">
        <v>15518</v>
      </c>
    </row>
    <row r="3650" spans="1:5" ht="34.5" customHeight="1">
      <c r="A3650" s="49">
        <v>3373</v>
      </c>
      <c r="B3650" s="66">
        <v>1393</v>
      </c>
      <c r="C3650" s="68" t="s">
        <v>10262</v>
      </c>
      <c r="D3650" s="66" t="s">
        <v>15518</v>
      </c>
      <c r="E3650" s="66" t="s">
        <v>15518</v>
      </c>
    </row>
    <row r="3651" spans="1:5" ht="34.5" customHeight="1">
      <c r="A3651" s="49">
        <v>3374</v>
      </c>
      <c r="B3651" s="66">
        <v>1394</v>
      </c>
      <c r="C3651" s="68" t="s">
        <v>10263</v>
      </c>
      <c r="D3651" s="66" t="s">
        <v>15518</v>
      </c>
      <c r="E3651" s="66" t="s">
        <v>15518</v>
      </c>
    </row>
    <row r="3652" spans="1:5" ht="49.5" customHeight="1">
      <c r="A3652" s="49">
        <v>3375</v>
      </c>
      <c r="B3652" s="66">
        <v>1395</v>
      </c>
      <c r="C3652" s="68" t="s">
        <v>10264</v>
      </c>
      <c r="D3652" s="66" t="s">
        <v>15518</v>
      </c>
      <c r="E3652" s="66" t="s">
        <v>15518</v>
      </c>
    </row>
    <row r="3653" spans="1:5" ht="34.5" customHeight="1">
      <c r="A3653" s="49">
        <v>3376</v>
      </c>
      <c r="B3653" s="66">
        <v>1396</v>
      </c>
      <c r="C3653" s="68" t="s">
        <v>10265</v>
      </c>
      <c r="D3653" s="66" t="s">
        <v>15518</v>
      </c>
      <c r="E3653" s="66" t="s">
        <v>15518</v>
      </c>
    </row>
    <row r="3654" spans="1:5" ht="34.5" customHeight="1">
      <c r="A3654" s="49">
        <v>3377</v>
      </c>
      <c r="B3654" s="66">
        <v>1397</v>
      </c>
      <c r="C3654" s="68" t="s">
        <v>10266</v>
      </c>
      <c r="D3654" s="66" t="s">
        <v>15518</v>
      </c>
      <c r="E3654" s="66" t="s">
        <v>15518</v>
      </c>
    </row>
    <row r="3655" spans="1:5" ht="34.5" customHeight="1">
      <c r="A3655" s="49">
        <v>3378</v>
      </c>
      <c r="B3655" s="66">
        <v>1398</v>
      </c>
      <c r="C3655" s="68" t="s">
        <v>10267</v>
      </c>
      <c r="D3655" s="66" t="s">
        <v>15518</v>
      </c>
      <c r="E3655" s="66" t="s">
        <v>15518</v>
      </c>
    </row>
    <row r="3656" spans="1:5" ht="34.5" customHeight="1">
      <c r="A3656" s="49">
        <v>3379</v>
      </c>
      <c r="B3656" s="66">
        <v>1399</v>
      </c>
      <c r="C3656" s="68" t="s">
        <v>10268</v>
      </c>
      <c r="D3656" s="66" t="s">
        <v>15518</v>
      </c>
      <c r="E3656" s="66" t="s">
        <v>15518</v>
      </c>
    </row>
    <row r="3657" spans="1:5" ht="34.5" customHeight="1">
      <c r="A3657" s="49">
        <v>3380</v>
      </c>
      <c r="B3657" s="66">
        <v>1400</v>
      </c>
      <c r="C3657" s="68" t="s">
        <v>10269</v>
      </c>
      <c r="D3657" s="66" t="s">
        <v>15518</v>
      </c>
      <c r="E3657" s="66" t="s">
        <v>15518</v>
      </c>
    </row>
    <row r="3658" spans="1:5" ht="34.5" customHeight="1">
      <c r="A3658" s="49">
        <v>3381</v>
      </c>
      <c r="B3658" s="66">
        <v>1401</v>
      </c>
      <c r="C3658" s="68" t="s">
        <v>12519</v>
      </c>
      <c r="D3658" s="66" t="s">
        <v>15518</v>
      </c>
      <c r="E3658" s="66" t="s">
        <v>15518</v>
      </c>
    </row>
    <row r="3659" spans="1:5" ht="34.5" customHeight="1">
      <c r="A3659" s="49">
        <v>3382</v>
      </c>
      <c r="B3659" s="66">
        <v>1402</v>
      </c>
      <c r="C3659" s="68" t="s">
        <v>12520</v>
      </c>
      <c r="D3659" s="66" t="s">
        <v>15518</v>
      </c>
      <c r="E3659" s="66" t="s">
        <v>15518</v>
      </c>
    </row>
    <row r="3660" spans="1:5" ht="34.5" customHeight="1">
      <c r="A3660" s="49">
        <v>3383</v>
      </c>
      <c r="B3660" s="66">
        <v>1403</v>
      </c>
      <c r="C3660" s="68" t="s">
        <v>12521</v>
      </c>
      <c r="D3660" s="66" t="s">
        <v>15518</v>
      </c>
      <c r="E3660" s="66" t="s">
        <v>15518</v>
      </c>
    </row>
    <row r="3661" spans="1:5" ht="34.5" customHeight="1">
      <c r="A3661" s="49">
        <v>3384</v>
      </c>
      <c r="B3661" s="66">
        <v>1404</v>
      </c>
      <c r="C3661" s="68" t="s">
        <v>12522</v>
      </c>
      <c r="D3661" s="66" t="s">
        <v>15518</v>
      </c>
      <c r="E3661" s="66" t="s">
        <v>15518</v>
      </c>
    </row>
    <row r="3662" spans="1:5" ht="34.5" customHeight="1">
      <c r="A3662" s="49">
        <v>3385</v>
      </c>
      <c r="B3662" s="66">
        <v>1405</v>
      </c>
      <c r="C3662" s="68" t="s">
        <v>12523</v>
      </c>
      <c r="D3662" s="66" t="s">
        <v>15518</v>
      </c>
      <c r="E3662" s="66" t="s">
        <v>15518</v>
      </c>
    </row>
    <row r="3663" spans="1:5" ht="34.5" customHeight="1">
      <c r="A3663" s="49">
        <v>3386</v>
      </c>
      <c r="B3663" s="66">
        <v>1406</v>
      </c>
      <c r="C3663" s="68" t="s">
        <v>11491</v>
      </c>
      <c r="D3663" s="66" t="s">
        <v>15518</v>
      </c>
      <c r="E3663" s="66" t="s">
        <v>15518</v>
      </c>
    </row>
    <row r="3664" spans="1:5" ht="34.5" customHeight="1">
      <c r="A3664" s="49">
        <v>3387</v>
      </c>
      <c r="B3664" s="66">
        <v>1407</v>
      </c>
      <c r="C3664" s="68" t="s">
        <v>11492</v>
      </c>
      <c r="D3664" s="66" t="s">
        <v>15518</v>
      </c>
      <c r="E3664" s="66" t="s">
        <v>15518</v>
      </c>
    </row>
    <row r="3665" spans="1:6" ht="34.5" customHeight="1">
      <c r="A3665" s="49">
        <v>3388</v>
      </c>
      <c r="B3665" s="66">
        <v>1408</v>
      </c>
      <c r="C3665" s="68" t="s">
        <v>8448</v>
      </c>
      <c r="D3665" s="66" t="s">
        <v>15518</v>
      </c>
      <c r="E3665" s="66" t="s">
        <v>15518</v>
      </c>
    </row>
    <row r="3666" spans="1:6" ht="34.5" customHeight="1">
      <c r="A3666" s="49">
        <v>3389</v>
      </c>
      <c r="B3666" s="66">
        <v>1409</v>
      </c>
      <c r="C3666" s="68" t="s">
        <v>11493</v>
      </c>
      <c r="D3666" s="66" t="s">
        <v>15518</v>
      </c>
      <c r="E3666" s="66" t="s">
        <v>15518</v>
      </c>
    </row>
    <row r="3667" spans="1:6" ht="34.5" customHeight="1">
      <c r="A3667" s="49">
        <v>3390</v>
      </c>
      <c r="B3667" s="66">
        <v>1411</v>
      </c>
      <c r="C3667" s="68" t="s">
        <v>11495</v>
      </c>
      <c r="D3667" s="66" t="s">
        <v>15518</v>
      </c>
      <c r="E3667" s="66" t="s">
        <v>15518</v>
      </c>
    </row>
    <row r="3668" spans="1:6" ht="34.5" customHeight="1">
      <c r="A3668" s="49">
        <v>3391</v>
      </c>
      <c r="B3668" s="66">
        <v>1412</v>
      </c>
      <c r="C3668" s="68" t="s">
        <v>11496</v>
      </c>
      <c r="D3668" s="66" t="s">
        <v>15518</v>
      </c>
      <c r="E3668" s="66"/>
    </row>
    <row r="3669" spans="1:6" ht="34.5" customHeight="1">
      <c r="A3669" s="49">
        <v>3392</v>
      </c>
      <c r="B3669" s="66">
        <v>1414</v>
      </c>
      <c r="C3669" s="68" t="s">
        <v>11498</v>
      </c>
      <c r="D3669" s="66" t="s">
        <v>15518</v>
      </c>
      <c r="E3669" s="66" t="s">
        <v>15518</v>
      </c>
    </row>
    <row r="3670" spans="1:6" ht="34.5" customHeight="1">
      <c r="A3670" s="49">
        <v>3393</v>
      </c>
      <c r="B3670" s="66">
        <v>1415</v>
      </c>
      <c r="C3670" s="68" t="s">
        <v>11499</v>
      </c>
      <c r="D3670" s="66" t="s">
        <v>15518</v>
      </c>
      <c r="E3670" s="66" t="s">
        <v>15518</v>
      </c>
    </row>
    <row r="3671" spans="1:6" ht="34.5" customHeight="1">
      <c r="A3671" s="49">
        <v>3394</v>
      </c>
      <c r="B3671" s="66">
        <v>1416</v>
      </c>
      <c r="C3671" s="68" t="s">
        <v>12542</v>
      </c>
      <c r="D3671" s="66" t="s">
        <v>15518</v>
      </c>
      <c r="E3671" s="66" t="s">
        <v>15518</v>
      </c>
    </row>
    <row r="3672" spans="1:6" ht="34.5" customHeight="1">
      <c r="A3672" s="49">
        <v>3395</v>
      </c>
      <c r="B3672" s="66">
        <v>1417</v>
      </c>
      <c r="C3672" s="68" t="s">
        <v>12543</v>
      </c>
      <c r="D3672" s="66" t="s">
        <v>15518</v>
      </c>
      <c r="E3672" s="66" t="s">
        <v>15518</v>
      </c>
    </row>
    <row r="3673" spans="1:6" ht="34.5" customHeight="1">
      <c r="A3673" s="49">
        <v>3396</v>
      </c>
      <c r="B3673" s="66">
        <v>1418</v>
      </c>
      <c r="C3673" s="68" t="s">
        <v>12544</v>
      </c>
      <c r="D3673" s="66" t="s">
        <v>15518</v>
      </c>
      <c r="E3673" s="66" t="s">
        <v>15518</v>
      </c>
    </row>
    <row r="3674" spans="1:6" ht="34.5" customHeight="1">
      <c r="A3674" s="49">
        <v>3397</v>
      </c>
      <c r="B3674" s="66">
        <v>1419</v>
      </c>
      <c r="C3674" s="68" t="s">
        <v>12545</v>
      </c>
      <c r="D3674" s="66" t="s">
        <v>15518</v>
      </c>
      <c r="E3674" s="66" t="s">
        <v>15518</v>
      </c>
      <c r="F3674" s="24">
        <v>1</v>
      </c>
    </row>
    <row r="3675" spans="1:6" ht="34.5" customHeight="1">
      <c r="A3675" s="49">
        <v>3398</v>
      </c>
      <c r="B3675" s="66">
        <v>1421</v>
      </c>
      <c r="C3675" s="68" t="s">
        <v>12547</v>
      </c>
      <c r="D3675" s="66" t="s">
        <v>15518</v>
      </c>
      <c r="E3675" s="66" t="s">
        <v>15518</v>
      </c>
    </row>
    <row r="3676" spans="1:6" ht="34.5" customHeight="1">
      <c r="A3676" s="49">
        <v>3399</v>
      </c>
      <c r="B3676" s="66">
        <v>1422</v>
      </c>
      <c r="C3676" s="68" t="s">
        <v>12548</v>
      </c>
      <c r="D3676" s="66" t="s">
        <v>15518</v>
      </c>
      <c r="E3676" s="66" t="s">
        <v>15518</v>
      </c>
    </row>
    <row r="3677" spans="1:6" ht="34.5" customHeight="1">
      <c r="A3677" s="49">
        <v>3400</v>
      </c>
      <c r="B3677" s="66">
        <v>1423</v>
      </c>
      <c r="C3677" s="68" t="s">
        <v>12549</v>
      </c>
      <c r="D3677" s="66" t="s">
        <v>15518</v>
      </c>
      <c r="E3677" s="66" t="s">
        <v>15518</v>
      </c>
    </row>
    <row r="3678" spans="1:6" ht="34.5" customHeight="1">
      <c r="A3678" s="49">
        <v>3401</v>
      </c>
      <c r="B3678" s="66">
        <v>1425</v>
      </c>
      <c r="C3678" s="68" t="s">
        <v>12551</v>
      </c>
      <c r="D3678" s="66" t="s">
        <v>15518</v>
      </c>
      <c r="E3678" s="66" t="s">
        <v>15518</v>
      </c>
    </row>
    <row r="3679" spans="1:6" ht="34.5" customHeight="1">
      <c r="A3679" s="49">
        <v>3402</v>
      </c>
      <c r="B3679" s="66">
        <v>1426</v>
      </c>
      <c r="C3679" s="68" t="s">
        <v>12552</v>
      </c>
      <c r="D3679" s="66" t="s">
        <v>15518</v>
      </c>
      <c r="E3679" s="66" t="s">
        <v>15518</v>
      </c>
    </row>
    <row r="3680" spans="1:6" ht="34.5" customHeight="1">
      <c r="A3680" s="49">
        <v>3403</v>
      </c>
      <c r="B3680" s="66">
        <v>1427</v>
      </c>
      <c r="C3680" s="68" t="s">
        <v>12553</v>
      </c>
      <c r="D3680" s="66" t="s">
        <v>15518</v>
      </c>
      <c r="E3680" s="66" t="s">
        <v>15518</v>
      </c>
    </row>
    <row r="3681" spans="1:5" ht="34.5" customHeight="1">
      <c r="A3681" s="49">
        <v>3404</v>
      </c>
      <c r="B3681" s="66">
        <v>1428</v>
      </c>
      <c r="C3681" s="68" t="s">
        <v>12554</v>
      </c>
      <c r="D3681" s="66" t="s">
        <v>15518</v>
      </c>
      <c r="E3681" s="66" t="s">
        <v>15518</v>
      </c>
    </row>
    <row r="3682" spans="1:5" ht="34.5" customHeight="1">
      <c r="A3682" s="49">
        <v>3405</v>
      </c>
      <c r="B3682" s="66">
        <v>1429</v>
      </c>
      <c r="C3682" s="68" t="s">
        <v>12737</v>
      </c>
      <c r="D3682" s="66" t="s">
        <v>15518</v>
      </c>
      <c r="E3682" s="66" t="s">
        <v>15518</v>
      </c>
    </row>
    <row r="3683" spans="1:5" ht="34.5" customHeight="1">
      <c r="A3683" s="49">
        <v>3406</v>
      </c>
      <c r="B3683" s="66">
        <v>1430</v>
      </c>
      <c r="C3683" s="68" t="s">
        <v>12738</v>
      </c>
      <c r="D3683" s="66" t="s">
        <v>15518</v>
      </c>
      <c r="E3683" s="66" t="s">
        <v>15518</v>
      </c>
    </row>
    <row r="3684" spans="1:5" ht="34.5" customHeight="1">
      <c r="A3684" s="49">
        <v>3407</v>
      </c>
      <c r="B3684" s="66">
        <v>1431</v>
      </c>
      <c r="C3684" s="68" t="s">
        <v>12739</v>
      </c>
      <c r="D3684" s="66" t="s">
        <v>15518</v>
      </c>
      <c r="E3684" s="66" t="s">
        <v>15518</v>
      </c>
    </row>
    <row r="3685" spans="1:5" ht="34.5" customHeight="1">
      <c r="A3685" s="49">
        <v>3408</v>
      </c>
      <c r="B3685" s="66">
        <v>1432</v>
      </c>
      <c r="C3685" s="68" t="s">
        <v>8449</v>
      </c>
      <c r="D3685" s="66" t="s">
        <v>15518</v>
      </c>
      <c r="E3685" s="66" t="s">
        <v>15518</v>
      </c>
    </row>
    <row r="3686" spans="1:5" ht="34.5" customHeight="1">
      <c r="A3686" s="49">
        <v>3409</v>
      </c>
      <c r="B3686" s="66">
        <v>1433</v>
      </c>
      <c r="C3686" s="68" t="s">
        <v>12740</v>
      </c>
      <c r="D3686" s="66" t="s">
        <v>15518</v>
      </c>
      <c r="E3686" s="66" t="s">
        <v>15518</v>
      </c>
    </row>
    <row r="3687" spans="1:5" ht="34.5" customHeight="1">
      <c r="A3687" s="49">
        <v>3410</v>
      </c>
      <c r="B3687" s="66">
        <v>1435</v>
      </c>
      <c r="C3687" s="68" t="s">
        <v>12742</v>
      </c>
      <c r="D3687" s="66" t="s">
        <v>15518</v>
      </c>
      <c r="E3687" s="66" t="s">
        <v>15518</v>
      </c>
    </row>
    <row r="3688" spans="1:5" ht="34.5" customHeight="1">
      <c r="A3688" s="49">
        <v>3411</v>
      </c>
      <c r="B3688" s="66">
        <v>1436</v>
      </c>
      <c r="C3688" s="68" t="s">
        <v>12743</v>
      </c>
      <c r="D3688" s="66" t="s">
        <v>15518</v>
      </c>
      <c r="E3688" s="66" t="s">
        <v>15518</v>
      </c>
    </row>
    <row r="3689" spans="1:5" ht="34.5" customHeight="1">
      <c r="A3689" s="49">
        <v>3412</v>
      </c>
      <c r="B3689" s="66">
        <v>1437</v>
      </c>
      <c r="C3689" s="68" t="s">
        <v>14197</v>
      </c>
      <c r="D3689" s="66" t="s">
        <v>15518</v>
      </c>
      <c r="E3689" s="66" t="s">
        <v>15518</v>
      </c>
    </row>
    <row r="3690" spans="1:5" ht="34.5" customHeight="1">
      <c r="A3690" s="49">
        <v>3413</v>
      </c>
      <c r="B3690" s="66">
        <v>1438</v>
      </c>
      <c r="C3690" s="68" t="s">
        <v>14198</v>
      </c>
      <c r="D3690" s="66" t="s">
        <v>15518</v>
      </c>
      <c r="E3690" s="66" t="s">
        <v>15518</v>
      </c>
    </row>
    <row r="3691" spans="1:5" ht="34.5" customHeight="1">
      <c r="A3691" s="49">
        <v>3414</v>
      </c>
      <c r="B3691" s="66">
        <v>1439</v>
      </c>
      <c r="C3691" s="68" t="s">
        <v>14199</v>
      </c>
      <c r="D3691" s="66" t="s">
        <v>15518</v>
      </c>
      <c r="E3691" s="66" t="s">
        <v>15518</v>
      </c>
    </row>
    <row r="3692" spans="1:5" ht="34.5" customHeight="1">
      <c r="A3692" s="49">
        <v>3415</v>
      </c>
      <c r="B3692" s="66">
        <v>1440</v>
      </c>
      <c r="C3692" s="68" t="s">
        <v>8450</v>
      </c>
      <c r="D3692" s="66" t="s">
        <v>15518</v>
      </c>
      <c r="E3692" s="66" t="s">
        <v>15518</v>
      </c>
    </row>
    <row r="3693" spans="1:5" ht="34.5" customHeight="1">
      <c r="A3693" s="49">
        <v>3416</v>
      </c>
      <c r="B3693" s="66">
        <v>1441</v>
      </c>
      <c r="C3693" s="68" t="s">
        <v>14200</v>
      </c>
      <c r="D3693" s="66" t="s">
        <v>15518</v>
      </c>
      <c r="E3693" s="66" t="s">
        <v>15518</v>
      </c>
    </row>
    <row r="3694" spans="1:5" ht="34.5" customHeight="1">
      <c r="A3694" s="49">
        <v>3417</v>
      </c>
      <c r="B3694" s="66">
        <v>1442</v>
      </c>
      <c r="C3694" s="68" t="s">
        <v>8451</v>
      </c>
      <c r="D3694" s="66" t="s">
        <v>15518</v>
      </c>
      <c r="E3694" s="66" t="s">
        <v>15518</v>
      </c>
    </row>
    <row r="3695" spans="1:5" ht="34.5" customHeight="1">
      <c r="A3695" s="49">
        <v>3418</v>
      </c>
      <c r="B3695" s="66">
        <v>1445</v>
      </c>
      <c r="C3695" s="68" t="s">
        <v>11681</v>
      </c>
      <c r="D3695" s="66" t="s">
        <v>15518</v>
      </c>
      <c r="E3695" s="66" t="s">
        <v>15518</v>
      </c>
    </row>
    <row r="3696" spans="1:5" ht="34.5" customHeight="1">
      <c r="A3696" s="49">
        <v>3419</v>
      </c>
      <c r="B3696" s="66">
        <v>1446</v>
      </c>
      <c r="C3696" s="68" t="s">
        <v>11682</v>
      </c>
      <c r="D3696" s="66" t="s">
        <v>15518</v>
      </c>
      <c r="E3696" s="66"/>
    </row>
    <row r="3697" spans="1:6" ht="34.5" customHeight="1">
      <c r="A3697" s="49">
        <v>3420</v>
      </c>
      <c r="B3697" s="66">
        <v>1447</v>
      </c>
      <c r="C3697" s="68" t="s">
        <v>11287</v>
      </c>
      <c r="D3697" s="66" t="s">
        <v>15518</v>
      </c>
      <c r="E3697" s="66" t="s">
        <v>15518</v>
      </c>
    </row>
    <row r="3698" spans="1:6" ht="34.5" customHeight="1">
      <c r="A3698" s="49">
        <v>3421</v>
      </c>
      <c r="B3698" s="66">
        <v>1448</v>
      </c>
      <c r="C3698" s="68" t="s">
        <v>8452</v>
      </c>
      <c r="D3698" s="66" t="s">
        <v>15518</v>
      </c>
      <c r="E3698" s="66" t="s">
        <v>15518</v>
      </c>
    </row>
    <row r="3699" spans="1:6" ht="34.5" customHeight="1">
      <c r="A3699" s="49">
        <v>3422</v>
      </c>
      <c r="B3699" s="66">
        <v>1449</v>
      </c>
      <c r="C3699" s="68" t="s">
        <v>11288</v>
      </c>
      <c r="D3699" s="66" t="s">
        <v>15518</v>
      </c>
      <c r="E3699" s="66" t="s">
        <v>15518</v>
      </c>
    </row>
    <row r="3700" spans="1:6" ht="34.5" customHeight="1">
      <c r="A3700" s="49">
        <v>3423</v>
      </c>
      <c r="B3700" s="66">
        <v>1450</v>
      </c>
      <c r="C3700" s="68" t="s">
        <v>11289</v>
      </c>
      <c r="D3700" s="66" t="s">
        <v>15518</v>
      </c>
      <c r="E3700" s="66" t="s">
        <v>15518</v>
      </c>
    </row>
    <row r="3701" spans="1:6" ht="34.5" customHeight="1">
      <c r="A3701" s="49">
        <v>3424</v>
      </c>
      <c r="B3701" s="66">
        <v>1451</v>
      </c>
      <c r="C3701" s="68" t="s">
        <v>11290</v>
      </c>
      <c r="D3701" s="66" t="s">
        <v>15518</v>
      </c>
      <c r="E3701" s="66" t="s">
        <v>15518</v>
      </c>
    </row>
    <row r="3702" spans="1:6" ht="34.5" customHeight="1">
      <c r="A3702" s="49">
        <v>3425</v>
      </c>
      <c r="B3702" s="66">
        <v>1452</v>
      </c>
      <c r="C3702" s="68" t="s">
        <v>8453</v>
      </c>
      <c r="D3702" s="66" t="s">
        <v>15518</v>
      </c>
      <c r="E3702" s="66" t="s">
        <v>15518</v>
      </c>
    </row>
    <row r="3703" spans="1:6" ht="34.5" customHeight="1">
      <c r="A3703" s="49">
        <v>3426</v>
      </c>
      <c r="B3703" s="66">
        <v>1453</v>
      </c>
      <c r="C3703" s="68" t="s">
        <v>10303</v>
      </c>
      <c r="D3703" s="66" t="s">
        <v>15518</v>
      </c>
      <c r="E3703" s="66" t="s">
        <v>15518</v>
      </c>
    </row>
    <row r="3704" spans="1:6" ht="34.5" customHeight="1">
      <c r="A3704" s="49">
        <v>3427</v>
      </c>
      <c r="B3704" s="66">
        <v>1454</v>
      </c>
      <c r="C3704" s="68" t="s">
        <v>12987</v>
      </c>
      <c r="D3704" s="66" t="s">
        <v>15518</v>
      </c>
      <c r="E3704" s="66" t="s">
        <v>15518</v>
      </c>
    </row>
    <row r="3705" spans="1:6" ht="34.5" customHeight="1">
      <c r="A3705" s="49">
        <v>3428</v>
      </c>
      <c r="B3705" s="66">
        <v>1455</v>
      </c>
      <c r="C3705" s="68" t="s">
        <v>10079</v>
      </c>
      <c r="D3705" s="66" t="s">
        <v>15518</v>
      </c>
      <c r="E3705" s="66" t="s">
        <v>15518</v>
      </c>
    </row>
    <row r="3706" spans="1:6" ht="34.5" customHeight="1">
      <c r="A3706" s="49">
        <v>3429</v>
      </c>
      <c r="B3706" s="66">
        <v>1456</v>
      </c>
      <c r="C3706" s="68" t="s">
        <v>10080</v>
      </c>
      <c r="D3706" s="66" t="s">
        <v>15518</v>
      </c>
      <c r="E3706" s="66" t="s">
        <v>15518</v>
      </c>
    </row>
    <row r="3707" spans="1:6" ht="34.5" customHeight="1">
      <c r="A3707" s="49">
        <v>3430</v>
      </c>
      <c r="B3707" s="66">
        <v>1457</v>
      </c>
      <c r="C3707" s="68" t="s">
        <v>10081</v>
      </c>
      <c r="D3707" s="66" t="s">
        <v>15518</v>
      </c>
      <c r="E3707" s="66" t="s">
        <v>15518</v>
      </c>
    </row>
    <row r="3708" spans="1:6" ht="34.5" customHeight="1">
      <c r="A3708" s="49">
        <v>3431</v>
      </c>
      <c r="B3708" s="66">
        <v>1458</v>
      </c>
      <c r="C3708" s="68" t="s">
        <v>8454</v>
      </c>
      <c r="D3708" s="66" t="s">
        <v>15518</v>
      </c>
      <c r="E3708" s="66" t="s">
        <v>15518</v>
      </c>
      <c r="F3708" s="24">
        <v>1</v>
      </c>
    </row>
    <row r="3709" spans="1:6" ht="34.5" customHeight="1">
      <c r="A3709" s="49">
        <v>3432</v>
      </c>
      <c r="B3709" s="66">
        <v>1459</v>
      </c>
      <c r="C3709" s="68" t="s">
        <v>10082</v>
      </c>
      <c r="D3709" s="66" t="s">
        <v>15518</v>
      </c>
      <c r="E3709" s="66" t="s">
        <v>15518</v>
      </c>
    </row>
    <row r="3710" spans="1:6" ht="34.5" customHeight="1">
      <c r="A3710" s="49">
        <v>3433</v>
      </c>
      <c r="B3710" s="66">
        <v>1460</v>
      </c>
      <c r="C3710" s="68" t="s">
        <v>9906</v>
      </c>
      <c r="D3710" s="66" t="s">
        <v>15518</v>
      </c>
      <c r="E3710" s="66" t="s">
        <v>15518</v>
      </c>
    </row>
    <row r="3711" spans="1:6" ht="34.5" customHeight="1">
      <c r="A3711" s="49">
        <v>3434</v>
      </c>
      <c r="B3711" s="66">
        <v>1461</v>
      </c>
      <c r="C3711" s="68" t="s">
        <v>9907</v>
      </c>
      <c r="D3711" s="66" t="s">
        <v>15518</v>
      </c>
      <c r="E3711" s="66" t="s">
        <v>15518</v>
      </c>
    </row>
    <row r="3712" spans="1:6" ht="34.5" customHeight="1">
      <c r="A3712" s="49">
        <v>3435</v>
      </c>
      <c r="B3712" s="66">
        <v>1462</v>
      </c>
      <c r="C3712" s="68" t="s">
        <v>9908</v>
      </c>
      <c r="D3712" s="66" t="s">
        <v>15518</v>
      </c>
      <c r="E3712" s="66" t="s">
        <v>15518</v>
      </c>
    </row>
    <row r="3713" spans="1:5" ht="34.5" customHeight="1">
      <c r="A3713" s="49">
        <v>3436</v>
      </c>
      <c r="B3713" s="66">
        <v>1463</v>
      </c>
      <c r="C3713" s="68" t="s">
        <v>9909</v>
      </c>
      <c r="D3713" s="66" t="s">
        <v>15518</v>
      </c>
      <c r="E3713" s="66" t="s">
        <v>15518</v>
      </c>
    </row>
    <row r="3714" spans="1:5" ht="45.75" customHeight="1">
      <c r="A3714" s="49">
        <v>3437</v>
      </c>
      <c r="B3714" s="66">
        <v>1464</v>
      </c>
      <c r="C3714" s="68" t="s">
        <v>8455</v>
      </c>
      <c r="D3714" s="66" t="s">
        <v>15518</v>
      </c>
      <c r="E3714" s="66" t="s">
        <v>15518</v>
      </c>
    </row>
    <row r="3715" spans="1:5" ht="34.5" customHeight="1">
      <c r="A3715" s="49">
        <v>3438</v>
      </c>
      <c r="B3715" s="66">
        <v>1465</v>
      </c>
      <c r="C3715" s="68" t="s">
        <v>11066</v>
      </c>
      <c r="D3715" s="66" t="s">
        <v>15518</v>
      </c>
      <c r="E3715" s="66" t="s">
        <v>15518</v>
      </c>
    </row>
    <row r="3716" spans="1:5" ht="34.5" customHeight="1">
      <c r="A3716" s="49">
        <v>3439</v>
      </c>
      <c r="B3716" s="66">
        <v>1466</v>
      </c>
      <c r="C3716" s="68" t="s">
        <v>11067</v>
      </c>
      <c r="D3716" s="66" t="s">
        <v>15518</v>
      </c>
      <c r="E3716" s="66" t="s">
        <v>15518</v>
      </c>
    </row>
    <row r="3717" spans="1:5" ht="34.5" customHeight="1">
      <c r="A3717" s="49">
        <v>3440</v>
      </c>
      <c r="B3717" s="66">
        <v>1467</v>
      </c>
      <c r="C3717" s="68" t="s">
        <v>11068</v>
      </c>
      <c r="D3717" s="66" t="s">
        <v>15518</v>
      </c>
      <c r="E3717" s="66" t="s">
        <v>15518</v>
      </c>
    </row>
    <row r="3718" spans="1:5" ht="34.5" customHeight="1">
      <c r="A3718" s="49">
        <v>3441</v>
      </c>
      <c r="B3718" s="66">
        <v>1468</v>
      </c>
      <c r="C3718" s="68" t="s">
        <v>61</v>
      </c>
      <c r="D3718" s="66" t="s">
        <v>15518</v>
      </c>
      <c r="E3718" s="66" t="s">
        <v>15518</v>
      </c>
    </row>
    <row r="3719" spans="1:5" ht="34.5" customHeight="1">
      <c r="A3719" s="49">
        <v>3442</v>
      </c>
      <c r="B3719" s="66">
        <v>1469</v>
      </c>
      <c r="C3719" s="68" t="s">
        <v>11069</v>
      </c>
      <c r="D3719" s="66" t="s">
        <v>15518</v>
      </c>
      <c r="E3719" s="66" t="s">
        <v>15518</v>
      </c>
    </row>
    <row r="3720" spans="1:5" ht="34.5" customHeight="1">
      <c r="A3720" s="49">
        <v>3443</v>
      </c>
      <c r="B3720" s="66">
        <v>1470</v>
      </c>
      <c r="C3720" s="68" t="s">
        <v>11070</v>
      </c>
      <c r="D3720" s="66" t="s">
        <v>15518</v>
      </c>
      <c r="E3720" s="66" t="s">
        <v>15518</v>
      </c>
    </row>
    <row r="3721" spans="1:5" ht="34.5" customHeight="1">
      <c r="A3721" s="49">
        <v>3444</v>
      </c>
      <c r="B3721" s="66">
        <v>1471</v>
      </c>
      <c r="C3721" s="68" t="s">
        <v>10098</v>
      </c>
      <c r="D3721" s="66" t="s">
        <v>15518</v>
      </c>
      <c r="E3721" s="66" t="s">
        <v>15518</v>
      </c>
    </row>
    <row r="3722" spans="1:5" ht="34.5" customHeight="1">
      <c r="A3722" s="49">
        <v>3445</v>
      </c>
      <c r="B3722" s="66">
        <v>1472</v>
      </c>
      <c r="C3722" s="68" t="s">
        <v>10099</v>
      </c>
      <c r="D3722" s="66" t="s">
        <v>15518</v>
      </c>
      <c r="E3722" s="66" t="s">
        <v>15518</v>
      </c>
    </row>
    <row r="3723" spans="1:5" ht="34.5" customHeight="1">
      <c r="A3723" s="49">
        <v>3446</v>
      </c>
      <c r="B3723" s="66">
        <v>1473</v>
      </c>
      <c r="C3723" s="68" t="s">
        <v>10311</v>
      </c>
      <c r="D3723" s="66" t="s">
        <v>15518</v>
      </c>
      <c r="E3723" s="66" t="s">
        <v>15518</v>
      </c>
    </row>
    <row r="3724" spans="1:5" ht="34.5" customHeight="1">
      <c r="A3724" s="49">
        <v>3447</v>
      </c>
      <c r="B3724" s="66">
        <v>1474</v>
      </c>
      <c r="C3724" s="68" t="s">
        <v>62</v>
      </c>
      <c r="D3724" s="66" t="s">
        <v>15518</v>
      </c>
      <c r="E3724" s="66" t="s">
        <v>15518</v>
      </c>
    </row>
    <row r="3725" spans="1:5" ht="34.5" customHeight="1">
      <c r="A3725" s="49">
        <v>3448</v>
      </c>
      <c r="B3725" s="66">
        <v>1475</v>
      </c>
      <c r="C3725" s="68" t="s">
        <v>10312</v>
      </c>
      <c r="D3725" s="66" t="s">
        <v>15518</v>
      </c>
      <c r="E3725" s="66" t="s">
        <v>15518</v>
      </c>
    </row>
    <row r="3726" spans="1:5" ht="34.5" customHeight="1">
      <c r="A3726" s="49">
        <v>3449</v>
      </c>
      <c r="B3726" s="66">
        <v>1476</v>
      </c>
      <c r="C3726" s="68" t="s">
        <v>10313</v>
      </c>
      <c r="D3726" s="66" t="s">
        <v>15518</v>
      </c>
      <c r="E3726" s="66" t="s">
        <v>15518</v>
      </c>
    </row>
    <row r="3727" spans="1:5" ht="34.5" customHeight="1">
      <c r="A3727" s="49">
        <v>3450</v>
      </c>
      <c r="B3727" s="66">
        <v>1477</v>
      </c>
      <c r="C3727" s="68" t="s">
        <v>10096</v>
      </c>
      <c r="D3727" s="66" t="s">
        <v>15518</v>
      </c>
      <c r="E3727" s="66" t="s">
        <v>15518</v>
      </c>
    </row>
    <row r="3728" spans="1:5" ht="34.5" customHeight="1">
      <c r="A3728" s="49">
        <v>3451</v>
      </c>
      <c r="B3728" s="66">
        <v>1478</v>
      </c>
      <c r="C3728" s="68" t="s">
        <v>63</v>
      </c>
      <c r="D3728" s="66" t="s">
        <v>15518</v>
      </c>
      <c r="E3728" s="66" t="s">
        <v>15518</v>
      </c>
    </row>
    <row r="3729" spans="1:5" ht="34.5" customHeight="1">
      <c r="A3729" s="49">
        <v>3452</v>
      </c>
      <c r="B3729" s="66">
        <v>1479</v>
      </c>
      <c r="C3729" s="68" t="s">
        <v>10097</v>
      </c>
      <c r="D3729" s="66" t="s">
        <v>15518</v>
      </c>
      <c r="E3729" s="66" t="s">
        <v>15518</v>
      </c>
    </row>
    <row r="3730" spans="1:5" ht="21.75" customHeight="1">
      <c r="A3730" s="49">
        <v>3453</v>
      </c>
      <c r="B3730" s="66">
        <v>1480</v>
      </c>
      <c r="C3730" s="68" t="s">
        <v>11533</v>
      </c>
      <c r="D3730" s="66" t="s">
        <v>15518</v>
      </c>
      <c r="E3730" s="66" t="s">
        <v>15518</v>
      </c>
    </row>
    <row r="3731" spans="1:5" ht="32.25" customHeight="1">
      <c r="A3731" s="49">
        <v>3454</v>
      </c>
      <c r="B3731" s="66">
        <v>1481</v>
      </c>
      <c r="C3731" s="68" t="s">
        <v>11534</v>
      </c>
      <c r="D3731" s="66" t="s">
        <v>15518</v>
      </c>
      <c r="E3731" s="66" t="s">
        <v>15518</v>
      </c>
    </row>
    <row r="3732" spans="1:5" ht="32.25" customHeight="1">
      <c r="A3732" s="49">
        <v>3455</v>
      </c>
      <c r="B3732" s="66">
        <v>1482</v>
      </c>
      <c r="C3732" s="68" t="s">
        <v>11535</v>
      </c>
      <c r="D3732" s="66" t="s">
        <v>15518</v>
      </c>
      <c r="E3732" s="66" t="s">
        <v>15518</v>
      </c>
    </row>
    <row r="3733" spans="1:5" ht="32.25" customHeight="1">
      <c r="A3733" s="49">
        <v>3456</v>
      </c>
      <c r="B3733" s="66">
        <v>1483</v>
      </c>
      <c r="C3733" s="68" t="s">
        <v>64</v>
      </c>
      <c r="D3733" s="66" t="s">
        <v>15518</v>
      </c>
      <c r="E3733" s="66" t="s">
        <v>15518</v>
      </c>
    </row>
    <row r="3734" spans="1:5" ht="32.25" customHeight="1">
      <c r="A3734" s="49">
        <v>3457</v>
      </c>
      <c r="B3734" s="66">
        <v>1484</v>
      </c>
      <c r="C3734" s="68" t="s">
        <v>11536</v>
      </c>
      <c r="D3734" s="66" t="s">
        <v>15518</v>
      </c>
      <c r="E3734" s="66" t="s">
        <v>15518</v>
      </c>
    </row>
    <row r="3735" spans="1:5" ht="32.25" customHeight="1">
      <c r="A3735" s="49">
        <v>3458</v>
      </c>
      <c r="B3735" s="66">
        <v>1485</v>
      </c>
      <c r="C3735" s="68" t="s">
        <v>11537</v>
      </c>
      <c r="D3735" s="66" t="s">
        <v>15518</v>
      </c>
      <c r="E3735" s="66" t="s">
        <v>15518</v>
      </c>
    </row>
    <row r="3736" spans="1:5" ht="32.25" customHeight="1">
      <c r="A3736" s="49">
        <v>3459</v>
      </c>
      <c r="B3736" s="66">
        <v>1486</v>
      </c>
      <c r="C3736" s="68" t="s">
        <v>11538</v>
      </c>
      <c r="D3736" s="66" t="s">
        <v>15518</v>
      </c>
      <c r="E3736" s="66" t="s">
        <v>15518</v>
      </c>
    </row>
    <row r="3737" spans="1:5" ht="32.25" customHeight="1">
      <c r="A3737" s="49">
        <v>3460</v>
      </c>
      <c r="B3737" s="66">
        <v>1487</v>
      </c>
      <c r="C3737" s="68" t="s">
        <v>11308</v>
      </c>
      <c r="D3737" s="66" t="s">
        <v>15518</v>
      </c>
      <c r="E3737" s="66" t="s">
        <v>15518</v>
      </c>
    </row>
    <row r="3738" spans="1:5" ht="32.25" customHeight="1">
      <c r="A3738" s="49">
        <v>3461</v>
      </c>
      <c r="B3738" s="66">
        <v>1488</v>
      </c>
      <c r="C3738" s="68" t="s">
        <v>11309</v>
      </c>
      <c r="D3738" s="66" t="s">
        <v>15518</v>
      </c>
      <c r="E3738" s="66" t="s">
        <v>15518</v>
      </c>
    </row>
    <row r="3739" spans="1:5" ht="32.25" customHeight="1">
      <c r="A3739" s="49">
        <v>3462</v>
      </c>
      <c r="B3739" s="66">
        <v>1489</v>
      </c>
      <c r="C3739" s="68" t="s">
        <v>11310</v>
      </c>
      <c r="D3739" s="66" t="s">
        <v>15518</v>
      </c>
      <c r="E3739" s="66" t="s">
        <v>15518</v>
      </c>
    </row>
    <row r="3740" spans="1:5" ht="32.25" customHeight="1">
      <c r="A3740" s="49">
        <v>3463</v>
      </c>
      <c r="B3740" s="66">
        <v>1490</v>
      </c>
      <c r="C3740" s="68" t="s">
        <v>11311</v>
      </c>
      <c r="D3740" s="66" t="s">
        <v>15518</v>
      </c>
      <c r="E3740" s="66" t="s">
        <v>15518</v>
      </c>
    </row>
    <row r="3741" spans="1:5" ht="32.25" customHeight="1">
      <c r="A3741" s="49">
        <v>3464</v>
      </c>
      <c r="B3741" s="66">
        <v>1491</v>
      </c>
      <c r="C3741" s="68" t="s">
        <v>11312</v>
      </c>
      <c r="D3741" s="66" t="s">
        <v>15518</v>
      </c>
      <c r="E3741" s="66" t="s">
        <v>15518</v>
      </c>
    </row>
    <row r="3742" spans="1:5" ht="32.25" customHeight="1">
      <c r="A3742" s="49">
        <v>3465</v>
      </c>
      <c r="B3742" s="66">
        <v>1492</v>
      </c>
      <c r="C3742" s="68" t="s">
        <v>11313</v>
      </c>
      <c r="D3742" s="66"/>
      <c r="E3742" s="66" t="s">
        <v>15518</v>
      </c>
    </row>
    <row r="3743" spans="1:5" ht="32.25" customHeight="1">
      <c r="A3743" s="49">
        <v>3466</v>
      </c>
      <c r="B3743" s="66">
        <v>1493</v>
      </c>
      <c r="C3743" s="68" t="s">
        <v>8456</v>
      </c>
      <c r="D3743" s="66" t="s">
        <v>15518</v>
      </c>
      <c r="E3743" s="66" t="s">
        <v>15518</v>
      </c>
    </row>
    <row r="3744" spans="1:5" ht="32.25" customHeight="1">
      <c r="A3744" s="49">
        <v>3467</v>
      </c>
      <c r="B3744" s="66">
        <v>1494</v>
      </c>
      <c r="C3744" s="68" t="s">
        <v>11314</v>
      </c>
      <c r="D3744" s="66" t="s">
        <v>15518</v>
      </c>
      <c r="E3744" s="66" t="s">
        <v>15518</v>
      </c>
    </row>
    <row r="3745" spans="1:5" ht="32.25" customHeight="1">
      <c r="A3745" s="49">
        <v>3468</v>
      </c>
      <c r="B3745" s="66">
        <v>1495</v>
      </c>
      <c r="C3745" s="68" t="s">
        <v>11315</v>
      </c>
      <c r="D3745" s="66" t="s">
        <v>15518</v>
      </c>
      <c r="E3745" s="66" t="s">
        <v>15518</v>
      </c>
    </row>
    <row r="3746" spans="1:5" ht="32.25" customHeight="1">
      <c r="A3746" s="49">
        <v>3469</v>
      </c>
      <c r="B3746" s="66">
        <v>1496</v>
      </c>
      <c r="C3746" s="68" t="s">
        <v>11316</v>
      </c>
      <c r="D3746" s="66" t="s">
        <v>15518</v>
      </c>
      <c r="E3746" s="66" t="s">
        <v>15518</v>
      </c>
    </row>
    <row r="3747" spans="1:5" ht="32.25" customHeight="1">
      <c r="A3747" s="49">
        <v>3470</v>
      </c>
      <c r="B3747" s="66">
        <v>1497</v>
      </c>
      <c r="C3747" s="68" t="s">
        <v>11317</v>
      </c>
      <c r="D3747" s="66" t="s">
        <v>15518</v>
      </c>
      <c r="E3747" s="66" t="s">
        <v>15518</v>
      </c>
    </row>
    <row r="3748" spans="1:5" ht="32.25" customHeight="1">
      <c r="A3748" s="49">
        <v>3471</v>
      </c>
      <c r="B3748" s="66">
        <v>1498</v>
      </c>
      <c r="C3748" s="68" t="s">
        <v>11318</v>
      </c>
      <c r="D3748" s="66" t="s">
        <v>15518</v>
      </c>
      <c r="E3748" s="66" t="s">
        <v>15518</v>
      </c>
    </row>
    <row r="3749" spans="1:5" ht="32.25" customHeight="1">
      <c r="A3749" s="49">
        <v>3472</v>
      </c>
      <c r="B3749" s="66">
        <v>1499</v>
      </c>
      <c r="C3749" s="68" t="s">
        <v>11319</v>
      </c>
      <c r="D3749" s="66" t="s">
        <v>15518</v>
      </c>
      <c r="E3749" s="66" t="s">
        <v>15518</v>
      </c>
    </row>
    <row r="3750" spans="1:5" ht="32.25" customHeight="1">
      <c r="A3750" s="49">
        <v>3473</v>
      </c>
      <c r="B3750" s="66">
        <v>1500</v>
      </c>
      <c r="C3750" s="68" t="s">
        <v>8457</v>
      </c>
      <c r="D3750" s="66" t="s">
        <v>15518</v>
      </c>
      <c r="E3750" s="66" t="s">
        <v>15518</v>
      </c>
    </row>
    <row r="3751" spans="1:5" ht="32.25" customHeight="1">
      <c r="A3751" s="49">
        <v>3474</v>
      </c>
      <c r="B3751" s="66">
        <v>1501</v>
      </c>
      <c r="C3751" s="68" t="s">
        <v>12348</v>
      </c>
      <c r="D3751" s="66" t="s">
        <v>15518</v>
      </c>
      <c r="E3751" s="66" t="s">
        <v>15518</v>
      </c>
    </row>
    <row r="3752" spans="1:5" ht="32.25" customHeight="1">
      <c r="A3752" s="49">
        <v>3475</v>
      </c>
      <c r="B3752" s="66">
        <v>1502</v>
      </c>
      <c r="C3752" s="68" t="s">
        <v>12349</v>
      </c>
      <c r="D3752" s="66" t="s">
        <v>15518</v>
      </c>
      <c r="E3752" s="66" t="s">
        <v>15518</v>
      </c>
    </row>
    <row r="3753" spans="1:5" ht="32.25" customHeight="1">
      <c r="A3753" s="49">
        <v>3476</v>
      </c>
      <c r="B3753" s="66">
        <v>1503</v>
      </c>
      <c r="C3753" s="68" t="s">
        <v>12350</v>
      </c>
      <c r="D3753" s="66" t="s">
        <v>15518</v>
      </c>
      <c r="E3753" s="66" t="s">
        <v>15518</v>
      </c>
    </row>
    <row r="3754" spans="1:5" ht="32.25" customHeight="1">
      <c r="A3754" s="49">
        <v>3477</v>
      </c>
      <c r="B3754" s="66">
        <v>1504</v>
      </c>
      <c r="C3754" s="68" t="s">
        <v>12351</v>
      </c>
      <c r="D3754" s="66" t="s">
        <v>15518</v>
      </c>
      <c r="E3754" s="66" t="s">
        <v>15518</v>
      </c>
    </row>
    <row r="3755" spans="1:5" ht="32.25" customHeight="1">
      <c r="A3755" s="49">
        <v>3478</v>
      </c>
      <c r="B3755" s="66">
        <v>1505</v>
      </c>
      <c r="C3755" s="68" t="s">
        <v>12352</v>
      </c>
      <c r="D3755" s="66" t="s">
        <v>15518</v>
      </c>
      <c r="E3755" s="66" t="s">
        <v>15518</v>
      </c>
    </row>
    <row r="3756" spans="1:5" ht="32.25" customHeight="1">
      <c r="A3756" s="49">
        <v>3479</v>
      </c>
      <c r="B3756" s="66">
        <v>1506</v>
      </c>
      <c r="C3756" s="68" t="s">
        <v>8458</v>
      </c>
      <c r="D3756" s="66" t="s">
        <v>15518</v>
      </c>
      <c r="E3756" s="66" t="s">
        <v>15518</v>
      </c>
    </row>
    <row r="3757" spans="1:5" ht="32.25" customHeight="1">
      <c r="A3757" s="49">
        <v>3480</v>
      </c>
      <c r="B3757" s="66">
        <v>1507</v>
      </c>
      <c r="C3757" s="68" t="s">
        <v>12353</v>
      </c>
      <c r="D3757" s="66" t="s">
        <v>15518</v>
      </c>
      <c r="E3757" s="66" t="s">
        <v>15518</v>
      </c>
    </row>
    <row r="3758" spans="1:5" ht="32.25" customHeight="1">
      <c r="A3758" s="49">
        <v>3481</v>
      </c>
      <c r="B3758" s="66">
        <v>1508</v>
      </c>
      <c r="C3758" s="68" t="s">
        <v>12354</v>
      </c>
      <c r="D3758" s="66" t="s">
        <v>15518</v>
      </c>
      <c r="E3758" s="66" t="s">
        <v>15518</v>
      </c>
    </row>
    <row r="3759" spans="1:5" ht="32.25" customHeight="1">
      <c r="A3759" s="49">
        <v>3482</v>
      </c>
      <c r="B3759" s="66">
        <v>1509</v>
      </c>
      <c r="C3759" s="68" t="s">
        <v>12355</v>
      </c>
      <c r="D3759" s="66" t="s">
        <v>15518</v>
      </c>
      <c r="E3759" s="66" t="s">
        <v>15518</v>
      </c>
    </row>
    <row r="3760" spans="1:5" ht="32.25" customHeight="1">
      <c r="A3760" s="49">
        <v>3483</v>
      </c>
      <c r="B3760" s="66">
        <v>1510</v>
      </c>
      <c r="C3760" s="68" t="s">
        <v>12356</v>
      </c>
      <c r="D3760" s="66" t="s">
        <v>15518</v>
      </c>
      <c r="E3760" s="66" t="s">
        <v>15518</v>
      </c>
    </row>
    <row r="3761" spans="1:5" ht="32.25" customHeight="1">
      <c r="A3761" s="49">
        <v>3484</v>
      </c>
      <c r="B3761" s="66">
        <v>1511</v>
      </c>
      <c r="C3761" s="68" t="s">
        <v>12357</v>
      </c>
      <c r="D3761" s="66" t="s">
        <v>15518</v>
      </c>
      <c r="E3761" s="66" t="s">
        <v>15518</v>
      </c>
    </row>
    <row r="3762" spans="1:5" ht="32.25" customHeight="1">
      <c r="A3762" s="49">
        <v>3485</v>
      </c>
      <c r="B3762" s="66">
        <v>1512</v>
      </c>
      <c r="C3762" s="68" t="s">
        <v>12358</v>
      </c>
      <c r="D3762" s="66" t="s">
        <v>15518</v>
      </c>
      <c r="E3762" s="66" t="s">
        <v>15518</v>
      </c>
    </row>
    <row r="3763" spans="1:5" ht="32.25" customHeight="1">
      <c r="A3763" s="49">
        <v>3486</v>
      </c>
      <c r="B3763" s="66">
        <v>1513</v>
      </c>
      <c r="C3763" s="68" t="s">
        <v>12359</v>
      </c>
      <c r="D3763" s="66" t="s">
        <v>15518</v>
      </c>
      <c r="E3763" s="66" t="s">
        <v>15518</v>
      </c>
    </row>
    <row r="3764" spans="1:5" ht="32.25" customHeight="1">
      <c r="A3764" s="49">
        <v>3487</v>
      </c>
      <c r="B3764" s="66">
        <v>1514</v>
      </c>
      <c r="C3764" s="68" t="s">
        <v>12360</v>
      </c>
      <c r="D3764" s="66" t="s">
        <v>15518</v>
      </c>
      <c r="E3764" s="66" t="s">
        <v>15518</v>
      </c>
    </row>
    <row r="3765" spans="1:5" ht="32.25" customHeight="1">
      <c r="A3765" s="49">
        <v>3488</v>
      </c>
      <c r="B3765" s="66">
        <v>1515</v>
      </c>
      <c r="C3765" s="68" t="s">
        <v>12361</v>
      </c>
      <c r="D3765" s="66" t="s">
        <v>15518</v>
      </c>
      <c r="E3765" s="66" t="s">
        <v>15518</v>
      </c>
    </row>
    <row r="3766" spans="1:5" ht="32.25" customHeight="1">
      <c r="A3766" s="49">
        <v>3489</v>
      </c>
      <c r="B3766" s="66">
        <v>1516</v>
      </c>
      <c r="C3766" s="68" t="s">
        <v>12362</v>
      </c>
      <c r="D3766" s="66" t="s">
        <v>15518</v>
      </c>
      <c r="E3766" s="66" t="s">
        <v>15518</v>
      </c>
    </row>
    <row r="3767" spans="1:5" ht="32.25" customHeight="1">
      <c r="A3767" s="49">
        <v>3490</v>
      </c>
      <c r="B3767" s="66">
        <v>1517</v>
      </c>
      <c r="C3767" s="68" t="s">
        <v>12363</v>
      </c>
      <c r="D3767" s="66" t="s">
        <v>15518</v>
      </c>
      <c r="E3767" s="66" t="s">
        <v>15518</v>
      </c>
    </row>
    <row r="3768" spans="1:5" ht="32.25" customHeight="1">
      <c r="A3768" s="49">
        <v>3491</v>
      </c>
      <c r="B3768" s="66">
        <v>1518</v>
      </c>
      <c r="C3768" s="68" t="s">
        <v>8459</v>
      </c>
      <c r="D3768" s="66" t="s">
        <v>15518</v>
      </c>
      <c r="E3768" s="66" t="s">
        <v>15518</v>
      </c>
    </row>
    <row r="3769" spans="1:5" ht="32.25" customHeight="1">
      <c r="A3769" s="49">
        <v>3492</v>
      </c>
      <c r="B3769" s="66">
        <v>1519</v>
      </c>
      <c r="C3769" s="68" t="s">
        <v>11564</v>
      </c>
      <c r="D3769" s="66" t="s">
        <v>15518</v>
      </c>
      <c r="E3769" s="66" t="s">
        <v>15518</v>
      </c>
    </row>
    <row r="3770" spans="1:5" ht="32.25" customHeight="1">
      <c r="A3770" s="49">
        <v>3493</v>
      </c>
      <c r="B3770" s="66">
        <v>1520</v>
      </c>
      <c r="C3770" s="68" t="s">
        <v>11565</v>
      </c>
      <c r="D3770" s="66" t="s">
        <v>15518</v>
      </c>
      <c r="E3770" s="66" t="s">
        <v>15518</v>
      </c>
    </row>
    <row r="3771" spans="1:5" ht="32.25" customHeight="1">
      <c r="A3771" s="49">
        <v>3494</v>
      </c>
      <c r="B3771" s="66">
        <v>1521</v>
      </c>
      <c r="C3771" s="68" t="s">
        <v>11566</v>
      </c>
      <c r="D3771" s="66" t="s">
        <v>15518</v>
      </c>
      <c r="E3771" s="66" t="s">
        <v>15518</v>
      </c>
    </row>
    <row r="3772" spans="1:5" ht="32.25" customHeight="1">
      <c r="A3772" s="49">
        <v>3495</v>
      </c>
      <c r="B3772" s="66">
        <v>1522</v>
      </c>
      <c r="C3772" s="68" t="s">
        <v>11567</v>
      </c>
      <c r="D3772" s="66" t="s">
        <v>15518</v>
      </c>
      <c r="E3772" s="66" t="s">
        <v>15518</v>
      </c>
    </row>
    <row r="3773" spans="1:5" ht="32.25" customHeight="1">
      <c r="A3773" s="49">
        <v>3496</v>
      </c>
      <c r="B3773" s="66">
        <v>1523</v>
      </c>
      <c r="C3773" s="68" t="s">
        <v>11568</v>
      </c>
      <c r="D3773" s="66" t="s">
        <v>15518</v>
      </c>
      <c r="E3773" s="66" t="s">
        <v>15518</v>
      </c>
    </row>
    <row r="3774" spans="1:5" ht="32.25" customHeight="1">
      <c r="A3774" s="49">
        <v>3497</v>
      </c>
      <c r="B3774" s="66">
        <v>1524</v>
      </c>
      <c r="C3774" s="68" t="s">
        <v>11569</v>
      </c>
      <c r="D3774" s="66" t="s">
        <v>15518</v>
      </c>
      <c r="E3774" s="66" t="s">
        <v>15518</v>
      </c>
    </row>
    <row r="3775" spans="1:5" ht="32.25" customHeight="1">
      <c r="A3775" s="49">
        <v>3498</v>
      </c>
      <c r="B3775" s="66">
        <v>1525</v>
      </c>
      <c r="C3775" s="68" t="s">
        <v>8460</v>
      </c>
      <c r="D3775" s="66" t="s">
        <v>15518</v>
      </c>
      <c r="E3775" s="66" t="s">
        <v>15518</v>
      </c>
    </row>
    <row r="3776" spans="1:5" ht="32.25" customHeight="1">
      <c r="A3776" s="49">
        <v>3499</v>
      </c>
      <c r="B3776" s="66">
        <v>1526</v>
      </c>
      <c r="C3776" s="68" t="s">
        <v>8461</v>
      </c>
      <c r="D3776" s="66" t="s">
        <v>15518</v>
      </c>
      <c r="E3776" s="66" t="s">
        <v>15518</v>
      </c>
    </row>
    <row r="3777" spans="1:5" ht="32.25" customHeight="1">
      <c r="A3777" s="49">
        <v>3500</v>
      </c>
      <c r="B3777" s="66">
        <v>1527</v>
      </c>
      <c r="C3777" s="68" t="s">
        <v>65</v>
      </c>
      <c r="D3777" s="66" t="s">
        <v>15518</v>
      </c>
      <c r="E3777" s="66" t="s">
        <v>15518</v>
      </c>
    </row>
    <row r="3778" spans="1:5" ht="32.25" customHeight="1">
      <c r="A3778" s="49">
        <v>3501</v>
      </c>
      <c r="B3778" s="66">
        <v>1528</v>
      </c>
      <c r="C3778" s="68" t="s">
        <v>66</v>
      </c>
      <c r="D3778" s="66" t="s">
        <v>15518</v>
      </c>
      <c r="E3778" s="66" t="s">
        <v>15518</v>
      </c>
    </row>
    <row r="3779" spans="1:5" ht="32.25" customHeight="1">
      <c r="A3779" s="49">
        <v>3502</v>
      </c>
      <c r="B3779" s="66">
        <v>1529</v>
      </c>
      <c r="C3779" s="68" t="s">
        <v>8462</v>
      </c>
      <c r="D3779" s="66" t="s">
        <v>15518</v>
      </c>
      <c r="E3779" s="66" t="s">
        <v>15518</v>
      </c>
    </row>
    <row r="3780" spans="1:5" ht="32.25" customHeight="1">
      <c r="A3780" s="49">
        <v>3503</v>
      </c>
      <c r="B3780" s="66">
        <v>1530</v>
      </c>
      <c r="C3780" s="68" t="s">
        <v>67</v>
      </c>
      <c r="D3780" s="66" t="s">
        <v>15518</v>
      </c>
      <c r="E3780" s="66" t="s">
        <v>15518</v>
      </c>
    </row>
    <row r="3781" spans="1:5" ht="32.25" customHeight="1">
      <c r="A3781" s="49">
        <v>3504</v>
      </c>
      <c r="B3781" s="66">
        <v>1531</v>
      </c>
      <c r="C3781" s="68" t="s">
        <v>68</v>
      </c>
      <c r="D3781" s="66" t="s">
        <v>15518</v>
      </c>
      <c r="E3781" s="66" t="s">
        <v>15518</v>
      </c>
    </row>
    <row r="3782" spans="1:5" ht="32.25" customHeight="1">
      <c r="A3782" s="49">
        <v>3505</v>
      </c>
      <c r="B3782" s="66">
        <v>1532</v>
      </c>
      <c r="C3782" s="68" t="s">
        <v>69</v>
      </c>
      <c r="D3782" s="66" t="s">
        <v>15518</v>
      </c>
      <c r="E3782" s="66" t="s">
        <v>15518</v>
      </c>
    </row>
    <row r="3783" spans="1:5" ht="32.25" customHeight="1">
      <c r="A3783" s="49">
        <v>3506</v>
      </c>
      <c r="B3783" s="66">
        <v>1533</v>
      </c>
      <c r="C3783" s="68" t="s">
        <v>70</v>
      </c>
      <c r="D3783" s="66" t="s">
        <v>15518</v>
      </c>
      <c r="E3783" s="66" t="s">
        <v>15518</v>
      </c>
    </row>
    <row r="3784" spans="1:5" ht="32.25" customHeight="1">
      <c r="A3784" s="49">
        <v>3507</v>
      </c>
      <c r="B3784" s="66">
        <v>1534</v>
      </c>
      <c r="C3784" s="68" t="s">
        <v>71</v>
      </c>
      <c r="D3784" s="66" t="s">
        <v>15518</v>
      </c>
      <c r="E3784" s="66" t="s">
        <v>15518</v>
      </c>
    </row>
    <row r="3785" spans="1:5" ht="32.25" customHeight="1">
      <c r="A3785" s="49">
        <v>3508</v>
      </c>
      <c r="B3785" s="66">
        <v>1535</v>
      </c>
      <c r="C3785" s="68" t="s">
        <v>72</v>
      </c>
      <c r="D3785" s="66" t="s">
        <v>15518</v>
      </c>
      <c r="E3785" s="66" t="s">
        <v>15518</v>
      </c>
    </row>
    <row r="3786" spans="1:5" ht="32.25" customHeight="1">
      <c r="A3786" s="49">
        <v>3509</v>
      </c>
      <c r="B3786" s="66">
        <v>1536</v>
      </c>
      <c r="C3786" s="68" t="s">
        <v>73</v>
      </c>
      <c r="D3786" s="66" t="s">
        <v>15518</v>
      </c>
      <c r="E3786" s="66" t="s">
        <v>15518</v>
      </c>
    </row>
    <row r="3787" spans="1:5" ht="32.25" customHeight="1">
      <c r="A3787" s="49">
        <v>3510</v>
      </c>
      <c r="B3787" s="66">
        <v>1537</v>
      </c>
      <c r="C3787" s="68" t="s">
        <v>74</v>
      </c>
      <c r="D3787" s="66" t="s">
        <v>15518</v>
      </c>
      <c r="E3787" s="66" t="s">
        <v>15518</v>
      </c>
    </row>
    <row r="3788" spans="1:5" ht="32.25" customHeight="1">
      <c r="A3788" s="49">
        <v>3511</v>
      </c>
      <c r="B3788" s="66">
        <v>1539</v>
      </c>
      <c r="C3788" s="68" t="s">
        <v>75</v>
      </c>
      <c r="D3788" s="66" t="s">
        <v>15518</v>
      </c>
      <c r="E3788" s="66" t="s">
        <v>15518</v>
      </c>
    </row>
    <row r="3789" spans="1:5" ht="32.25" customHeight="1">
      <c r="A3789" s="49">
        <v>3512</v>
      </c>
      <c r="B3789" s="66">
        <v>1540</v>
      </c>
      <c r="C3789" s="68" t="s">
        <v>11146</v>
      </c>
      <c r="D3789" s="66" t="s">
        <v>15518</v>
      </c>
      <c r="E3789" s="66" t="s">
        <v>15518</v>
      </c>
    </row>
    <row r="3790" spans="1:5" ht="32.25" customHeight="1">
      <c r="A3790" s="49">
        <v>3513</v>
      </c>
      <c r="B3790" s="66">
        <v>1541</v>
      </c>
      <c r="C3790" s="68" t="s">
        <v>11147</v>
      </c>
      <c r="D3790" s="66" t="s">
        <v>15518</v>
      </c>
      <c r="E3790" s="66" t="s">
        <v>15518</v>
      </c>
    </row>
    <row r="3791" spans="1:5" ht="32.25" customHeight="1">
      <c r="A3791" s="49">
        <v>3514</v>
      </c>
      <c r="B3791" s="66">
        <v>1542</v>
      </c>
      <c r="C3791" s="68" t="s">
        <v>11148</v>
      </c>
      <c r="D3791" s="66" t="s">
        <v>15518</v>
      </c>
      <c r="E3791" s="66" t="s">
        <v>15518</v>
      </c>
    </row>
    <row r="3792" spans="1:5" ht="32.25" customHeight="1">
      <c r="A3792" s="49">
        <v>3515</v>
      </c>
      <c r="B3792" s="66">
        <v>1543</v>
      </c>
      <c r="C3792" s="68" t="s">
        <v>11149</v>
      </c>
      <c r="D3792" s="66" t="s">
        <v>15518</v>
      </c>
      <c r="E3792" s="66" t="s">
        <v>15518</v>
      </c>
    </row>
    <row r="3793" spans="1:6" ht="32.25" customHeight="1">
      <c r="A3793" s="49">
        <v>3516</v>
      </c>
      <c r="B3793" s="66">
        <v>1547</v>
      </c>
      <c r="C3793" s="68" t="s">
        <v>11363</v>
      </c>
      <c r="D3793" s="66" t="s">
        <v>15518</v>
      </c>
      <c r="E3793" s="66" t="s">
        <v>15518</v>
      </c>
    </row>
    <row r="3794" spans="1:6" ht="32.25" customHeight="1">
      <c r="A3794" s="49">
        <v>3517</v>
      </c>
      <c r="B3794" s="66">
        <v>1549</v>
      </c>
      <c r="C3794" s="68" t="s">
        <v>11365</v>
      </c>
      <c r="D3794" s="66" t="s">
        <v>15518</v>
      </c>
      <c r="E3794" s="66" t="s">
        <v>15518</v>
      </c>
    </row>
    <row r="3795" spans="1:6" ht="32.25" customHeight="1">
      <c r="A3795" s="49">
        <v>3518</v>
      </c>
      <c r="B3795" s="66">
        <v>1550</v>
      </c>
      <c r="C3795" s="68" t="s">
        <v>11366</v>
      </c>
      <c r="D3795" s="66" t="s">
        <v>15518</v>
      </c>
      <c r="E3795" s="66" t="s">
        <v>15518</v>
      </c>
    </row>
    <row r="3796" spans="1:6" ht="32.25" customHeight="1">
      <c r="A3796" s="49">
        <v>3519</v>
      </c>
      <c r="B3796" s="66">
        <v>1552</v>
      </c>
      <c r="C3796" s="68" t="s">
        <v>11136</v>
      </c>
      <c r="D3796" s="66" t="s">
        <v>15518</v>
      </c>
      <c r="E3796" s="66" t="s">
        <v>15518</v>
      </c>
    </row>
    <row r="3797" spans="1:6" ht="32.25" customHeight="1">
      <c r="A3797" s="49">
        <v>3520</v>
      </c>
      <c r="B3797" s="66">
        <v>1553</v>
      </c>
      <c r="C3797" s="68" t="s">
        <v>11137</v>
      </c>
      <c r="D3797" s="66" t="s">
        <v>15518</v>
      </c>
      <c r="E3797" s="66" t="s">
        <v>15518</v>
      </c>
    </row>
    <row r="3798" spans="1:6" ht="32.25" customHeight="1">
      <c r="A3798" s="49">
        <v>3521</v>
      </c>
      <c r="B3798" s="66">
        <v>1554</v>
      </c>
      <c r="C3798" s="68" t="s">
        <v>11138</v>
      </c>
      <c r="D3798" s="66" t="s">
        <v>15518</v>
      </c>
      <c r="E3798" s="66" t="s">
        <v>15518</v>
      </c>
    </row>
    <row r="3799" spans="1:6" ht="32.25" customHeight="1">
      <c r="A3799" s="49">
        <v>3522</v>
      </c>
      <c r="B3799" s="66">
        <v>1555</v>
      </c>
      <c r="C3799" s="68" t="s">
        <v>11139</v>
      </c>
      <c r="D3799" s="66" t="s">
        <v>15518</v>
      </c>
      <c r="E3799" s="66" t="s">
        <v>15518</v>
      </c>
    </row>
    <row r="3800" spans="1:6" ht="32.25" customHeight="1">
      <c r="A3800" s="49">
        <v>3523</v>
      </c>
      <c r="B3800" s="66">
        <v>1556</v>
      </c>
      <c r="C3800" s="68" t="s">
        <v>11140</v>
      </c>
      <c r="D3800" s="66" t="s">
        <v>15518</v>
      </c>
      <c r="E3800" s="66" t="s">
        <v>15518</v>
      </c>
    </row>
    <row r="3801" spans="1:6" ht="32.25" customHeight="1">
      <c r="A3801" s="49">
        <v>3524</v>
      </c>
      <c r="B3801" s="66">
        <v>1558</v>
      </c>
      <c r="C3801" s="68" t="s">
        <v>11142</v>
      </c>
      <c r="D3801" s="66" t="s">
        <v>15518</v>
      </c>
      <c r="E3801" s="66" t="s">
        <v>15518</v>
      </c>
    </row>
    <row r="3802" spans="1:6" ht="32.25" customHeight="1">
      <c r="A3802" s="49">
        <v>3525</v>
      </c>
      <c r="B3802" s="66">
        <v>1559</v>
      </c>
      <c r="C3802" s="68" t="s">
        <v>11143</v>
      </c>
      <c r="D3802" s="66" t="s">
        <v>15518</v>
      </c>
      <c r="E3802" s="66" t="s">
        <v>15518</v>
      </c>
    </row>
    <row r="3803" spans="1:6" ht="32.25" customHeight="1">
      <c r="A3803" s="49">
        <v>3526</v>
      </c>
      <c r="B3803" s="66">
        <v>1560</v>
      </c>
      <c r="C3803" s="68" t="s">
        <v>11144</v>
      </c>
      <c r="D3803" s="66" t="s">
        <v>15518</v>
      </c>
      <c r="E3803" s="66" t="s">
        <v>15518</v>
      </c>
    </row>
    <row r="3804" spans="1:6" ht="32.25" customHeight="1">
      <c r="A3804" s="49">
        <v>3527</v>
      </c>
      <c r="B3804" s="66">
        <v>1561</v>
      </c>
      <c r="C3804" s="68" t="s">
        <v>11355</v>
      </c>
      <c r="D3804" s="66" t="s">
        <v>15518</v>
      </c>
      <c r="E3804" s="66" t="s">
        <v>15518</v>
      </c>
    </row>
    <row r="3805" spans="1:6" ht="32.25" customHeight="1">
      <c r="A3805" s="49">
        <v>3528</v>
      </c>
      <c r="B3805" s="66">
        <v>1562</v>
      </c>
      <c r="C3805" s="68" t="s">
        <v>8463</v>
      </c>
      <c r="D3805" s="66" t="s">
        <v>15518</v>
      </c>
      <c r="E3805" s="66" t="s">
        <v>15518</v>
      </c>
    </row>
    <row r="3806" spans="1:6" ht="32.25" customHeight="1">
      <c r="A3806" s="49">
        <v>3529</v>
      </c>
      <c r="B3806" s="66">
        <v>1563</v>
      </c>
      <c r="C3806" s="68" t="s">
        <v>8464</v>
      </c>
      <c r="D3806" s="66" t="s">
        <v>15518</v>
      </c>
      <c r="E3806" s="66" t="s">
        <v>15518</v>
      </c>
    </row>
    <row r="3807" spans="1:6" ht="32.25" customHeight="1">
      <c r="A3807" s="49">
        <v>3530</v>
      </c>
      <c r="B3807" s="66">
        <v>1564</v>
      </c>
      <c r="C3807" s="68" t="s">
        <v>11356</v>
      </c>
      <c r="D3807" s="66" t="s">
        <v>15518</v>
      </c>
      <c r="E3807" s="66" t="s">
        <v>15518</v>
      </c>
      <c r="F3807" s="24">
        <v>1</v>
      </c>
    </row>
    <row r="3808" spans="1:6" ht="32.25" customHeight="1">
      <c r="A3808" s="49">
        <v>3531</v>
      </c>
      <c r="B3808" s="66">
        <v>1565</v>
      </c>
      <c r="C3808" s="68" t="s">
        <v>11357</v>
      </c>
      <c r="D3808" s="66" t="s">
        <v>15518</v>
      </c>
      <c r="E3808" s="66" t="s">
        <v>15518</v>
      </c>
    </row>
    <row r="3809" spans="1:6" ht="32.25" customHeight="1">
      <c r="A3809" s="49">
        <v>3532</v>
      </c>
      <c r="B3809" s="66">
        <v>1566</v>
      </c>
      <c r="C3809" s="68" t="s">
        <v>11358</v>
      </c>
      <c r="D3809" s="66" t="s">
        <v>15518</v>
      </c>
      <c r="E3809" s="66" t="s">
        <v>15518</v>
      </c>
    </row>
    <row r="3810" spans="1:6" ht="32.25" customHeight="1">
      <c r="A3810" s="49">
        <v>3533</v>
      </c>
      <c r="B3810" s="66">
        <v>1567</v>
      </c>
      <c r="C3810" s="68" t="s">
        <v>11359</v>
      </c>
      <c r="D3810" s="66" t="s">
        <v>15518</v>
      </c>
      <c r="E3810" s="66" t="s">
        <v>15518</v>
      </c>
    </row>
    <row r="3811" spans="1:6" ht="32.25" customHeight="1">
      <c r="A3811" s="49">
        <v>3534</v>
      </c>
      <c r="B3811" s="66">
        <v>1569</v>
      </c>
      <c r="C3811" s="68" t="s">
        <v>8465</v>
      </c>
      <c r="D3811" s="66" t="s">
        <v>15518</v>
      </c>
      <c r="E3811" s="66" t="s">
        <v>15518</v>
      </c>
    </row>
    <row r="3812" spans="1:6" ht="32.25" customHeight="1">
      <c r="A3812" s="49">
        <v>3535</v>
      </c>
      <c r="B3812" s="66">
        <v>1571</v>
      </c>
      <c r="C3812" s="68" t="s">
        <v>12649</v>
      </c>
      <c r="D3812" s="66" t="s">
        <v>15518</v>
      </c>
      <c r="E3812" s="66" t="s">
        <v>15518</v>
      </c>
    </row>
    <row r="3813" spans="1:6" ht="32.25" customHeight="1">
      <c r="A3813" s="49">
        <v>3536</v>
      </c>
      <c r="B3813" s="66">
        <v>1572</v>
      </c>
      <c r="C3813" s="68" t="s">
        <v>11597</v>
      </c>
      <c r="D3813" s="66" t="s">
        <v>15518</v>
      </c>
      <c r="E3813" s="66" t="s">
        <v>15518</v>
      </c>
    </row>
    <row r="3814" spans="1:6" ht="32.25" customHeight="1">
      <c r="A3814" s="49">
        <v>3537</v>
      </c>
      <c r="B3814" s="66">
        <v>1573</v>
      </c>
      <c r="C3814" s="68" t="s">
        <v>8466</v>
      </c>
      <c r="D3814" s="66" t="s">
        <v>15518</v>
      </c>
      <c r="E3814" s="66" t="s">
        <v>15518</v>
      </c>
    </row>
    <row r="3815" spans="1:6" ht="32.25" customHeight="1">
      <c r="A3815" s="49">
        <v>3538</v>
      </c>
      <c r="B3815" s="66">
        <v>1574</v>
      </c>
      <c r="C3815" s="68" t="s">
        <v>11774</v>
      </c>
      <c r="D3815" s="66" t="s">
        <v>15518</v>
      </c>
      <c r="E3815" s="66" t="s">
        <v>15518</v>
      </c>
    </row>
    <row r="3816" spans="1:6" ht="32.25" customHeight="1">
      <c r="A3816" s="49">
        <v>3539</v>
      </c>
      <c r="B3816" s="66">
        <v>1575</v>
      </c>
      <c r="C3816" s="68" t="s">
        <v>11775</v>
      </c>
      <c r="D3816" s="66" t="s">
        <v>15518</v>
      </c>
      <c r="E3816" s="66" t="s">
        <v>15518</v>
      </c>
    </row>
    <row r="3817" spans="1:6" ht="32.25" customHeight="1">
      <c r="A3817" s="49">
        <v>3540</v>
      </c>
      <c r="B3817" s="66">
        <v>1576</v>
      </c>
      <c r="C3817" s="68" t="s">
        <v>11776</v>
      </c>
      <c r="D3817" s="66" t="s">
        <v>15518</v>
      </c>
      <c r="E3817" s="66" t="s">
        <v>15518</v>
      </c>
    </row>
    <row r="3818" spans="1:6" ht="32.25" customHeight="1">
      <c r="A3818" s="49">
        <v>3541</v>
      </c>
      <c r="B3818" s="66">
        <v>1577</v>
      </c>
      <c r="C3818" s="68" t="s">
        <v>11777</v>
      </c>
      <c r="D3818" s="66" t="s">
        <v>15518</v>
      </c>
      <c r="E3818" s="66" t="s">
        <v>15518</v>
      </c>
    </row>
    <row r="3819" spans="1:6" ht="32.25" customHeight="1">
      <c r="A3819" s="49">
        <v>3542</v>
      </c>
      <c r="B3819" s="66">
        <v>1584</v>
      </c>
      <c r="C3819" s="68" t="s">
        <v>14309</v>
      </c>
      <c r="D3819" s="66" t="s">
        <v>15518</v>
      </c>
      <c r="E3819" s="66" t="s">
        <v>15518</v>
      </c>
      <c r="F3819" s="24">
        <v>1</v>
      </c>
    </row>
    <row r="3820" spans="1:6" ht="32.25" customHeight="1">
      <c r="A3820" s="49">
        <v>3543</v>
      </c>
      <c r="B3820" s="1" t="s">
        <v>18578</v>
      </c>
      <c r="C3820" s="11" t="s">
        <v>14310</v>
      </c>
      <c r="D3820" s="11" t="s">
        <v>15518</v>
      </c>
      <c r="E3820" s="11" t="s">
        <v>15518</v>
      </c>
    </row>
    <row r="3821" spans="1:6" ht="32.25" customHeight="1">
      <c r="A3821" s="49">
        <v>3544</v>
      </c>
      <c r="B3821" s="66">
        <v>1586</v>
      </c>
      <c r="C3821" s="68" t="s">
        <v>14311</v>
      </c>
      <c r="D3821" s="66" t="s">
        <v>15518</v>
      </c>
      <c r="E3821" s="66" t="s">
        <v>15518</v>
      </c>
    </row>
    <row r="3822" spans="1:6" ht="32.25" customHeight="1">
      <c r="A3822" s="49">
        <v>3545</v>
      </c>
      <c r="B3822" s="66">
        <v>1587</v>
      </c>
      <c r="C3822" s="68" t="s">
        <v>14312</v>
      </c>
      <c r="D3822" s="66" t="s">
        <v>15518</v>
      </c>
      <c r="E3822" s="66" t="s">
        <v>15518</v>
      </c>
    </row>
    <row r="3823" spans="1:6" ht="32.25" customHeight="1">
      <c r="A3823" s="49">
        <v>3546</v>
      </c>
      <c r="B3823" s="66">
        <v>1588</v>
      </c>
      <c r="C3823" s="68" t="s">
        <v>14313</v>
      </c>
      <c r="D3823" s="66" t="s">
        <v>15518</v>
      </c>
      <c r="E3823" s="66" t="s">
        <v>15518</v>
      </c>
    </row>
    <row r="3824" spans="1:6" ht="32.25" customHeight="1">
      <c r="A3824" s="49">
        <v>3547</v>
      </c>
      <c r="B3824" s="66">
        <v>1589</v>
      </c>
      <c r="C3824" s="68" t="s">
        <v>14314</v>
      </c>
      <c r="D3824" s="66" t="s">
        <v>15518</v>
      </c>
      <c r="E3824" s="66" t="s">
        <v>15518</v>
      </c>
    </row>
    <row r="3825" spans="1:6" ht="32.25" customHeight="1">
      <c r="A3825" s="49">
        <v>3548</v>
      </c>
      <c r="B3825" s="66">
        <v>1590</v>
      </c>
      <c r="C3825" s="68" t="s">
        <v>14315</v>
      </c>
      <c r="D3825" s="66" t="s">
        <v>15518</v>
      </c>
      <c r="E3825" s="66" t="s">
        <v>15518</v>
      </c>
    </row>
    <row r="3826" spans="1:6" ht="32.25" customHeight="1">
      <c r="A3826" s="49">
        <v>3549</v>
      </c>
      <c r="B3826" s="66">
        <v>1591</v>
      </c>
      <c r="C3826" s="68" t="s">
        <v>14316</v>
      </c>
      <c r="D3826" s="66" t="s">
        <v>15518</v>
      </c>
      <c r="E3826" s="66" t="s">
        <v>15518</v>
      </c>
    </row>
    <row r="3827" spans="1:6" ht="32.25" customHeight="1">
      <c r="A3827" s="49">
        <v>3550</v>
      </c>
      <c r="B3827" s="66">
        <v>1592</v>
      </c>
      <c r="C3827" s="68" t="s">
        <v>14317</v>
      </c>
      <c r="D3827" s="66" t="s">
        <v>15518</v>
      </c>
      <c r="E3827" s="66" t="s">
        <v>15518</v>
      </c>
    </row>
    <row r="3828" spans="1:6" ht="32.25" customHeight="1">
      <c r="A3828" s="49">
        <v>3551</v>
      </c>
      <c r="B3828" s="66">
        <v>1593</v>
      </c>
      <c r="C3828" s="68" t="s">
        <v>14318</v>
      </c>
      <c r="D3828" s="66" t="s">
        <v>15518</v>
      </c>
      <c r="E3828" s="66" t="s">
        <v>15518</v>
      </c>
    </row>
    <row r="3829" spans="1:6" ht="32.25" customHeight="1">
      <c r="A3829" s="49">
        <v>3552</v>
      </c>
      <c r="B3829" s="66">
        <v>1595</v>
      </c>
      <c r="C3829" s="68" t="s">
        <v>14320</v>
      </c>
      <c r="D3829" s="66" t="s">
        <v>15518</v>
      </c>
      <c r="E3829" s="66" t="s">
        <v>15518</v>
      </c>
    </row>
    <row r="3830" spans="1:6" ht="32.25" customHeight="1">
      <c r="A3830" s="49">
        <v>3553</v>
      </c>
      <c r="B3830" s="66">
        <v>1596</v>
      </c>
      <c r="C3830" s="68" t="s">
        <v>14321</v>
      </c>
      <c r="D3830" s="66" t="s">
        <v>15518</v>
      </c>
      <c r="E3830" s="66" t="s">
        <v>15518</v>
      </c>
    </row>
    <row r="3831" spans="1:6" ht="32.25" customHeight="1">
      <c r="A3831" s="49">
        <v>3554</v>
      </c>
      <c r="B3831" s="66">
        <v>1597</v>
      </c>
      <c r="C3831" s="68" t="s">
        <v>14322</v>
      </c>
      <c r="D3831" s="66" t="s">
        <v>15518</v>
      </c>
      <c r="E3831" s="66" t="s">
        <v>15518</v>
      </c>
      <c r="F3831" s="24">
        <v>1</v>
      </c>
    </row>
    <row r="3832" spans="1:6" ht="32.25" customHeight="1">
      <c r="A3832" s="49">
        <v>3555</v>
      </c>
      <c r="B3832" s="66">
        <v>1598</v>
      </c>
      <c r="C3832" s="68" t="s">
        <v>14323</v>
      </c>
      <c r="D3832" s="66" t="s">
        <v>15518</v>
      </c>
      <c r="E3832" s="66" t="s">
        <v>15518</v>
      </c>
    </row>
    <row r="3833" spans="1:6" ht="32.25" customHeight="1">
      <c r="A3833" s="49">
        <v>3556</v>
      </c>
      <c r="B3833" s="66">
        <v>1599</v>
      </c>
      <c r="C3833" s="68" t="s">
        <v>14324</v>
      </c>
      <c r="D3833" s="66" t="s">
        <v>15518</v>
      </c>
      <c r="E3833" s="66" t="s">
        <v>15518</v>
      </c>
    </row>
    <row r="3834" spans="1:6" ht="32.25" customHeight="1">
      <c r="A3834" s="49">
        <v>3557</v>
      </c>
      <c r="B3834" s="66">
        <v>1600</v>
      </c>
      <c r="C3834" s="68" t="s">
        <v>14325</v>
      </c>
      <c r="D3834" s="66" t="s">
        <v>15518</v>
      </c>
      <c r="E3834" s="66" t="s">
        <v>15518</v>
      </c>
    </row>
    <row r="3835" spans="1:6" ht="32.25" customHeight="1">
      <c r="A3835" s="49">
        <v>3558</v>
      </c>
      <c r="B3835" s="1" t="s">
        <v>18579</v>
      </c>
      <c r="C3835" s="11" t="s">
        <v>14326</v>
      </c>
      <c r="D3835" s="11" t="s">
        <v>15518</v>
      </c>
      <c r="E3835" s="11" t="s">
        <v>15518</v>
      </c>
    </row>
    <row r="3836" spans="1:6" ht="51.75" customHeight="1">
      <c r="A3836" s="49">
        <v>3559</v>
      </c>
      <c r="B3836" s="66">
        <v>1602</v>
      </c>
      <c r="C3836" s="68" t="s">
        <v>8467</v>
      </c>
      <c r="D3836" s="66" t="s">
        <v>15518</v>
      </c>
      <c r="E3836" s="66" t="s">
        <v>15518</v>
      </c>
    </row>
    <row r="3837" spans="1:6" ht="32.25" customHeight="1">
      <c r="A3837" s="49">
        <v>3560</v>
      </c>
      <c r="B3837" s="66">
        <v>1603</v>
      </c>
      <c r="C3837" s="68" t="s">
        <v>14327</v>
      </c>
      <c r="D3837" s="66" t="s">
        <v>15518</v>
      </c>
      <c r="E3837" s="66" t="s">
        <v>15518</v>
      </c>
    </row>
    <row r="3838" spans="1:6" ht="32.25" customHeight="1">
      <c r="A3838" s="49">
        <v>3561</v>
      </c>
      <c r="B3838" s="66">
        <v>1604</v>
      </c>
      <c r="C3838" s="68" t="s">
        <v>14328</v>
      </c>
      <c r="D3838" s="66" t="s">
        <v>15518</v>
      </c>
      <c r="E3838" s="66" t="s">
        <v>15518</v>
      </c>
    </row>
    <row r="3839" spans="1:6" ht="32.25" customHeight="1">
      <c r="A3839" s="49">
        <v>3562</v>
      </c>
      <c r="B3839" s="66">
        <v>1605</v>
      </c>
      <c r="C3839" s="68" t="s">
        <v>14329</v>
      </c>
      <c r="D3839" s="66" t="s">
        <v>15518</v>
      </c>
      <c r="E3839" s="66" t="s">
        <v>15518</v>
      </c>
    </row>
    <row r="3840" spans="1:6" ht="32.25" customHeight="1">
      <c r="A3840" s="49">
        <v>3563</v>
      </c>
      <c r="B3840" s="66">
        <v>1606</v>
      </c>
      <c r="C3840" s="68" t="s">
        <v>14330</v>
      </c>
      <c r="D3840" s="66" t="s">
        <v>15518</v>
      </c>
      <c r="E3840" s="66" t="s">
        <v>15518</v>
      </c>
    </row>
    <row r="3841" spans="1:6" ht="32.25" customHeight="1">
      <c r="A3841" s="49">
        <v>3564</v>
      </c>
      <c r="B3841" s="66">
        <v>1607</v>
      </c>
      <c r="C3841" s="68" t="s">
        <v>13083</v>
      </c>
      <c r="D3841" s="66" t="s">
        <v>15518</v>
      </c>
      <c r="E3841" s="66" t="s">
        <v>15518</v>
      </c>
    </row>
    <row r="3842" spans="1:6" ht="32.25" customHeight="1">
      <c r="A3842" s="49">
        <v>3565</v>
      </c>
      <c r="B3842" s="66">
        <v>1608</v>
      </c>
      <c r="C3842" s="68" t="s">
        <v>13084</v>
      </c>
      <c r="D3842" s="66" t="s">
        <v>15518</v>
      </c>
      <c r="E3842" s="66" t="s">
        <v>15518</v>
      </c>
    </row>
    <row r="3843" spans="1:6" ht="32.25" customHeight="1">
      <c r="A3843" s="49">
        <v>3566</v>
      </c>
      <c r="B3843" s="66">
        <v>1609</v>
      </c>
      <c r="C3843" s="68" t="s">
        <v>13085</v>
      </c>
      <c r="D3843" s="66" t="s">
        <v>15518</v>
      </c>
      <c r="E3843" s="66" t="s">
        <v>15518</v>
      </c>
    </row>
    <row r="3844" spans="1:6" ht="32.25" customHeight="1">
      <c r="A3844" s="49">
        <v>3567</v>
      </c>
      <c r="B3844" s="66">
        <v>1610</v>
      </c>
      <c r="C3844" s="68" t="s">
        <v>13086</v>
      </c>
      <c r="D3844" s="66" t="s">
        <v>15518</v>
      </c>
      <c r="E3844" s="66" t="s">
        <v>15518</v>
      </c>
    </row>
    <row r="3845" spans="1:6" ht="32.25" customHeight="1">
      <c r="A3845" s="49">
        <v>3568</v>
      </c>
      <c r="B3845" s="66">
        <v>1611</v>
      </c>
      <c r="C3845" s="68" t="s">
        <v>13087</v>
      </c>
      <c r="D3845" s="66" t="s">
        <v>15518</v>
      </c>
      <c r="E3845" s="66" t="s">
        <v>15518</v>
      </c>
      <c r="F3845" s="24">
        <v>1</v>
      </c>
    </row>
    <row r="3846" spans="1:6" ht="32.25" customHeight="1">
      <c r="A3846" s="49">
        <v>3569</v>
      </c>
      <c r="B3846" s="66">
        <v>1612</v>
      </c>
      <c r="C3846" s="68" t="s">
        <v>13088</v>
      </c>
      <c r="D3846" s="66" t="s">
        <v>15518</v>
      </c>
      <c r="E3846" s="66" t="s">
        <v>15518</v>
      </c>
    </row>
    <row r="3847" spans="1:6" ht="32.25" customHeight="1">
      <c r="A3847" s="49">
        <v>3570</v>
      </c>
      <c r="B3847" s="66">
        <v>1613</v>
      </c>
      <c r="C3847" s="68" t="s">
        <v>13089</v>
      </c>
      <c r="D3847" s="66" t="s">
        <v>15518</v>
      </c>
      <c r="E3847" s="66" t="s">
        <v>15518</v>
      </c>
    </row>
    <row r="3848" spans="1:6" ht="32.25" customHeight="1">
      <c r="A3848" s="49">
        <v>3571</v>
      </c>
      <c r="B3848" s="66">
        <v>1614</v>
      </c>
      <c r="C3848" s="68" t="s">
        <v>12884</v>
      </c>
      <c r="D3848" s="66" t="s">
        <v>15518</v>
      </c>
      <c r="E3848" s="66" t="s">
        <v>15518</v>
      </c>
    </row>
    <row r="3849" spans="1:6" ht="32.25" customHeight="1">
      <c r="A3849" s="49">
        <v>3572</v>
      </c>
      <c r="B3849" s="66">
        <v>1615</v>
      </c>
      <c r="C3849" s="68" t="s">
        <v>12892</v>
      </c>
      <c r="D3849" s="66" t="s">
        <v>15518</v>
      </c>
      <c r="E3849" s="66" t="s">
        <v>15518</v>
      </c>
    </row>
    <row r="3850" spans="1:6" ht="32.25" customHeight="1">
      <c r="A3850" s="49">
        <v>3573</v>
      </c>
      <c r="B3850" s="66">
        <v>1616</v>
      </c>
      <c r="C3850" s="68" t="s">
        <v>12893</v>
      </c>
      <c r="D3850" s="66" t="s">
        <v>15518</v>
      </c>
      <c r="E3850" s="66" t="s">
        <v>15518</v>
      </c>
    </row>
    <row r="3851" spans="1:6" ht="32.25" customHeight="1">
      <c r="A3851" s="49">
        <v>3574</v>
      </c>
      <c r="B3851" s="66">
        <v>1617</v>
      </c>
      <c r="C3851" s="68" t="s">
        <v>12894</v>
      </c>
      <c r="D3851" s="66" t="s">
        <v>15518</v>
      </c>
      <c r="E3851" s="66" t="s">
        <v>15518</v>
      </c>
    </row>
    <row r="3852" spans="1:6" ht="32.25" customHeight="1">
      <c r="A3852" s="49">
        <v>3575</v>
      </c>
      <c r="B3852" s="66">
        <v>1618</v>
      </c>
      <c r="C3852" s="68" t="s">
        <v>12895</v>
      </c>
      <c r="D3852" s="66" t="s">
        <v>15518</v>
      </c>
      <c r="E3852" s="66" t="s">
        <v>15518</v>
      </c>
    </row>
    <row r="3853" spans="1:6" ht="32.25" customHeight="1">
      <c r="A3853" s="49">
        <v>3576</v>
      </c>
      <c r="B3853" s="66">
        <v>1619</v>
      </c>
      <c r="C3853" s="68" t="s">
        <v>12896</v>
      </c>
      <c r="D3853" s="66" t="s">
        <v>15518</v>
      </c>
      <c r="E3853" s="66" t="s">
        <v>15518</v>
      </c>
    </row>
    <row r="3854" spans="1:6" ht="32.25" customHeight="1">
      <c r="A3854" s="49">
        <v>3577</v>
      </c>
      <c r="B3854" s="66">
        <v>1620</v>
      </c>
      <c r="C3854" s="68" t="s">
        <v>12897</v>
      </c>
      <c r="D3854" s="66" t="s">
        <v>15518</v>
      </c>
      <c r="E3854" s="66" t="s">
        <v>15518</v>
      </c>
    </row>
    <row r="3855" spans="1:6" ht="32.25" customHeight="1">
      <c r="A3855" s="49">
        <v>3578</v>
      </c>
      <c r="B3855" s="66">
        <v>1621</v>
      </c>
      <c r="C3855" s="68" t="s">
        <v>8468</v>
      </c>
      <c r="D3855" s="66" t="s">
        <v>15518</v>
      </c>
      <c r="E3855" s="66" t="s">
        <v>15518</v>
      </c>
    </row>
    <row r="3856" spans="1:6" ht="32.25" customHeight="1">
      <c r="A3856" s="49">
        <v>3579</v>
      </c>
      <c r="B3856" s="66">
        <v>1622</v>
      </c>
      <c r="C3856" s="68" t="s">
        <v>12898</v>
      </c>
      <c r="D3856" s="66" t="s">
        <v>15518</v>
      </c>
      <c r="E3856" s="66" t="s">
        <v>15518</v>
      </c>
    </row>
    <row r="3857" spans="1:6" ht="21.75" customHeight="1">
      <c r="A3857" s="49"/>
      <c r="B3857" s="55"/>
      <c r="C3857" s="67" t="s">
        <v>12900</v>
      </c>
      <c r="D3857" s="55"/>
      <c r="E3857" s="55"/>
    </row>
    <row r="3858" spans="1:6" ht="37.5" customHeight="1">
      <c r="A3858" s="49">
        <v>3580</v>
      </c>
      <c r="B3858" s="66">
        <v>1624</v>
      </c>
      <c r="C3858" s="68" t="s">
        <v>8469</v>
      </c>
      <c r="D3858" s="66" t="s">
        <v>15518</v>
      </c>
      <c r="E3858" s="66" t="s">
        <v>15518</v>
      </c>
      <c r="F3858" s="24">
        <v>1</v>
      </c>
    </row>
    <row r="3859" spans="1:6" ht="21.75" customHeight="1">
      <c r="A3859" s="49">
        <v>3581</v>
      </c>
      <c r="B3859" s="66">
        <v>1625</v>
      </c>
      <c r="C3859" s="68" t="s">
        <v>8470</v>
      </c>
      <c r="D3859" s="66" t="s">
        <v>15518</v>
      </c>
      <c r="E3859" s="66" t="s">
        <v>15518</v>
      </c>
    </row>
    <row r="3860" spans="1:6" ht="21.75" customHeight="1">
      <c r="A3860" s="49">
        <v>3582</v>
      </c>
      <c r="B3860" s="66">
        <v>1626</v>
      </c>
      <c r="C3860" s="68" t="s">
        <v>8471</v>
      </c>
      <c r="D3860" s="66" t="s">
        <v>15518</v>
      </c>
      <c r="E3860" s="66" t="s">
        <v>15518</v>
      </c>
    </row>
    <row r="3861" spans="1:6" ht="21.75" customHeight="1">
      <c r="A3861" s="49">
        <v>3583</v>
      </c>
      <c r="B3861" s="66">
        <v>1627</v>
      </c>
      <c r="C3861" s="68" t="s">
        <v>8472</v>
      </c>
      <c r="D3861" s="66" t="s">
        <v>15518</v>
      </c>
      <c r="E3861" s="66" t="s">
        <v>15518</v>
      </c>
    </row>
    <row r="3862" spans="1:6" ht="35.25" customHeight="1">
      <c r="A3862" s="49">
        <v>3584</v>
      </c>
      <c r="B3862" s="1" t="s">
        <v>18580</v>
      </c>
      <c r="C3862" s="11" t="s">
        <v>12901</v>
      </c>
      <c r="D3862" s="11" t="s">
        <v>15518</v>
      </c>
      <c r="E3862" s="11" t="s">
        <v>15518</v>
      </c>
    </row>
    <row r="3863" spans="1:6" ht="35.25" customHeight="1">
      <c r="A3863" s="49">
        <v>3585</v>
      </c>
      <c r="B3863" s="1" t="s">
        <v>18581</v>
      </c>
      <c r="C3863" s="11" t="s">
        <v>12902</v>
      </c>
      <c r="D3863" s="11" t="s">
        <v>15518</v>
      </c>
      <c r="E3863" s="11" t="s">
        <v>15518</v>
      </c>
    </row>
    <row r="3864" spans="1:6" ht="35.25" customHeight="1">
      <c r="A3864" s="49">
        <v>3586</v>
      </c>
      <c r="B3864" s="1" t="s">
        <v>18582</v>
      </c>
      <c r="C3864" s="11" t="s">
        <v>14135</v>
      </c>
      <c r="D3864" s="11" t="s">
        <v>15518</v>
      </c>
      <c r="E3864" s="11" t="s">
        <v>15518</v>
      </c>
    </row>
    <row r="3865" spans="1:6" ht="35.25" customHeight="1">
      <c r="A3865" s="49">
        <v>3587</v>
      </c>
      <c r="B3865" s="1" t="s">
        <v>18583</v>
      </c>
      <c r="C3865" s="11" t="s">
        <v>14136</v>
      </c>
      <c r="D3865" s="11" t="s">
        <v>15518</v>
      </c>
      <c r="E3865" s="11" t="s">
        <v>15518</v>
      </c>
    </row>
    <row r="3866" spans="1:6" ht="35.25" customHeight="1">
      <c r="A3866" s="49">
        <v>3588</v>
      </c>
      <c r="B3866" s="1" t="s">
        <v>18584</v>
      </c>
      <c r="C3866" s="11" t="s">
        <v>14137</v>
      </c>
      <c r="D3866" s="11" t="s">
        <v>15518</v>
      </c>
      <c r="E3866" s="11" t="s">
        <v>15518</v>
      </c>
    </row>
    <row r="3867" spans="1:6" ht="35.25" customHeight="1">
      <c r="A3867" s="49">
        <v>3589</v>
      </c>
      <c r="B3867" s="1" t="s">
        <v>18585</v>
      </c>
      <c r="C3867" s="11" t="s">
        <v>9140</v>
      </c>
      <c r="D3867" s="11" t="s">
        <v>15518</v>
      </c>
      <c r="E3867" s="11" t="s">
        <v>15518</v>
      </c>
    </row>
    <row r="3868" spans="1:6" ht="35.25" customHeight="1">
      <c r="A3868" s="49">
        <v>3590</v>
      </c>
      <c r="B3868" s="1" t="s">
        <v>18586</v>
      </c>
      <c r="C3868" s="11" t="s">
        <v>9141</v>
      </c>
      <c r="D3868" s="11" t="s">
        <v>15518</v>
      </c>
      <c r="E3868" s="11" t="s">
        <v>15518</v>
      </c>
    </row>
    <row r="3869" spans="1:6" ht="35.25" customHeight="1">
      <c r="A3869" s="49">
        <v>3591</v>
      </c>
      <c r="B3869" s="1" t="s">
        <v>18587</v>
      </c>
      <c r="C3869" s="11" t="s">
        <v>9142</v>
      </c>
      <c r="D3869" s="11" t="s">
        <v>15518</v>
      </c>
      <c r="E3869" s="11" t="s">
        <v>15518</v>
      </c>
    </row>
    <row r="3870" spans="1:6" ht="35.25" customHeight="1">
      <c r="A3870" s="49">
        <v>3592</v>
      </c>
      <c r="B3870" s="1" t="s">
        <v>18588</v>
      </c>
      <c r="C3870" s="11" t="s">
        <v>9143</v>
      </c>
      <c r="D3870" s="11" t="s">
        <v>15518</v>
      </c>
      <c r="E3870" s="11" t="s">
        <v>15518</v>
      </c>
    </row>
    <row r="3871" spans="1:6" ht="35.25" customHeight="1">
      <c r="A3871" s="49">
        <v>3593</v>
      </c>
      <c r="B3871" s="1" t="s">
        <v>18589</v>
      </c>
      <c r="C3871" s="11" t="s">
        <v>9144</v>
      </c>
      <c r="D3871" s="11" t="s">
        <v>15518</v>
      </c>
      <c r="E3871" s="11" t="s">
        <v>15518</v>
      </c>
    </row>
    <row r="3872" spans="1:6" ht="35.25" customHeight="1">
      <c r="A3872" s="49">
        <v>3594</v>
      </c>
      <c r="B3872" s="1" t="s">
        <v>18590</v>
      </c>
      <c r="C3872" s="11" t="s">
        <v>9145</v>
      </c>
      <c r="D3872" s="11" t="s">
        <v>15518</v>
      </c>
      <c r="E3872" s="11" t="s">
        <v>15518</v>
      </c>
    </row>
    <row r="3873" spans="1:5" ht="35.25" customHeight="1">
      <c r="A3873" s="49">
        <v>3595</v>
      </c>
      <c r="B3873" s="1" t="s">
        <v>18591</v>
      </c>
      <c r="C3873" s="11" t="s">
        <v>9146</v>
      </c>
      <c r="D3873" s="11" t="s">
        <v>15518</v>
      </c>
      <c r="E3873" s="11" t="s">
        <v>15518</v>
      </c>
    </row>
    <row r="3874" spans="1:5" ht="35.25" customHeight="1">
      <c r="A3874" s="49">
        <v>3596</v>
      </c>
      <c r="B3874" s="1" t="s">
        <v>18592</v>
      </c>
      <c r="C3874" s="11" t="s">
        <v>9147</v>
      </c>
      <c r="D3874" s="11" t="s">
        <v>15518</v>
      </c>
      <c r="E3874" s="11" t="s">
        <v>15518</v>
      </c>
    </row>
    <row r="3875" spans="1:5" ht="35.25" customHeight="1">
      <c r="A3875" s="49">
        <v>3597</v>
      </c>
      <c r="B3875" s="1" t="s">
        <v>18593</v>
      </c>
      <c r="C3875" s="11" t="s">
        <v>9320</v>
      </c>
      <c r="D3875" s="11" t="s">
        <v>15518</v>
      </c>
      <c r="E3875" s="11" t="s">
        <v>15518</v>
      </c>
    </row>
    <row r="3876" spans="1:5" ht="35.25" customHeight="1">
      <c r="A3876" s="49">
        <v>3598</v>
      </c>
      <c r="B3876" s="1" t="s">
        <v>18594</v>
      </c>
      <c r="C3876" s="11" t="s">
        <v>9321</v>
      </c>
      <c r="D3876" s="11" t="s">
        <v>15518</v>
      </c>
      <c r="E3876" s="11" t="s">
        <v>15518</v>
      </c>
    </row>
    <row r="3877" spans="1:5" ht="35.25" customHeight="1">
      <c r="A3877" s="49">
        <v>3599</v>
      </c>
      <c r="B3877" s="1" t="s">
        <v>18595</v>
      </c>
      <c r="C3877" s="11" t="s">
        <v>9322</v>
      </c>
      <c r="D3877" s="11" t="s">
        <v>15518</v>
      </c>
      <c r="E3877" s="11" t="s">
        <v>15518</v>
      </c>
    </row>
    <row r="3878" spans="1:5" ht="35.25" customHeight="1">
      <c r="A3878" s="49">
        <v>3600</v>
      </c>
      <c r="B3878" s="1" t="s">
        <v>18596</v>
      </c>
      <c r="C3878" s="11" t="s">
        <v>10290</v>
      </c>
      <c r="D3878" s="11" t="s">
        <v>15518</v>
      </c>
      <c r="E3878" s="11" t="s">
        <v>15518</v>
      </c>
    </row>
    <row r="3879" spans="1:5" ht="21.75" customHeight="1">
      <c r="A3879" s="49">
        <v>3601</v>
      </c>
      <c r="B3879" s="1" t="s">
        <v>18597</v>
      </c>
      <c r="C3879" s="11" t="s">
        <v>10291</v>
      </c>
      <c r="D3879" s="11" t="s">
        <v>15518</v>
      </c>
      <c r="E3879" s="11" t="s">
        <v>15518</v>
      </c>
    </row>
    <row r="3880" spans="1:5" ht="21.75" customHeight="1">
      <c r="A3880" s="49">
        <v>3602</v>
      </c>
      <c r="B3880" s="1" t="s">
        <v>18598</v>
      </c>
      <c r="C3880" s="11" t="s">
        <v>10292</v>
      </c>
      <c r="D3880" s="11" t="s">
        <v>15518</v>
      </c>
      <c r="E3880" s="11" t="s">
        <v>15518</v>
      </c>
    </row>
    <row r="3881" spans="1:5" ht="21.75" customHeight="1">
      <c r="A3881" s="49">
        <v>3603</v>
      </c>
      <c r="B3881" s="1" t="s">
        <v>18599</v>
      </c>
      <c r="C3881" s="11" t="s">
        <v>10293</v>
      </c>
      <c r="D3881" s="11" t="s">
        <v>15518</v>
      </c>
      <c r="E3881" s="11" t="s">
        <v>15518</v>
      </c>
    </row>
    <row r="3882" spans="1:5" ht="21.75" customHeight="1">
      <c r="A3882" s="49">
        <v>3604</v>
      </c>
      <c r="B3882" s="1" t="s">
        <v>18600</v>
      </c>
      <c r="C3882" s="11" t="s">
        <v>10294</v>
      </c>
      <c r="D3882" s="11" t="s">
        <v>15518</v>
      </c>
      <c r="E3882" s="11" t="s">
        <v>15518</v>
      </c>
    </row>
    <row r="3883" spans="1:5" ht="33.75" customHeight="1">
      <c r="A3883" s="49">
        <v>3605</v>
      </c>
      <c r="B3883" s="1" t="s">
        <v>18601</v>
      </c>
      <c r="C3883" s="11" t="s">
        <v>10295</v>
      </c>
      <c r="D3883" s="11" t="s">
        <v>15518</v>
      </c>
      <c r="E3883" s="11" t="s">
        <v>15518</v>
      </c>
    </row>
    <row r="3884" spans="1:5" ht="33.75" customHeight="1">
      <c r="A3884" s="49">
        <v>3606</v>
      </c>
      <c r="B3884" s="66">
        <v>1650</v>
      </c>
      <c r="C3884" s="68" t="s">
        <v>10296</v>
      </c>
      <c r="D3884" s="66" t="s">
        <v>15518</v>
      </c>
      <c r="E3884" s="66" t="s">
        <v>15518</v>
      </c>
    </row>
    <row r="3885" spans="1:5" ht="33.75" customHeight="1">
      <c r="A3885" s="49">
        <v>3607</v>
      </c>
      <c r="B3885" s="66">
        <v>1651</v>
      </c>
      <c r="C3885" s="68" t="s">
        <v>10297</v>
      </c>
      <c r="D3885" s="66" t="s">
        <v>15518</v>
      </c>
      <c r="E3885" s="66" t="s">
        <v>15518</v>
      </c>
    </row>
    <row r="3886" spans="1:5" ht="33.75" customHeight="1">
      <c r="A3886" s="49">
        <v>3608</v>
      </c>
      <c r="B3886" s="66">
        <v>1652</v>
      </c>
      <c r="C3886" s="68" t="s">
        <v>10298</v>
      </c>
      <c r="D3886" s="66" t="s">
        <v>15518</v>
      </c>
      <c r="E3886" s="66" t="s">
        <v>15518</v>
      </c>
    </row>
    <row r="3887" spans="1:5" ht="21.75" customHeight="1">
      <c r="A3887" s="49">
        <v>3609</v>
      </c>
      <c r="B3887" s="66">
        <v>1653</v>
      </c>
      <c r="C3887" s="68" t="s">
        <v>10299</v>
      </c>
      <c r="D3887" s="66" t="s">
        <v>15518</v>
      </c>
      <c r="E3887" s="66" t="s">
        <v>15518</v>
      </c>
    </row>
    <row r="3888" spans="1:5" ht="21.75" customHeight="1">
      <c r="A3888" s="49">
        <v>3610</v>
      </c>
      <c r="B3888" s="66">
        <v>1654</v>
      </c>
      <c r="C3888" s="68" t="s">
        <v>9338</v>
      </c>
      <c r="D3888" s="66" t="s">
        <v>15518</v>
      </c>
      <c r="E3888" s="66" t="s">
        <v>15518</v>
      </c>
    </row>
    <row r="3889" spans="1:5" ht="21.75" customHeight="1">
      <c r="A3889" s="49">
        <v>3611</v>
      </c>
      <c r="B3889" s="66">
        <v>1655</v>
      </c>
      <c r="C3889" s="68" t="s">
        <v>9339</v>
      </c>
      <c r="D3889" s="66" t="s">
        <v>15518</v>
      </c>
      <c r="E3889" s="66" t="s">
        <v>15518</v>
      </c>
    </row>
    <row r="3890" spans="1:5" ht="21.75" customHeight="1">
      <c r="A3890" s="49">
        <v>3612</v>
      </c>
      <c r="B3890" s="66">
        <v>1656</v>
      </c>
      <c r="C3890" s="68" t="s">
        <v>9340</v>
      </c>
      <c r="D3890" s="66" t="s">
        <v>15518</v>
      </c>
      <c r="E3890" s="66" t="s">
        <v>15518</v>
      </c>
    </row>
    <row r="3891" spans="1:5" ht="21.75" customHeight="1">
      <c r="A3891" s="49">
        <v>3613</v>
      </c>
      <c r="B3891" s="66">
        <v>1657</v>
      </c>
      <c r="C3891" s="68" t="s">
        <v>9341</v>
      </c>
      <c r="D3891" s="66" t="s">
        <v>15518</v>
      </c>
      <c r="E3891" s="66" t="s">
        <v>15518</v>
      </c>
    </row>
    <row r="3892" spans="1:5" ht="39" customHeight="1">
      <c r="A3892" s="49">
        <v>3614</v>
      </c>
      <c r="B3892" s="66">
        <v>1658</v>
      </c>
      <c r="C3892" s="68" t="s">
        <v>9342</v>
      </c>
      <c r="D3892" s="66" t="s">
        <v>15518</v>
      </c>
      <c r="E3892" s="66" t="s">
        <v>15518</v>
      </c>
    </row>
    <row r="3893" spans="1:5" ht="21.75" customHeight="1">
      <c r="A3893" s="49">
        <v>3615</v>
      </c>
      <c r="B3893" s="66">
        <v>1659</v>
      </c>
      <c r="C3893" s="68" t="s">
        <v>8473</v>
      </c>
      <c r="D3893" s="66" t="s">
        <v>15518</v>
      </c>
      <c r="E3893" s="66" t="s">
        <v>15518</v>
      </c>
    </row>
    <row r="3894" spans="1:5" ht="21.75" customHeight="1">
      <c r="A3894" s="49">
        <v>3616</v>
      </c>
      <c r="B3894" s="66">
        <v>1660</v>
      </c>
      <c r="C3894" s="68" t="s">
        <v>8474</v>
      </c>
      <c r="D3894" s="66" t="s">
        <v>15518</v>
      </c>
      <c r="E3894" s="66" t="s">
        <v>15518</v>
      </c>
    </row>
    <row r="3895" spans="1:5" ht="21.75" customHeight="1">
      <c r="A3895" s="49">
        <v>3617</v>
      </c>
      <c r="B3895" s="66">
        <v>1661</v>
      </c>
      <c r="C3895" s="68" t="s">
        <v>8475</v>
      </c>
      <c r="D3895" s="66" t="s">
        <v>15518</v>
      </c>
      <c r="E3895" s="66" t="s">
        <v>15518</v>
      </c>
    </row>
    <row r="3896" spans="1:5" ht="34.5" customHeight="1">
      <c r="A3896" s="49">
        <v>3618</v>
      </c>
      <c r="B3896" s="66">
        <v>1662</v>
      </c>
      <c r="C3896" s="68" t="s">
        <v>9343</v>
      </c>
      <c r="D3896" s="66" t="s">
        <v>15518</v>
      </c>
      <c r="E3896" s="66" t="s">
        <v>15518</v>
      </c>
    </row>
    <row r="3897" spans="1:5" ht="21.75" customHeight="1">
      <c r="A3897" s="49">
        <v>3619</v>
      </c>
      <c r="B3897" s="66">
        <v>1663</v>
      </c>
      <c r="C3897" s="68" t="s">
        <v>9344</v>
      </c>
      <c r="D3897" s="66" t="s">
        <v>15518</v>
      </c>
      <c r="E3897" s="66" t="s">
        <v>15518</v>
      </c>
    </row>
    <row r="3898" spans="1:5" ht="21.75" customHeight="1">
      <c r="A3898" s="49">
        <v>3620</v>
      </c>
      <c r="B3898" s="66">
        <v>1664</v>
      </c>
      <c r="C3898" s="68" t="s">
        <v>9345</v>
      </c>
      <c r="D3898" s="66" t="s">
        <v>15518</v>
      </c>
      <c r="E3898" s="66" t="s">
        <v>15518</v>
      </c>
    </row>
    <row r="3899" spans="1:5" ht="33" customHeight="1">
      <c r="A3899" s="49">
        <v>3621</v>
      </c>
      <c r="B3899" s="66">
        <v>1665</v>
      </c>
      <c r="C3899" s="68" t="s">
        <v>8476</v>
      </c>
      <c r="D3899" s="66" t="s">
        <v>15518</v>
      </c>
      <c r="E3899" s="66" t="s">
        <v>15518</v>
      </c>
    </row>
    <row r="3900" spans="1:5" ht="21.75" customHeight="1">
      <c r="A3900" s="49">
        <v>3622</v>
      </c>
      <c r="B3900" s="66">
        <v>1666</v>
      </c>
      <c r="C3900" s="68" t="s">
        <v>9346</v>
      </c>
      <c r="D3900" s="66" t="s">
        <v>15518</v>
      </c>
      <c r="E3900" s="66" t="s">
        <v>15518</v>
      </c>
    </row>
    <row r="3901" spans="1:5" ht="21.75" customHeight="1">
      <c r="A3901" s="49">
        <v>3623</v>
      </c>
      <c r="B3901" s="66">
        <v>1667</v>
      </c>
      <c r="C3901" s="68" t="s">
        <v>8477</v>
      </c>
      <c r="D3901" s="66" t="s">
        <v>15518</v>
      </c>
      <c r="E3901" s="66" t="s">
        <v>15518</v>
      </c>
    </row>
    <row r="3902" spans="1:5" ht="21.75" customHeight="1">
      <c r="A3902" s="49">
        <v>3624</v>
      </c>
      <c r="B3902" s="66">
        <v>1668</v>
      </c>
      <c r="C3902" s="68" t="s">
        <v>9347</v>
      </c>
      <c r="D3902" s="66" t="s">
        <v>15518</v>
      </c>
      <c r="E3902" s="66" t="s">
        <v>15518</v>
      </c>
    </row>
    <row r="3903" spans="1:5" ht="21.75" customHeight="1">
      <c r="A3903" s="49">
        <v>3625</v>
      </c>
      <c r="B3903" s="66">
        <v>1669</v>
      </c>
      <c r="C3903" s="68" t="s">
        <v>8478</v>
      </c>
      <c r="D3903" s="66" t="s">
        <v>15518</v>
      </c>
      <c r="E3903" s="66" t="s">
        <v>15518</v>
      </c>
    </row>
    <row r="3904" spans="1:5" ht="21.75" customHeight="1">
      <c r="A3904" s="49">
        <v>3626</v>
      </c>
      <c r="B3904" s="66">
        <v>1670</v>
      </c>
      <c r="C3904" s="68" t="s">
        <v>9348</v>
      </c>
      <c r="D3904" s="66" t="s">
        <v>15518</v>
      </c>
      <c r="E3904" s="66" t="s">
        <v>15518</v>
      </c>
    </row>
    <row r="3905" spans="1:5" ht="21.75" customHeight="1">
      <c r="A3905" s="49">
        <v>3627</v>
      </c>
      <c r="B3905" s="66">
        <v>1671</v>
      </c>
      <c r="C3905" s="68" t="s">
        <v>9038</v>
      </c>
      <c r="D3905" s="66" t="s">
        <v>15518</v>
      </c>
      <c r="E3905" s="66" t="s">
        <v>15518</v>
      </c>
    </row>
    <row r="3906" spans="1:5" ht="21.75" customHeight="1">
      <c r="A3906" s="49">
        <v>3628</v>
      </c>
      <c r="B3906" s="66">
        <v>1679</v>
      </c>
      <c r="C3906" s="68" t="s">
        <v>10816</v>
      </c>
      <c r="D3906" s="66" t="s">
        <v>15518</v>
      </c>
      <c r="E3906" s="66" t="s">
        <v>15518</v>
      </c>
    </row>
    <row r="3907" spans="1:5" ht="21.75" customHeight="1">
      <c r="A3907" s="49">
        <v>3629</v>
      </c>
      <c r="B3907" s="66">
        <v>1680</v>
      </c>
      <c r="C3907" s="68" t="s">
        <v>10817</v>
      </c>
      <c r="D3907" s="66" t="s">
        <v>15518</v>
      </c>
      <c r="E3907" s="66" t="s">
        <v>15518</v>
      </c>
    </row>
    <row r="3908" spans="1:5" ht="21.75" customHeight="1">
      <c r="A3908" s="49">
        <v>3630</v>
      </c>
      <c r="B3908" s="66">
        <v>1681</v>
      </c>
      <c r="C3908" s="68" t="s">
        <v>10818</v>
      </c>
      <c r="D3908" s="66" t="s">
        <v>15518</v>
      </c>
      <c r="E3908" s="66" t="s">
        <v>15518</v>
      </c>
    </row>
    <row r="3909" spans="1:5" ht="21.75" customHeight="1">
      <c r="A3909" s="49">
        <v>3631</v>
      </c>
      <c r="B3909" s="66">
        <v>1682</v>
      </c>
      <c r="C3909" s="68" t="s">
        <v>11808</v>
      </c>
      <c r="D3909" s="66" t="s">
        <v>15518</v>
      </c>
      <c r="E3909" s="66" t="s">
        <v>15518</v>
      </c>
    </row>
    <row r="3910" spans="1:5" ht="33.75" customHeight="1">
      <c r="A3910" s="49">
        <v>3632</v>
      </c>
      <c r="B3910" s="66">
        <v>1683</v>
      </c>
      <c r="C3910" s="68" t="s">
        <v>11809</v>
      </c>
      <c r="D3910" s="66" t="s">
        <v>15518</v>
      </c>
      <c r="E3910" s="66" t="s">
        <v>15518</v>
      </c>
    </row>
    <row r="3911" spans="1:5" ht="21.75" customHeight="1">
      <c r="A3911" s="49">
        <v>3633</v>
      </c>
      <c r="B3911" s="66">
        <v>1684</v>
      </c>
      <c r="C3911" s="68" t="s">
        <v>10504</v>
      </c>
      <c r="D3911" s="66" t="s">
        <v>15518</v>
      </c>
      <c r="E3911" s="66" t="s">
        <v>15518</v>
      </c>
    </row>
    <row r="3912" spans="1:5" ht="36" customHeight="1">
      <c r="A3912" s="49">
        <v>3634</v>
      </c>
      <c r="B3912" s="66">
        <v>1685</v>
      </c>
      <c r="C3912" s="68" t="s">
        <v>10505</v>
      </c>
      <c r="D3912" s="66" t="s">
        <v>15518</v>
      </c>
      <c r="E3912" s="66" t="s">
        <v>15518</v>
      </c>
    </row>
    <row r="3913" spans="1:5" ht="21.75" customHeight="1">
      <c r="A3913" s="49">
        <v>3635</v>
      </c>
      <c r="B3913" s="66">
        <v>1687</v>
      </c>
      <c r="C3913" s="68" t="s">
        <v>11501</v>
      </c>
      <c r="D3913" s="66" t="s">
        <v>15518</v>
      </c>
      <c r="E3913" s="66" t="s">
        <v>15518</v>
      </c>
    </row>
    <row r="3914" spans="1:5" ht="21.75" customHeight="1">
      <c r="A3914" s="49">
        <v>3636</v>
      </c>
      <c r="B3914" s="66">
        <v>1688</v>
      </c>
      <c r="C3914" s="68" t="s">
        <v>11502</v>
      </c>
      <c r="D3914" s="66" t="s">
        <v>15518</v>
      </c>
      <c r="E3914" s="66" t="s">
        <v>15518</v>
      </c>
    </row>
    <row r="3915" spans="1:5" ht="21.75" customHeight="1">
      <c r="A3915" s="49">
        <v>3637</v>
      </c>
      <c r="B3915" s="66">
        <v>1689</v>
      </c>
      <c r="C3915" s="68" t="s">
        <v>11503</v>
      </c>
      <c r="D3915" s="66" t="s">
        <v>15518</v>
      </c>
      <c r="E3915" s="66" t="s">
        <v>15518</v>
      </c>
    </row>
    <row r="3916" spans="1:5" ht="21.75" customHeight="1">
      <c r="A3916" s="49">
        <v>3638</v>
      </c>
      <c r="B3916" s="66">
        <v>1691</v>
      </c>
      <c r="C3916" s="68" t="s">
        <v>11505</v>
      </c>
      <c r="D3916" s="66" t="s">
        <v>15518</v>
      </c>
      <c r="E3916" s="66"/>
    </row>
    <row r="3917" spans="1:5" ht="21.75" customHeight="1">
      <c r="A3917" s="49">
        <v>3639</v>
      </c>
      <c r="B3917" s="66">
        <v>1692</v>
      </c>
      <c r="C3917" s="68" t="s">
        <v>11506</v>
      </c>
      <c r="D3917" s="66" t="s">
        <v>15518</v>
      </c>
      <c r="E3917" s="66"/>
    </row>
    <row r="3918" spans="1:5" ht="36.75" customHeight="1">
      <c r="A3918" s="49">
        <v>3640</v>
      </c>
      <c r="B3918" s="66">
        <v>1693</v>
      </c>
      <c r="C3918" s="68" t="s">
        <v>11507</v>
      </c>
      <c r="D3918" s="66" t="s">
        <v>15518</v>
      </c>
      <c r="E3918" s="66" t="s">
        <v>15518</v>
      </c>
    </row>
    <row r="3919" spans="1:5" ht="21.75" customHeight="1">
      <c r="A3919" s="49">
        <v>3641</v>
      </c>
      <c r="B3919" s="66">
        <v>1694</v>
      </c>
      <c r="C3919" s="68" t="s">
        <v>11508</v>
      </c>
      <c r="D3919" s="66" t="s">
        <v>15518</v>
      </c>
      <c r="E3919" s="66" t="s">
        <v>15518</v>
      </c>
    </row>
    <row r="3920" spans="1:5" ht="21.75" customHeight="1">
      <c r="A3920" s="49">
        <v>3642</v>
      </c>
      <c r="B3920" s="66">
        <v>1695</v>
      </c>
      <c r="C3920" s="68" t="s">
        <v>8479</v>
      </c>
      <c r="D3920" s="66" t="s">
        <v>15518</v>
      </c>
      <c r="E3920" s="66" t="s">
        <v>15518</v>
      </c>
    </row>
    <row r="3921" spans="1:5" ht="21.75" customHeight="1">
      <c r="A3921" s="49">
        <v>3643</v>
      </c>
      <c r="B3921" s="66">
        <v>1696</v>
      </c>
      <c r="C3921" s="68" t="s">
        <v>9355</v>
      </c>
      <c r="D3921" s="66" t="s">
        <v>15518</v>
      </c>
      <c r="E3921" s="66" t="s">
        <v>15518</v>
      </c>
    </row>
    <row r="3922" spans="1:5" ht="21.75" customHeight="1">
      <c r="A3922" s="49">
        <v>3644</v>
      </c>
      <c r="B3922" s="66">
        <v>1697</v>
      </c>
      <c r="C3922" s="68" t="s">
        <v>9356</v>
      </c>
      <c r="D3922" s="66" t="s">
        <v>15518</v>
      </c>
      <c r="E3922" s="66" t="s">
        <v>15518</v>
      </c>
    </row>
    <row r="3923" spans="1:5" ht="34.5" customHeight="1">
      <c r="A3923" s="49">
        <v>3645</v>
      </c>
      <c r="B3923" s="66">
        <v>1698</v>
      </c>
      <c r="C3923" s="68" t="s">
        <v>9357</v>
      </c>
      <c r="D3923" s="66" t="s">
        <v>15518</v>
      </c>
      <c r="E3923" s="66" t="s">
        <v>15518</v>
      </c>
    </row>
    <row r="3924" spans="1:5" ht="34.5" customHeight="1">
      <c r="A3924" s="49">
        <v>3646</v>
      </c>
      <c r="B3924" s="66">
        <v>1699</v>
      </c>
      <c r="C3924" s="68" t="s">
        <v>9358</v>
      </c>
      <c r="D3924" s="66" t="s">
        <v>15518</v>
      </c>
      <c r="E3924" s="66" t="s">
        <v>15518</v>
      </c>
    </row>
    <row r="3925" spans="1:5" ht="21.75" customHeight="1">
      <c r="A3925" s="49">
        <v>3647</v>
      </c>
      <c r="B3925" s="66">
        <v>1700</v>
      </c>
      <c r="C3925" s="68" t="s">
        <v>8480</v>
      </c>
      <c r="D3925" s="66" t="s">
        <v>15518</v>
      </c>
      <c r="E3925" s="66" t="s">
        <v>15518</v>
      </c>
    </row>
    <row r="3926" spans="1:5" ht="39.75" customHeight="1">
      <c r="A3926" s="49">
        <v>3648</v>
      </c>
      <c r="B3926" s="66">
        <v>1701</v>
      </c>
      <c r="C3926" s="68" t="s">
        <v>10328</v>
      </c>
      <c r="D3926" s="66" t="s">
        <v>15518</v>
      </c>
      <c r="E3926" s="66" t="s">
        <v>15518</v>
      </c>
    </row>
    <row r="3927" spans="1:5" ht="51.75" customHeight="1">
      <c r="A3927" s="49">
        <v>3649</v>
      </c>
      <c r="B3927" s="66">
        <v>1703</v>
      </c>
      <c r="C3927" s="68" t="s">
        <v>8481</v>
      </c>
      <c r="D3927" s="66" t="s">
        <v>15518</v>
      </c>
      <c r="E3927" s="66" t="s">
        <v>15518</v>
      </c>
    </row>
    <row r="3928" spans="1:5" ht="21.75" customHeight="1">
      <c r="A3928" s="49">
        <v>3650</v>
      </c>
      <c r="B3928" s="66">
        <v>1706</v>
      </c>
      <c r="C3928" s="68" t="s">
        <v>10332</v>
      </c>
      <c r="D3928" s="66" t="s">
        <v>15518</v>
      </c>
      <c r="E3928" s="66" t="s">
        <v>15518</v>
      </c>
    </row>
    <row r="3929" spans="1:5" ht="21.75" customHeight="1">
      <c r="A3929" s="49">
        <v>3651</v>
      </c>
      <c r="B3929" s="66">
        <v>1707</v>
      </c>
      <c r="C3929" s="68" t="s">
        <v>8482</v>
      </c>
      <c r="D3929" s="66" t="s">
        <v>15518</v>
      </c>
      <c r="E3929" s="66" t="s">
        <v>15518</v>
      </c>
    </row>
    <row r="3930" spans="1:5" ht="21.75" customHeight="1">
      <c r="A3930" s="49">
        <v>3652</v>
      </c>
      <c r="B3930" s="66">
        <v>1708</v>
      </c>
      <c r="C3930" s="68" t="s">
        <v>10333</v>
      </c>
      <c r="D3930" s="66" t="s">
        <v>15518</v>
      </c>
      <c r="E3930" s="66" t="s">
        <v>15518</v>
      </c>
    </row>
    <row r="3931" spans="1:5" ht="53.25" customHeight="1">
      <c r="A3931" s="49">
        <v>3653</v>
      </c>
      <c r="B3931" s="66">
        <v>1709</v>
      </c>
      <c r="C3931" s="68" t="s">
        <v>11320</v>
      </c>
      <c r="D3931" s="66" t="s">
        <v>15518</v>
      </c>
      <c r="E3931" s="66" t="s">
        <v>15518</v>
      </c>
    </row>
    <row r="3932" spans="1:5" ht="33.75" customHeight="1">
      <c r="A3932" s="49">
        <v>3654</v>
      </c>
      <c r="B3932" s="66">
        <v>1710</v>
      </c>
      <c r="C3932" s="68" t="s">
        <v>11321</v>
      </c>
      <c r="D3932" s="66" t="s">
        <v>15518</v>
      </c>
      <c r="E3932" s="66" t="s">
        <v>15518</v>
      </c>
    </row>
    <row r="3933" spans="1:5" ht="33.75" customHeight="1">
      <c r="A3933" s="49">
        <v>3655</v>
      </c>
      <c r="B3933" s="66">
        <v>1711</v>
      </c>
      <c r="C3933" s="68" t="s">
        <v>11322</v>
      </c>
      <c r="D3933" s="66" t="s">
        <v>15518</v>
      </c>
      <c r="E3933" s="66" t="s">
        <v>15518</v>
      </c>
    </row>
    <row r="3934" spans="1:5" ht="33.75" customHeight="1">
      <c r="A3934" s="49">
        <v>3656</v>
      </c>
      <c r="B3934" s="66">
        <v>1712</v>
      </c>
      <c r="C3934" s="68" t="s">
        <v>11323</v>
      </c>
      <c r="D3934" s="66" t="s">
        <v>15518</v>
      </c>
      <c r="E3934" s="66" t="s">
        <v>15518</v>
      </c>
    </row>
    <row r="3935" spans="1:5" ht="43.5" customHeight="1">
      <c r="A3935" s="49">
        <v>3657</v>
      </c>
      <c r="B3935" s="66">
        <v>1713</v>
      </c>
      <c r="C3935" s="68" t="s">
        <v>11324</v>
      </c>
      <c r="D3935" s="66" t="s">
        <v>15518</v>
      </c>
      <c r="E3935" s="66" t="s">
        <v>15518</v>
      </c>
    </row>
    <row r="3936" spans="1:5" ht="45" customHeight="1">
      <c r="A3936" s="49">
        <v>3658</v>
      </c>
      <c r="B3936" s="66">
        <v>1714</v>
      </c>
      <c r="C3936" s="68" t="s">
        <v>10729</v>
      </c>
      <c r="D3936" s="66" t="s">
        <v>15518</v>
      </c>
      <c r="E3936" s="66" t="s">
        <v>15518</v>
      </c>
    </row>
    <row r="3937" spans="1:5" ht="44.25" customHeight="1">
      <c r="A3937" s="49">
        <v>3659</v>
      </c>
      <c r="B3937" s="66">
        <v>1715</v>
      </c>
      <c r="C3937" s="68" t="s">
        <v>10730</v>
      </c>
      <c r="D3937" s="66" t="s">
        <v>15518</v>
      </c>
      <c r="E3937" s="66" t="s">
        <v>15518</v>
      </c>
    </row>
    <row r="3938" spans="1:5" ht="50.25" customHeight="1">
      <c r="A3938" s="49">
        <v>3660</v>
      </c>
      <c r="B3938" s="66">
        <v>1716</v>
      </c>
      <c r="C3938" s="68" t="s">
        <v>11509</v>
      </c>
      <c r="D3938" s="66" t="s">
        <v>15518</v>
      </c>
      <c r="E3938" s="66" t="s">
        <v>15518</v>
      </c>
    </row>
    <row r="3939" spans="1:5" ht="58.5" customHeight="1">
      <c r="A3939" s="49">
        <v>3661</v>
      </c>
      <c r="B3939" s="66">
        <v>1717</v>
      </c>
      <c r="C3939" s="68" t="s">
        <v>11510</v>
      </c>
      <c r="D3939" s="66" t="s">
        <v>15518</v>
      </c>
      <c r="E3939" s="66" t="s">
        <v>15518</v>
      </c>
    </row>
    <row r="3940" spans="1:5" ht="33.75" customHeight="1">
      <c r="A3940" s="49">
        <v>3662</v>
      </c>
      <c r="B3940" s="66">
        <v>1718</v>
      </c>
      <c r="C3940" s="68" t="s">
        <v>11511</v>
      </c>
      <c r="D3940" s="66" t="s">
        <v>15518</v>
      </c>
      <c r="E3940" s="66" t="s">
        <v>15518</v>
      </c>
    </row>
    <row r="3941" spans="1:5" ht="33.75" customHeight="1">
      <c r="A3941" s="49">
        <v>3663</v>
      </c>
      <c r="B3941" s="66">
        <v>1719</v>
      </c>
      <c r="C3941" s="68" t="s">
        <v>11512</v>
      </c>
      <c r="D3941" s="66" t="s">
        <v>15518</v>
      </c>
      <c r="E3941" s="66" t="s">
        <v>15518</v>
      </c>
    </row>
    <row r="3942" spans="1:5" ht="33.75" customHeight="1">
      <c r="A3942" s="49">
        <v>3664</v>
      </c>
      <c r="B3942" s="66">
        <v>1720</v>
      </c>
      <c r="C3942" s="68" t="s">
        <v>11513</v>
      </c>
      <c r="D3942" s="66" t="s">
        <v>15518</v>
      </c>
      <c r="E3942" s="66" t="s">
        <v>15518</v>
      </c>
    </row>
    <row r="3943" spans="1:5" ht="33.75" customHeight="1">
      <c r="A3943" s="49">
        <v>3665</v>
      </c>
      <c r="B3943" s="66">
        <v>1721</v>
      </c>
      <c r="C3943" s="68" t="s">
        <v>11514</v>
      </c>
      <c r="D3943" s="66" t="s">
        <v>15518</v>
      </c>
      <c r="E3943" s="66" t="s">
        <v>15518</v>
      </c>
    </row>
    <row r="3944" spans="1:5" ht="33.75" customHeight="1">
      <c r="A3944" s="49">
        <v>3666</v>
      </c>
      <c r="B3944" s="66">
        <v>1722</v>
      </c>
      <c r="C3944" s="68" t="s">
        <v>11515</v>
      </c>
      <c r="D3944" s="66" t="s">
        <v>15518</v>
      </c>
      <c r="E3944" s="66" t="s">
        <v>15518</v>
      </c>
    </row>
    <row r="3945" spans="1:5" ht="33.75" customHeight="1">
      <c r="A3945" s="49">
        <v>3667</v>
      </c>
      <c r="B3945" s="66">
        <v>1723</v>
      </c>
      <c r="C3945" s="68" t="s">
        <v>11516</v>
      </c>
      <c r="D3945" s="66" t="s">
        <v>15518</v>
      </c>
      <c r="E3945" s="66" t="s">
        <v>15518</v>
      </c>
    </row>
    <row r="3946" spans="1:5" ht="33.75" customHeight="1">
      <c r="A3946" s="49">
        <v>3668</v>
      </c>
      <c r="B3946" s="66">
        <v>1724</v>
      </c>
      <c r="C3946" s="68" t="s">
        <v>10532</v>
      </c>
      <c r="D3946" s="66" t="s">
        <v>15518</v>
      </c>
      <c r="E3946" s="66" t="s">
        <v>15518</v>
      </c>
    </row>
    <row r="3947" spans="1:5" ht="33.75" customHeight="1">
      <c r="A3947" s="49">
        <v>3669</v>
      </c>
      <c r="B3947" s="66">
        <v>1725</v>
      </c>
      <c r="C3947" s="68" t="s">
        <v>10533</v>
      </c>
      <c r="D3947" s="66" t="s">
        <v>15518</v>
      </c>
      <c r="E3947" s="66" t="s">
        <v>15518</v>
      </c>
    </row>
    <row r="3948" spans="1:5" ht="33.75" customHeight="1">
      <c r="A3948" s="49">
        <v>3670</v>
      </c>
      <c r="B3948" s="66">
        <v>1726</v>
      </c>
      <c r="C3948" s="68" t="s">
        <v>10534</v>
      </c>
      <c r="D3948" s="66" t="s">
        <v>15518</v>
      </c>
      <c r="E3948" s="66" t="s">
        <v>15518</v>
      </c>
    </row>
    <row r="3949" spans="1:5" ht="33.75" customHeight="1">
      <c r="A3949" s="49">
        <v>3671</v>
      </c>
      <c r="B3949" s="66">
        <v>1727</v>
      </c>
      <c r="C3949" s="68" t="s">
        <v>10535</v>
      </c>
      <c r="D3949" s="66" t="s">
        <v>15518</v>
      </c>
      <c r="E3949" s="66" t="s">
        <v>15518</v>
      </c>
    </row>
    <row r="3950" spans="1:5" ht="33.75" customHeight="1">
      <c r="A3950" s="49">
        <v>3672</v>
      </c>
      <c r="B3950" s="66">
        <v>1728</v>
      </c>
      <c r="C3950" s="68" t="s">
        <v>10536</v>
      </c>
      <c r="D3950" s="66" t="s">
        <v>15518</v>
      </c>
      <c r="E3950" s="66" t="s">
        <v>15518</v>
      </c>
    </row>
    <row r="3951" spans="1:5" ht="33.75" customHeight="1">
      <c r="A3951" s="49">
        <v>3673</v>
      </c>
      <c r="B3951" s="66">
        <v>1729</v>
      </c>
      <c r="C3951" s="68" t="s">
        <v>8483</v>
      </c>
      <c r="D3951" s="66" t="s">
        <v>15518</v>
      </c>
      <c r="E3951" s="66" t="s">
        <v>15518</v>
      </c>
    </row>
    <row r="3952" spans="1:5" ht="33.75" customHeight="1">
      <c r="A3952" s="49">
        <v>3674</v>
      </c>
      <c r="B3952" s="66">
        <v>1730</v>
      </c>
      <c r="C3952" s="68" t="s">
        <v>10537</v>
      </c>
      <c r="D3952" s="66" t="s">
        <v>15518</v>
      </c>
      <c r="E3952" s="66" t="s">
        <v>15518</v>
      </c>
    </row>
    <row r="3953" spans="1:6" ht="33.75" customHeight="1">
      <c r="A3953" s="49">
        <v>3675</v>
      </c>
      <c r="B3953" s="66">
        <v>1731</v>
      </c>
      <c r="C3953" s="68" t="s">
        <v>10538</v>
      </c>
      <c r="D3953" s="66" t="s">
        <v>15518</v>
      </c>
      <c r="E3953" s="66" t="s">
        <v>15518</v>
      </c>
    </row>
    <row r="3954" spans="1:6" ht="33.75" customHeight="1">
      <c r="A3954" s="49">
        <v>3676</v>
      </c>
      <c r="B3954" s="66">
        <v>1732</v>
      </c>
      <c r="C3954" s="68" t="s">
        <v>11335</v>
      </c>
      <c r="D3954" s="66" t="s">
        <v>15518</v>
      </c>
      <c r="E3954" s="66" t="s">
        <v>15518</v>
      </c>
    </row>
    <row r="3955" spans="1:6" ht="33.75" customHeight="1">
      <c r="A3955" s="49">
        <v>3677</v>
      </c>
      <c r="B3955" s="66">
        <v>1733</v>
      </c>
      <c r="C3955" s="68" t="s">
        <v>11336</v>
      </c>
      <c r="D3955" s="66" t="s">
        <v>15518</v>
      </c>
      <c r="E3955" s="66" t="s">
        <v>15518</v>
      </c>
    </row>
    <row r="3956" spans="1:6" ht="33.75" customHeight="1">
      <c r="A3956" s="49">
        <v>3678</v>
      </c>
      <c r="B3956" s="66">
        <v>1734</v>
      </c>
      <c r="C3956" s="68" t="s">
        <v>11337</v>
      </c>
      <c r="D3956" s="66" t="s">
        <v>15518</v>
      </c>
      <c r="E3956" s="66" t="s">
        <v>15518</v>
      </c>
    </row>
    <row r="3957" spans="1:6" ht="50.25" customHeight="1">
      <c r="A3957" s="49">
        <v>3679</v>
      </c>
      <c r="B3957" s="66">
        <v>1735</v>
      </c>
      <c r="C3957" s="68" t="s">
        <v>8010</v>
      </c>
      <c r="D3957" s="66" t="s">
        <v>15518</v>
      </c>
      <c r="E3957" s="66" t="s">
        <v>15518</v>
      </c>
    </row>
    <row r="3958" spans="1:6" ht="33.75" customHeight="1">
      <c r="A3958" s="49">
        <v>3680</v>
      </c>
      <c r="B3958" s="66">
        <v>1736</v>
      </c>
      <c r="C3958" s="68" t="s">
        <v>8011</v>
      </c>
      <c r="D3958" s="66" t="s">
        <v>15518</v>
      </c>
      <c r="E3958" s="66" t="s">
        <v>15518</v>
      </c>
    </row>
    <row r="3959" spans="1:6" ht="33.75" customHeight="1">
      <c r="A3959" s="49">
        <v>3681</v>
      </c>
      <c r="B3959" s="66">
        <v>1737</v>
      </c>
      <c r="C3959" s="68" t="s">
        <v>8012</v>
      </c>
      <c r="D3959" s="66" t="s">
        <v>15518</v>
      </c>
      <c r="E3959" s="66" t="s">
        <v>15518</v>
      </c>
    </row>
    <row r="3960" spans="1:6" ht="33.75" customHeight="1">
      <c r="A3960" s="49">
        <v>3682</v>
      </c>
      <c r="B3960" s="66">
        <v>1738</v>
      </c>
      <c r="C3960" s="68" t="s">
        <v>8013</v>
      </c>
      <c r="D3960" s="66" t="s">
        <v>15518</v>
      </c>
      <c r="E3960" s="66" t="s">
        <v>15518</v>
      </c>
      <c r="F3960" s="24">
        <v>1</v>
      </c>
    </row>
    <row r="3961" spans="1:6" ht="33.75" customHeight="1">
      <c r="A3961" s="49">
        <v>3683</v>
      </c>
      <c r="B3961" s="66">
        <v>1739</v>
      </c>
      <c r="C3961" s="68" t="s">
        <v>8014</v>
      </c>
      <c r="D3961" s="66" t="s">
        <v>15518</v>
      </c>
      <c r="E3961" s="66" t="s">
        <v>15518</v>
      </c>
      <c r="F3961" s="24">
        <v>1</v>
      </c>
    </row>
    <row r="3962" spans="1:6" ht="33.75" customHeight="1">
      <c r="A3962" s="49">
        <v>3684</v>
      </c>
      <c r="B3962" s="66">
        <v>1740</v>
      </c>
      <c r="C3962" s="68" t="s">
        <v>8015</v>
      </c>
      <c r="D3962" s="66" t="s">
        <v>15518</v>
      </c>
      <c r="E3962" s="66" t="s">
        <v>15518</v>
      </c>
      <c r="F3962" s="24">
        <v>1</v>
      </c>
    </row>
    <row r="3963" spans="1:6" ht="33.75" customHeight="1">
      <c r="A3963" s="49">
        <v>3685</v>
      </c>
      <c r="B3963" s="66">
        <v>1741</v>
      </c>
      <c r="C3963" s="68" t="s">
        <v>8484</v>
      </c>
      <c r="D3963" s="66" t="s">
        <v>15518</v>
      </c>
      <c r="E3963" s="66" t="s">
        <v>15518</v>
      </c>
      <c r="F3963" s="24">
        <v>1</v>
      </c>
    </row>
    <row r="3964" spans="1:6" ht="33.75" customHeight="1">
      <c r="A3964" s="49">
        <v>3686</v>
      </c>
      <c r="B3964" s="66">
        <v>1742</v>
      </c>
      <c r="C3964" s="68" t="s">
        <v>8016</v>
      </c>
      <c r="D3964" s="66" t="s">
        <v>15518</v>
      </c>
      <c r="E3964" s="66" t="s">
        <v>15518</v>
      </c>
      <c r="F3964" s="24">
        <v>1</v>
      </c>
    </row>
    <row r="3965" spans="1:6" ht="33.75" customHeight="1">
      <c r="A3965" s="49">
        <v>3687</v>
      </c>
      <c r="B3965" s="66">
        <v>1743</v>
      </c>
      <c r="C3965" s="68" t="s">
        <v>8017</v>
      </c>
      <c r="D3965" s="66" t="s">
        <v>15518</v>
      </c>
      <c r="E3965" s="66" t="s">
        <v>15518</v>
      </c>
      <c r="F3965" s="24">
        <v>1</v>
      </c>
    </row>
    <row r="3966" spans="1:6" ht="33.75" customHeight="1">
      <c r="A3966" s="49">
        <v>3688</v>
      </c>
      <c r="B3966" s="66">
        <v>1744</v>
      </c>
      <c r="C3966" s="68" t="s">
        <v>8018</v>
      </c>
      <c r="D3966" s="66" t="s">
        <v>15518</v>
      </c>
      <c r="E3966" s="66" t="s">
        <v>15518</v>
      </c>
    </row>
    <row r="3967" spans="1:6" ht="33.75" customHeight="1">
      <c r="A3967" s="49">
        <v>3689</v>
      </c>
      <c r="B3967" s="66">
        <v>1745</v>
      </c>
      <c r="C3967" s="68" t="s">
        <v>8485</v>
      </c>
      <c r="D3967" s="66" t="s">
        <v>15518</v>
      </c>
      <c r="E3967" s="66" t="s">
        <v>15518</v>
      </c>
    </row>
    <row r="3968" spans="1:6" ht="33.75" customHeight="1">
      <c r="A3968" s="49">
        <v>3690</v>
      </c>
      <c r="B3968" s="66">
        <v>1746</v>
      </c>
      <c r="C3968" s="68" t="s">
        <v>8019</v>
      </c>
      <c r="D3968" s="66" t="s">
        <v>15518</v>
      </c>
      <c r="E3968" s="66" t="s">
        <v>15518</v>
      </c>
    </row>
    <row r="3969" spans="1:6" ht="33.75" customHeight="1">
      <c r="A3969" s="49">
        <v>3691</v>
      </c>
      <c r="B3969" s="66">
        <v>1747</v>
      </c>
      <c r="C3969" s="68" t="s">
        <v>10554</v>
      </c>
      <c r="D3969" s="66" t="s">
        <v>15518</v>
      </c>
      <c r="E3969" s="66" t="s">
        <v>15518</v>
      </c>
    </row>
    <row r="3970" spans="1:6" ht="33.75" customHeight="1">
      <c r="A3970" s="49">
        <v>3692</v>
      </c>
      <c r="B3970" s="66">
        <v>1748</v>
      </c>
      <c r="C3970" s="68" t="s">
        <v>10555</v>
      </c>
      <c r="D3970" s="66" t="s">
        <v>15518</v>
      </c>
      <c r="E3970" s="66" t="s">
        <v>15518</v>
      </c>
    </row>
    <row r="3971" spans="1:6" ht="33.75" customHeight="1">
      <c r="A3971" s="49">
        <v>3693</v>
      </c>
      <c r="B3971" s="66">
        <v>1749</v>
      </c>
      <c r="C3971" s="68" t="s">
        <v>11344</v>
      </c>
      <c r="D3971" s="66" t="s">
        <v>15518</v>
      </c>
      <c r="E3971" s="66" t="s">
        <v>15518</v>
      </c>
    </row>
    <row r="3972" spans="1:6" ht="33.75" customHeight="1">
      <c r="A3972" s="49">
        <v>3694</v>
      </c>
      <c r="B3972" s="66">
        <v>1750</v>
      </c>
      <c r="C3972" s="68" t="s">
        <v>11338</v>
      </c>
      <c r="D3972" s="66" t="s">
        <v>15518</v>
      </c>
      <c r="E3972" s="66" t="s">
        <v>15518</v>
      </c>
    </row>
    <row r="3973" spans="1:6" ht="33.75" customHeight="1">
      <c r="A3973" s="49">
        <v>3695</v>
      </c>
      <c r="B3973" s="66">
        <v>1751</v>
      </c>
      <c r="C3973" s="68" t="s">
        <v>11339</v>
      </c>
      <c r="D3973" s="66" t="s">
        <v>15518</v>
      </c>
      <c r="E3973" s="66" t="s">
        <v>15518</v>
      </c>
    </row>
    <row r="3974" spans="1:6" ht="33.75" customHeight="1">
      <c r="A3974" s="49">
        <v>3696</v>
      </c>
      <c r="B3974" s="66">
        <v>1752</v>
      </c>
      <c r="C3974" s="68" t="s">
        <v>11340</v>
      </c>
      <c r="D3974" s="66" t="s">
        <v>15518</v>
      </c>
      <c r="E3974" s="66" t="s">
        <v>15518</v>
      </c>
    </row>
    <row r="3975" spans="1:6" ht="33.75" customHeight="1">
      <c r="A3975" s="49">
        <v>3697</v>
      </c>
      <c r="B3975" s="66">
        <v>1753</v>
      </c>
      <c r="C3975" s="68" t="s">
        <v>11341</v>
      </c>
      <c r="D3975" s="66" t="s">
        <v>15518</v>
      </c>
      <c r="E3975" s="66" t="s">
        <v>15518</v>
      </c>
    </row>
    <row r="3976" spans="1:6" ht="33.75" customHeight="1">
      <c r="A3976" s="49">
        <v>3698</v>
      </c>
      <c r="B3976" s="66">
        <v>1754</v>
      </c>
      <c r="C3976" s="68" t="s">
        <v>11342</v>
      </c>
      <c r="D3976" s="66" t="s">
        <v>15518</v>
      </c>
      <c r="E3976" s="66" t="s">
        <v>15518</v>
      </c>
    </row>
    <row r="3977" spans="1:6" ht="33.75" customHeight="1">
      <c r="A3977" s="49">
        <v>3699</v>
      </c>
      <c r="B3977" s="66">
        <v>1755</v>
      </c>
      <c r="C3977" s="68" t="s">
        <v>8486</v>
      </c>
      <c r="D3977" s="66" t="s">
        <v>15518</v>
      </c>
      <c r="E3977" s="66" t="s">
        <v>15518</v>
      </c>
      <c r="F3977" s="24">
        <v>1</v>
      </c>
    </row>
    <row r="3978" spans="1:6" ht="33.75" customHeight="1">
      <c r="A3978" s="49">
        <v>3700</v>
      </c>
      <c r="B3978" s="66">
        <v>1756</v>
      </c>
      <c r="C3978" s="68" t="s">
        <v>11343</v>
      </c>
      <c r="D3978" s="66" t="s">
        <v>15518</v>
      </c>
      <c r="E3978" s="66" t="s">
        <v>15518</v>
      </c>
      <c r="F3978" s="24">
        <v>1</v>
      </c>
    </row>
    <row r="3979" spans="1:6" ht="33.75" customHeight="1">
      <c r="A3979" s="49">
        <v>3701</v>
      </c>
      <c r="B3979" s="66">
        <v>1757</v>
      </c>
      <c r="C3979" s="68" t="s">
        <v>10172</v>
      </c>
      <c r="D3979" s="66" t="s">
        <v>15518</v>
      </c>
      <c r="E3979" s="66" t="s">
        <v>15518</v>
      </c>
      <c r="F3979" s="24">
        <v>1</v>
      </c>
    </row>
    <row r="3980" spans="1:6" ht="33.75" customHeight="1">
      <c r="A3980" s="49">
        <v>3702</v>
      </c>
      <c r="B3980" s="66">
        <v>1758</v>
      </c>
      <c r="C3980" s="68" t="s">
        <v>10173</v>
      </c>
      <c r="D3980" s="66" t="s">
        <v>15518</v>
      </c>
      <c r="E3980" s="66" t="s">
        <v>15518</v>
      </c>
    </row>
    <row r="3981" spans="1:6" ht="33.75" customHeight="1">
      <c r="A3981" s="49">
        <v>3703</v>
      </c>
      <c r="B3981" s="66">
        <v>1759</v>
      </c>
      <c r="C3981" s="68" t="s">
        <v>10174</v>
      </c>
      <c r="D3981" s="66" t="s">
        <v>15518</v>
      </c>
      <c r="E3981" s="66" t="s">
        <v>15518</v>
      </c>
    </row>
    <row r="3982" spans="1:6" ht="49.5" customHeight="1">
      <c r="A3982" s="49">
        <v>3704</v>
      </c>
      <c r="B3982" s="66">
        <v>1760</v>
      </c>
      <c r="C3982" s="68" t="s">
        <v>10175</v>
      </c>
      <c r="D3982" s="66" t="s">
        <v>15518</v>
      </c>
      <c r="E3982" s="66" t="s">
        <v>15518</v>
      </c>
    </row>
    <row r="3983" spans="1:6" ht="33.75" customHeight="1">
      <c r="A3983" s="49">
        <v>3705</v>
      </c>
      <c r="B3983" s="66">
        <v>1761</v>
      </c>
      <c r="C3983" s="68" t="s">
        <v>10176</v>
      </c>
      <c r="D3983" s="66" t="s">
        <v>15518</v>
      </c>
      <c r="E3983" s="66" t="s">
        <v>15518</v>
      </c>
    </row>
    <row r="3984" spans="1:6" ht="34.5" customHeight="1">
      <c r="A3984" s="49">
        <v>3706</v>
      </c>
      <c r="B3984" s="66">
        <v>1762</v>
      </c>
      <c r="C3984" s="68" t="s">
        <v>8487</v>
      </c>
      <c r="D3984" s="66" t="s">
        <v>15518</v>
      </c>
      <c r="E3984" s="66" t="s">
        <v>15518</v>
      </c>
    </row>
    <row r="3985" spans="1:5" ht="33.75" customHeight="1">
      <c r="A3985" s="49">
        <v>3707</v>
      </c>
      <c r="B3985" s="66">
        <v>1763</v>
      </c>
      <c r="C3985" s="68" t="s">
        <v>10177</v>
      </c>
      <c r="D3985" s="66" t="s">
        <v>15518</v>
      </c>
      <c r="E3985" s="66" t="s">
        <v>15518</v>
      </c>
    </row>
    <row r="3986" spans="1:5" ht="33.75" customHeight="1">
      <c r="A3986" s="49">
        <v>3708</v>
      </c>
      <c r="B3986" s="66">
        <v>1764</v>
      </c>
      <c r="C3986" s="68" t="s">
        <v>8028</v>
      </c>
      <c r="D3986" s="66" t="s">
        <v>15518</v>
      </c>
      <c r="E3986" s="66" t="s">
        <v>15518</v>
      </c>
    </row>
    <row r="3987" spans="1:5" ht="33.75" customHeight="1">
      <c r="A3987" s="49">
        <v>3709</v>
      </c>
      <c r="B3987" s="66">
        <v>1765</v>
      </c>
      <c r="C3987" s="68" t="s">
        <v>8029</v>
      </c>
      <c r="D3987" s="66" t="s">
        <v>15518</v>
      </c>
      <c r="E3987" s="66" t="s">
        <v>15518</v>
      </c>
    </row>
    <row r="3988" spans="1:5" ht="33.75" customHeight="1">
      <c r="A3988" s="49">
        <v>3710</v>
      </c>
      <c r="B3988" s="66">
        <v>1766</v>
      </c>
      <c r="C3988" s="68" t="s">
        <v>8030</v>
      </c>
      <c r="D3988" s="66" t="s">
        <v>15518</v>
      </c>
      <c r="E3988" s="66" t="s">
        <v>15518</v>
      </c>
    </row>
    <row r="3989" spans="1:5" ht="33.75" customHeight="1">
      <c r="A3989" s="49">
        <v>3711</v>
      </c>
      <c r="B3989" s="66">
        <v>1767</v>
      </c>
      <c r="C3989" s="68" t="s">
        <v>10567</v>
      </c>
      <c r="D3989" s="66" t="s">
        <v>15518</v>
      </c>
      <c r="E3989" s="66" t="s">
        <v>15518</v>
      </c>
    </row>
    <row r="3990" spans="1:5" ht="33.75" customHeight="1">
      <c r="A3990" s="49">
        <v>3712</v>
      </c>
      <c r="B3990" s="66">
        <v>1768</v>
      </c>
      <c r="C3990" s="68" t="s">
        <v>10568</v>
      </c>
      <c r="D3990" s="66" t="s">
        <v>15518</v>
      </c>
      <c r="E3990" s="66" t="s">
        <v>15518</v>
      </c>
    </row>
    <row r="3991" spans="1:5" ht="33.75" customHeight="1">
      <c r="A3991" s="49">
        <v>3713</v>
      </c>
      <c r="B3991" s="66">
        <v>1769</v>
      </c>
      <c r="C3991" s="68" t="s">
        <v>10569</v>
      </c>
      <c r="D3991" s="66" t="s">
        <v>15518</v>
      </c>
      <c r="E3991" s="66" t="s">
        <v>15518</v>
      </c>
    </row>
    <row r="3992" spans="1:5" ht="33.75" customHeight="1">
      <c r="A3992" s="49">
        <v>3714</v>
      </c>
      <c r="B3992" s="66">
        <v>1770</v>
      </c>
      <c r="C3992" s="68" t="s">
        <v>10570</v>
      </c>
      <c r="D3992" s="66" t="s">
        <v>15518</v>
      </c>
      <c r="E3992" s="66" t="s">
        <v>15518</v>
      </c>
    </row>
    <row r="3993" spans="1:5" ht="33.75" customHeight="1">
      <c r="A3993" s="49">
        <v>3715</v>
      </c>
      <c r="B3993" s="66">
        <v>1771</v>
      </c>
      <c r="C3993" s="68" t="s">
        <v>8488</v>
      </c>
      <c r="D3993" s="66" t="s">
        <v>15518</v>
      </c>
      <c r="E3993" s="66" t="s">
        <v>15518</v>
      </c>
    </row>
    <row r="3994" spans="1:5" ht="33.75" customHeight="1">
      <c r="A3994" s="49">
        <v>3716</v>
      </c>
      <c r="B3994" s="66">
        <v>1772</v>
      </c>
      <c r="C3994" s="68" t="s">
        <v>11345</v>
      </c>
      <c r="D3994" s="66" t="s">
        <v>15518</v>
      </c>
      <c r="E3994" s="66" t="s">
        <v>15518</v>
      </c>
    </row>
    <row r="3995" spans="1:5" ht="33.75" customHeight="1">
      <c r="A3995" s="49">
        <v>3717</v>
      </c>
      <c r="B3995" s="66">
        <v>1773</v>
      </c>
      <c r="C3995" s="68" t="s">
        <v>76</v>
      </c>
      <c r="D3995" s="66" t="s">
        <v>15518</v>
      </c>
      <c r="E3995" s="66" t="s">
        <v>15518</v>
      </c>
    </row>
    <row r="3996" spans="1:5" ht="33.75" customHeight="1">
      <c r="A3996" s="49">
        <v>3718</v>
      </c>
      <c r="B3996" s="66">
        <v>1774</v>
      </c>
      <c r="C3996" s="68" t="s">
        <v>10378</v>
      </c>
      <c r="D3996" s="66" t="s">
        <v>15518</v>
      </c>
      <c r="E3996" s="66" t="s">
        <v>15518</v>
      </c>
    </row>
    <row r="3997" spans="1:5" ht="33.75" customHeight="1">
      <c r="A3997" s="49">
        <v>3719</v>
      </c>
      <c r="B3997" s="66">
        <v>1775</v>
      </c>
      <c r="C3997" s="68" t="s">
        <v>10379</v>
      </c>
      <c r="D3997" s="66" t="s">
        <v>15518</v>
      </c>
      <c r="E3997" s="66" t="s">
        <v>15518</v>
      </c>
    </row>
    <row r="3998" spans="1:5" ht="33.75" customHeight="1">
      <c r="A3998" s="49">
        <v>3720</v>
      </c>
      <c r="B3998" s="66">
        <v>1776</v>
      </c>
      <c r="C3998" s="68" t="s">
        <v>10380</v>
      </c>
      <c r="D3998" s="66" t="s">
        <v>15518</v>
      </c>
      <c r="E3998" s="66" t="s">
        <v>15518</v>
      </c>
    </row>
    <row r="3999" spans="1:5" ht="33.75" customHeight="1">
      <c r="A3999" s="49">
        <v>3721</v>
      </c>
      <c r="B3999" s="66">
        <v>1777</v>
      </c>
      <c r="C3999" s="68" t="s">
        <v>10381</v>
      </c>
      <c r="D3999" s="66" t="s">
        <v>15518</v>
      </c>
      <c r="E3999" s="66" t="s">
        <v>15518</v>
      </c>
    </row>
    <row r="4000" spans="1:5" ht="33.75" customHeight="1">
      <c r="A4000" s="49">
        <v>3722</v>
      </c>
      <c r="B4000" s="66">
        <v>1778</v>
      </c>
      <c r="C4000" s="68" t="s">
        <v>10382</v>
      </c>
      <c r="D4000" s="66" t="s">
        <v>15518</v>
      </c>
      <c r="E4000" s="66"/>
    </row>
    <row r="4001" spans="1:5" ht="33.75" customHeight="1">
      <c r="A4001" s="49">
        <v>3723</v>
      </c>
      <c r="B4001" s="66">
        <v>1779</v>
      </c>
      <c r="C4001" s="68" t="s">
        <v>10383</v>
      </c>
      <c r="D4001" s="66" t="s">
        <v>15518</v>
      </c>
      <c r="E4001" s="66" t="s">
        <v>15518</v>
      </c>
    </row>
    <row r="4002" spans="1:5" ht="33.75" customHeight="1">
      <c r="A4002" s="49">
        <v>3724</v>
      </c>
      <c r="B4002" s="66">
        <v>1780</v>
      </c>
      <c r="C4002" s="68" t="s">
        <v>10389</v>
      </c>
      <c r="D4002" s="66" t="s">
        <v>15518</v>
      </c>
      <c r="E4002" s="66" t="s">
        <v>15518</v>
      </c>
    </row>
    <row r="4003" spans="1:5" ht="33.75" customHeight="1">
      <c r="A4003" s="49">
        <v>3725</v>
      </c>
      <c r="B4003" s="66">
        <v>1781</v>
      </c>
      <c r="C4003" s="68" t="s">
        <v>10390</v>
      </c>
      <c r="D4003" s="66" t="s">
        <v>15518</v>
      </c>
      <c r="E4003" s="66" t="s">
        <v>15518</v>
      </c>
    </row>
    <row r="4004" spans="1:5" ht="33.75" customHeight="1">
      <c r="A4004" s="49">
        <v>3726</v>
      </c>
      <c r="B4004" s="66">
        <v>1782</v>
      </c>
      <c r="C4004" s="68" t="s">
        <v>10391</v>
      </c>
      <c r="D4004" s="66" t="s">
        <v>15518</v>
      </c>
      <c r="E4004" s="66" t="s">
        <v>15518</v>
      </c>
    </row>
    <row r="4005" spans="1:5" ht="33.75" customHeight="1">
      <c r="A4005" s="49">
        <v>3727</v>
      </c>
      <c r="B4005" s="66">
        <v>1783</v>
      </c>
      <c r="C4005" s="68" t="s">
        <v>10392</v>
      </c>
      <c r="D4005" s="66" t="s">
        <v>15518</v>
      </c>
      <c r="E4005" s="66" t="s">
        <v>15518</v>
      </c>
    </row>
    <row r="4006" spans="1:5" ht="33.75" customHeight="1">
      <c r="A4006" s="49">
        <v>3728</v>
      </c>
      <c r="B4006" s="66">
        <v>1784</v>
      </c>
      <c r="C4006" s="68" t="s">
        <v>10393</v>
      </c>
      <c r="D4006" s="66" t="s">
        <v>15518</v>
      </c>
      <c r="E4006" s="66" t="s">
        <v>15518</v>
      </c>
    </row>
    <row r="4007" spans="1:5" ht="33.75" customHeight="1">
      <c r="A4007" s="49">
        <v>3729</v>
      </c>
      <c r="B4007" s="66">
        <v>1785</v>
      </c>
      <c r="C4007" s="68" t="s">
        <v>12927</v>
      </c>
      <c r="D4007" s="66" t="s">
        <v>15518</v>
      </c>
      <c r="E4007" s="66" t="s">
        <v>15518</v>
      </c>
    </row>
    <row r="4008" spans="1:5" ht="33.75" customHeight="1">
      <c r="A4008" s="49">
        <v>3730</v>
      </c>
      <c r="B4008" s="66">
        <v>1786</v>
      </c>
      <c r="C4008" s="68" t="s">
        <v>12928</v>
      </c>
      <c r="D4008" s="66" t="s">
        <v>15518</v>
      </c>
      <c r="E4008" s="66" t="s">
        <v>15518</v>
      </c>
    </row>
    <row r="4009" spans="1:5" ht="33.75" customHeight="1">
      <c r="A4009" s="49">
        <v>3731</v>
      </c>
      <c r="B4009" s="66">
        <v>1787</v>
      </c>
      <c r="C4009" s="68" t="s">
        <v>12929</v>
      </c>
      <c r="D4009" s="66" t="s">
        <v>15518</v>
      </c>
      <c r="E4009" s="66" t="s">
        <v>15518</v>
      </c>
    </row>
    <row r="4010" spans="1:5" ht="33.75" customHeight="1">
      <c r="A4010" s="49">
        <v>3732</v>
      </c>
      <c r="B4010" s="66">
        <v>1788</v>
      </c>
      <c r="C4010" s="68" t="s">
        <v>12930</v>
      </c>
      <c r="D4010" s="66" t="s">
        <v>15518</v>
      </c>
      <c r="E4010" s="66" t="s">
        <v>15518</v>
      </c>
    </row>
    <row r="4011" spans="1:5" ht="33.75" customHeight="1">
      <c r="A4011" s="49">
        <v>3733</v>
      </c>
      <c r="B4011" s="66">
        <v>1789</v>
      </c>
      <c r="C4011" s="68" t="s">
        <v>12931</v>
      </c>
      <c r="D4011" s="66" t="s">
        <v>15518</v>
      </c>
      <c r="E4011" s="66" t="s">
        <v>15518</v>
      </c>
    </row>
    <row r="4012" spans="1:5" ht="33.75" customHeight="1">
      <c r="A4012" s="49">
        <v>3734</v>
      </c>
      <c r="B4012" s="66">
        <v>1790</v>
      </c>
      <c r="C4012" s="68" t="s">
        <v>12932</v>
      </c>
      <c r="D4012" s="66" t="s">
        <v>15518</v>
      </c>
      <c r="E4012" s="66" t="s">
        <v>15518</v>
      </c>
    </row>
    <row r="4013" spans="1:5" ht="33.75" customHeight="1">
      <c r="A4013" s="49">
        <v>3735</v>
      </c>
      <c r="B4013" s="66">
        <v>1791</v>
      </c>
      <c r="C4013" s="68" t="s">
        <v>12933</v>
      </c>
      <c r="D4013" s="66" t="s">
        <v>15518</v>
      </c>
      <c r="E4013" s="66" t="s">
        <v>15518</v>
      </c>
    </row>
    <row r="4014" spans="1:5" ht="33.75" customHeight="1">
      <c r="A4014" s="49">
        <v>3736</v>
      </c>
      <c r="B4014" s="66">
        <v>1792</v>
      </c>
      <c r="C4014" s="68" t="s">
        <v>12934</v>
      </c>
      <c r="D4014" s="66" t="s">
        <v>15518</v>
      </c>
      <c r="E4014" s="66" t="s">
        <v>15518</v>
      </c>
    </row>
    <row r="4015" spans="1:5" ht="33.75" customHeight="1">
      <c r="A4015" s="49">
        <v>3737</v>
      </c>
      <c r="B4015" s="66">
        <v>1793</v>
      </c>
      <c r="C4015" s="68" t="s">
        <v>12935</v>
      </c>
      <c r="D4015" s="66" t="s">
        <v>15518</v>
      </c>
      <c r="E4015" s="66" t="s">
        <v>15518</v>
      </c>
    </row>
    <row r="4016" spans="1:5" ht="33.75" customHeight="1">
      <c r="A4016" s="49">
        <v>3738</v>
      </c>
      <c r="B4016" s="66">
        <v>1794</v>
      </c>
      <c r="C4016" s="68" t="s">
        <v>12936</v>
      </c>
      <c r="D4016" s="66" t="s">
        <v>15518</v>
      </c>
      <c r="E4016" s="66" t="s">
        <v>15518</v>
      </c>
    </row>
    <row r="4017" spans="1:5" ht="33.75" customHeight="1">
      <c r="A4017" s="49">
        <v>3739</v>
      </c>
      <c r="B4017" s="66">
        <v>1795</v>
      </c>
      <c r="C4017" s="68" t="s">
        <v>12937</v>
      </c>
      <c r="D4017" s="66" t="s">
        <v>15518</v>
      </c>
      <c r="E4017" s="66" t="s">
        <v>15518</v>
      </c>
    </row>
    <row r="4018" spans="1:5" ht="33.75" customHeight="1">
      <c r="A4018" s="49">
        <v>3740</v>
      </c>
      <c r="B4018" s="66">
        <v>1796</v>
      </c>
      <c r="C4018" s="68" t="s">
        <v>77</v>
      </c>
      <c r="D4018" s="66" t="s">
        <v>15518</v>
      </c>
      <c r="E4018" s="66" t="s">
        <v>15518</v>
      </c>
    </row>
    <row r="4019" spans="1:5" ht="33.75" customHeight="1">
      <c r="A4019" s="49">
        <v>3741</v>
      </c>
      <c r="B4019" s="66">
        <v>1797</v>
      </c>
      <c r="C4019" s="68" t="s">
        <v>12938</v>
      </c>
      <c r="D4019" s="66" t="s">
        <v>15518</v>
      </c>
      <c r="E4019" s="66" t="s">
        <v>15518</v>
      </c>
    </row>
    <row r="4020" spans="1:5" ht="33.75" customHeight="1">
      <c r="A4020" s="49">
        <v>3742</v>
      </c>
      <c r="B4020" s="66">
        <v>1798</v>
      </c>
      <c r="C4020" s="68" t="s">
        <v>12939</v>
      </c>
      <c r="D4020" s="66" t="s">
        <v>15518</v>
      </c>
      <c r="E4020" s="66" t="s">
        <v>15518</v>
      </c>
    </row>
    <row r="4021" spans="1:5" ht="33.75" customHeight="1">
      <c r="A4021" s="49">
        <v>3743</v>
      </c>
      <c r="B4021" s="66">
        <v>1799</v>
      </c>
      <c r="C4021" s="68" t="s">
        <v>12940</v>
      </c>
      <c r="D4021" s="66" t="s">
        <v>15518</v>
      </c>
      <c r="E4021" s="66" t="s">
        <v>15518</v>
      </c>
    </row>
    <row r="4022" spans="1:5" ht="33.75" customHeight="1">
      <c r="A4022" s="49">
        <v>3744</v>
      </c>
      <c r="B4022" s="66">
        <v>1800</v>
      </c>
      <c r="C4022" s="68" t="s">
        <v>8489</v>
      </c>
      <c r="D4022" s="66" t="s">
        <v>15518</v>
      </c>
      <c r="E4022" s="66" t="s">
        <v>15518</v>
      </c>
    </row>
    <row r="4023" spans="1:5" ht="33.75" customHeight="1">
      <c r="A4023" s="49">
        <v>3745</v>
      </c>
      <c r="B4023" s="66">
        <v>1801</v>
      </c>
      <c r="C4023" s="68" t="s">
        <v>11620</v>
      </c>
      <c r="D4023" s="66" t="s">
        <v>15518</v>
      </c>
      <c r="E4023" s="66" t="s">
        <v>15518</v>
      </c>
    </row>
    <row r="4024" spans="1:5" ht="33.75" customHeight="1">
      <c r="A4024" s="49">
        <v>3746</v>
      </c>
      <c r="B4024" s="66">
        <v>1802</v>
      </c>
      <c r="C4024" s="68" t="s">
        <v>11621</v>
      </c>
      <c r="D4024" s="66" t="s">
        <v>15518</v>
      </c>
      <c r="E4024" s="66" t="s">
        <v>15518</v>
      </c>
    </row>
    <row r="4025" spans="1:5" ht="33.75" customHeight="1">
      <c r="A4025" s="49">
        <v>3747</v>
      </c>
      <c r="B4025" s="66">
        <v>1803</v>
      </c>
      <c r="C4025" s="68" t="s">
        <v>11622</v>
      </c>
      <c r="D4025" s="66" t="s">
        <v>15518</v>
      </c>
      <c r="E4025" s="66" t="s">
        <v>15518</v>
      </c>
    </row>
    <row r="4026" spans="1:5" ht="33.75" customHeight="1">
      <c r="A4026" s="49">
        <v>3748</v>
      </c>
      <c r="B4026" s="66">
        <v>1804</v>
      </c>
      <c r="C4026" s="68" t="s">
        <v>11623</v>
      </c>
      <c r="D4026" s="66" t="s">
        <v>15518</v>
      </c>
      <c r="E4026" s="66" t="s">
        <v>15518</v>
      </c>
    </row>
    <row r="4027" spans="1:5" ht="33.75" customHeight="1">
      <c r="A4027" s="49">
        <v>3749</v>
      </c>
      <c r="B4027" s="66">
        <v>1805</v>
      </c>
      <c r="C4027" s="68" t="s">
        <v>11624</v>
      </c>
      <c r="D4027" s="66" t="s">
        <v>15518</v>
      </c>
      <c r="E4027" s="66" t="s">
        <v>15518</v>
      </c>
    </row>
    <row r="4028" spans="1:5" ht="33.75" customHeight="1">
      <c r="A4028" s="49">
        <v>3750</v>
      </c>
      <c r="B4028" s="66">
        <v>1806</v>
      </c>
      <c r="C4028" s="68" t="s">
        <v>11625</v>
      </c>
      <c r="D4028" s="66" t="s">
        <v>15518</v>
      </c>
      <c r="E4028" s="66" t="s">
        <v>15518</v>
      </c>
    </row>
    <row r="4029" spans="1:5" ht="33.75" customHeight="1">
      <c r="A4029" s="49">
        <v>3751</v>
      </c>
      <c r="B4029" s="66">
        <v>1807</v>
      </c>
      <c r="C4029" s="68" t="s">
        <v>11626</v>
      </c>
      <c r="D4029" s="66" t="s">
        <v>15518</v>
      </c>
      <c r="E4029" s="66" t="s">
        <v>15518</v>
      </c>
    </row>
    <row r="4030" spans="1:5" ht="33.75" customHeight="1">
      <c r="A4030" s="49">
        <v>3752</v>
      </c>
      <c r="B4030" s="66">
        <v>1808</v>
      </c>
      <c r="C4030" s="68" t="s">
        <v>11627</v>
      </c>
      <c r="D4030" s="66" t="s">
        <v>15518</v>
      </c>
      <c r="E4030" s="66" t="s">
        <v>15518</v>
      </c>
    </row>
    <row r="4031" spans="1:5" ht="33.75" customHeight="1">
      <c r="A4031" s="49">
        <v>3753</v>
      </c>
      <c r="B4031" s="66">
        <v>1809</v>
      </c>
      <c r="C4031" s="68" t="s">
        <v>11628</v>
      </c>
      <c r="D4031" s="66" t="s">
        <v>15518</v>
      </c>
      <c r="E4031" s="66" t="s">
        <v>15518</v>
      </c>
    </row>
    <row r="4032" spans="1:5" ht="33.75" customHeight="1">
      <c r="A4032" s="49">
        <v>3754</v>
      </c>
      <c r="B4032" s="66">
        <v>1810</v>
      </c>
      <c r="C4032" s="68" t="s">
        <v>11629</v>
      </c>
      <c r="D4032" s="66" t="s">
        <v>15518</v>
      </c>
      <c r="E4032" s="66" t="s">
        <v>15518</v>
      </c>
    </row>
    <row r="4033" spans="1:5" ht="33.75" customHeight="1">
      <c r="A4033" s="49">
        <v>3755</v>
      </c>
      <c r="B4033" s="66">
        <v>1811</v>
      </c>
      <c r="C4033" s="68" t="s">
        <v>11630</v>
      </c>
      <c r="D4033" s="66" t="s">
        <v>15518</v>
      </c>
      <c r="E4033" s="66" t="s">
        <v>15518</v>
      </c>
    </row>
    <row r="4034" spans="1:5" ht="33.75" customHeight="1">
      <c r="A4034" s="49">
        <v>3756</v>
      </c>
      <c r="B4034" s="66">
        <v>1812</v>
      </c>
      <c r="C4034" s="68" t="s">
        <v>11631</v>
      </c>
      <c r="D4034" s="66" t="s">
        <v>15518</v>
      </c>
      <c r="E4034" s="66" t="s">
        <v>15518</v>
      </c>
    </row>
    <row r="4035" spans="1:5" ht="33.75" customHeight="1">
      <c r="A4035" s="49">
        <v>3757</v>
      </c>
      <c r="B4035" s="66">
        <v>1813</v>
      </c>
      <c r="C4035" s="68" t="s">
        <v>11632</v>
      </c>
      <c r="D4035" s="66" t="s">
        <v>15518</v>
      </c>
      <c r="E4035" s="66" t="s">
        <v>15518</v>
      </c>
    </row>
    <row r="4036" spans="1:5" ht="33.75" customHeight="1">
      <c r="A4036" s="49">
        <v>3758</v>
      </c>
      <c r="B4036" s="66">
        <v>1814</v>
      </c>
      <c r="C4036" s="68" t="s">
        <v>11633</v>
      </c>
      <c r="D4036" s="66" t="s">
        <v>15518</v>
      </c>
      <c r="E4036" s="66" t="s">
        <v>15518</v>
      </c>
    </row>
    <row r="4037" spans="1:5" ht="33.75" customHeight="1">
      <c r="A4037" s="49">
        <v>3759</v>
      </c>
      <c r="B4037" s="66">
        <v>1815</v>
      </c>
      <c r="C4037" s="68" t="s">
        <v>8490</v>
      </c>
      <c r="D4037" s="66" t="s">
        <v>15518</v>
      </c>
      <c r="E4037" s="66" t="s">
        <v>15518</v>
      </c>
    </row>
    <row r="4038" spans="1:5" ht="33.75" customHeight="1">
      <c r="A4038" s="49">
        <v>3760</v>
      </c>
      <c r="B4038" s="66">
        <v>1816</v>
      </c>
      <c r="C4038" s="68" t="s">
        <v>8491</v>
      </c>
      <c r="D4038" s="66" t="s">
        <v>15518</v>
      </c>
      <c r="E4038" s="66" t="s">
        <v>15518</v>
      </c>
    </row>
    <row r="4039" spans="1:5" ht="33.75" customHeight="1">
      <c r="A4039" s="49">
        <v>3761</v>
      </c>
      <c r="B4039" s="66">
        <v>1817</v>
      </c>
      <c r="C4039" s="68" t="s">
        <v>10630</v>
      </c>
      <c r="D4039" s="66" t="s">
        <v>15518</v>
      </c>
      <c r="E4039" s="66" t="s">
        <v>15518</v>
      </c>
    </row>
    <row r="4040" spans="1:5" ht="33.75" customHeight="1">
      <c r="A4040" s="49">
        <v>3762</v>
      </c>
      <c r="B4040" s="66">
        <v>1818</v>
      </c>
      <c r="C4040" s="68" t="s">
        <v>10631</v>
      </c>
      <c r="D4040" s="66" t="s">
        <v>15518</v>
      </c>
      <c r="E4040" s="66" t="s">
        <v>15518</v>
      </c>
    </row>
    <row r="4041" spans="1:5" ht="30" customHeight="1">
      <c r="A4041" s="49">
        <v>3763</v>
      </c>
      <c r="B4041" s="66">
        <v>1819</v>
      </c>
      <c r="C4041" s="68" t="s">
        <v>10632</v>
      </c>
      <c r="D4041" s="66" t="s">
        <v>15518</v>
      </c>
      <c r="E4041" s="66" t="s">
        <v>15518</v>
      </c>
    </row>
    <row r="4042" spans="1:5" ht="30" customHeight="1">
      <c r="A4042" s="49">
        <v>3764</v>
      </c>
      <c r="B4042" s="66">
        <v>1820</v>
      </c>
      <c r="C4042" s="68" t="s">
        <v>11851</v>
      </c>
      <c r="D4042" s="66" t="s">
        <v>15518</v>
      </c>
      <c r="E4042" s="66" t="s">
        <v>15518</v>
      </c>
    </row>
    <row r="4043" spans="1:5" ht="30" customHeight="1">
      <c r="A4043" s="49">
        <v>3765</v>
      </c>
      <c r="B4043" s="66">
        <v>1821</v>
      </c>
      <c r="C4043" s="68" t="s">
        <v>11852</v>
      </c>
      <c r="D4043" s="66" t="s">
        <v>15518</v>
      </c>
      <c r="E4043" s="66" t="s">
        <v>15518</v>
      </c>
    </row>
    <row r="4044" spans="1:5" ht="30" customHeight="1">
      <c r="A4044" s="49">
        <v>3766</v>
      </c>
      <c r="B4044" s="66">
        <v>1822</v>
      </c>
      <c r="C4044" s="68" t="s">
        <v>9495</v>
      </c>
      <c r="D4044" s="66" t="s">
        <v>15518</v>
      </c>
      <c r="E4044" s="66" t="s">
        <v>15518</v>
      </c>
    </row>
    <row r="4045" spans="1:5" ht="30" customHeight="1">
      <c r="A4045" s="49">
        <v>3767</v>
      </c>
      <c r="B4045" s="66">
        <v>1823</v>
      </c>
      <c r="C4045" s="68" t="s">
        <v>11853</v>
      </c>
      <c r="D4045" s="66" t="s">
        <v>15518</v>
      </c>
      <c r="E4045" s="66" t="s">
        <v>15518</v>
      </c>
    </row>
    <row r="4046" spans="1:5" ht="30" customHeight="1">
      <c r="A4046" s="49">
        <v>3768</v>
      </c>
      <c r="B4046" s="66">
        <v>1824</v>
      </c>
      <c r="C4046" s="68" t="s">
        <v>11854</v>
      </c>
      <c r="D4046" s="66" t="s">
        <v>15518</v>
      </c>
      <c r="E4046" s="66" t="s">
        <v>15518</v>
      </c>
    </row>
    <row r="4047" spans="1:5" ht="30" customHeight="1">
      <c r="A4047" s="49">
        <v>3769</v>
      </c>
      <c r="B4047" s="66">
        <v>1825</v>
      </c>
      <c r="C4047" s="68" t="s">
        <v>9496</v>
      </c>
      <c r="D4047" s="66" t="s">
        <v>15518</v>
      </c>
      <c r="E4047" s="66" t="s">
        <v>15518</v>
      </c>
    </row>
    <row r="4048" spans="1:5" ht="30" customHeight="1">
      <c r="A4048" s="49">
        <v>3770</v>
      </c>
      <c r="B4048" s="66">
        <v>1827</v>
      </c>
      <c r="C4048" s="68" t="s">
        <v>11856</v>
      </c>
      <c r="D4048" s="66" t="s">
        <v>15518</v>
      </c>
      <c r="E4048" s="66" t="s">
        <v>15518</v>
      </c>
    </row>
    <row r="4049" spans="1:5" ht="30" customHeight="1">
      <c r="A4049" s="49">
        <v>3771</v>
      </c>
      <c r="B4049" s="66">
        <v>1828</v>
      </c>
      <c r="C4049" s="68" t="s">
        <v>9497</v>
      </c>
      <c r="D4049" s="66" t="s">
        <v>15518</v>
      </c>
      <c r="E4049" s="66" t="s">
        <v>15518</v>
      </c>
    </row>
    <row r="4050" spans="1:5" ht="30" customHeight="1">
      <c r="A4050" s="49">
        <v>3772</v>
      </c>
      <c r="B4050" s="66">
        <v>1829</v>
      </c>
      <c r="C4050" s="68" t="s">
        <v>11857</v>
      </c>
      <c r="D4050" s="66" t="s">
        <v>15518</v>
      </c>
      <c r="E4050" s="66" t="s">
        <v>15518</v>
      </c>
    </row>
    <row r="4051" spans="1:5" ht="30" customHeight="1">
      <c r="A4051" s="49">
        <v>3773</v>
      </c>
      <c r="B4051" s="66">
        <v>1830</v>
      </c>
      <c r="C4051" s="68" t="s">
        <v>11858</v>
      </c>
      <c r="D4051" s="66" t="s">
        <v>15518</v>
      </c>
      <c r="E4051" s="66" t="s">
        <v>15518</v>
      </c>
    </row>
    <row r="4052" spans="1:5" ht="30" customHeight="1">
      <c r="A4052" s="49">
        <v>3774</v>
      </c>
      <c r="B4052" s="66">
        <v>1831</v>
      </c>
      <c r="C4052" s="68" t="s">
        <v>11859</v>
      </c>
      <c r="D4052" s="66" t="s">
        <v>15518</v>
      </c>
      <c r="E4052" s="66" t="s">
        <v>15518</v>
      </c>
    </row>
    <row r="4053" spans="1:5" ht="30" customHeight="1">
      <c r="A4053" s="49">
        <v>3775</v>
      </c>
      <c r="B4053" s="66">
        <v>1832</v>
      </c>
      <c r="C4053" s="68" t="s">
        <v>11860</v>
      </c>
      <c r="D4053" s="66" t="s">
        <v>15518</v>
      </c>
      <c r="E4053" s="66" t="s">
        <v>15518</v>
      </c>
    </row>
    <row r="4054" spans="1:5" ht="30" customHeight="1">
      <c r="A4054" s="49">
        <v>3776</v>
      </c>
      <c r="B4054" s="66">
        <v>1833</v>
      </c>
      <c r="C4054" s="68" t="s">
        <v>11861</v>
      </c>
      <c r="D4054" s="66" t="s">
        <v>15518</v>
      </c>
      <c r="E4054" s="66" t="s">
        <v>15518</v>
      </c>
    </row>
    <row r="4055" spans="1:5" ht="30" customHeight="1">
      <c r="A4055" s="49">
        <v>3777</v>
      </c>
      <c r="B4055" s="66">
        <v>1834</v>
      </c>
      <c r="C4055" s="68" t="s">
        <v>11862</v>
      </c>
      <c r="D4055" s="66" t="s">
        <v>15518</v>
      </c>
      <c r="E4055" s="66" t="s">
        <v>15518</v>
      </c>
    </row>
    <row r="4056" spans="1:5" ht="30" customHeight="1">
      <c r="A4056" s="49">
        <v>3778</v>
      </c>
      <c r="B4056" s="66">
        <v>1835</v>
      </c>
      <c r="C4056" s="68" t="s">
        <v>11863</v>
      </c>
      <c r="D4056" s="66" t="s">
        <v>15518</v>
      </c>
      <c r="E4056" s="66" t="s">
        <v>15518</v>
      </c>
    </row>
    <row r="4057" spans="1:5" ht="30" customHeight="1">
      <c r="A4057" s="49">
        <v>3779</v>
      </c>
      <c r="B4057" s="66">
        <v>1836</v>
      </c>
      <c r="C4057" s="68" t="s">
        <v>11864</v>
      </c>
      <c r="D4057" s="66" t="s">
        <v>15518</v>
      </c>
      <c r="E4057" s="66" t="s">
        <v>15518</v>
      </c>
    </row>
    <row r="4058" spans="1:5" ht="30" customHeight="1">
      <c r="A4058" s="49">
        <v>3780</v>
      </c>
      <c r="B4058" s="66">
        <v>1837</v>
      </c>
      <c r="C4058" s="68" t="s">
        <v>9498</v>
      </c>
      <c r="D4058" s="66" t="s">
        <v>15518</v>
      </c>
      <c r="E4058" s="66" t="s">
        <v>15518</v>
      </c>
    </row>
    <row r="4059" spans="1:5" ht="30" customHeight="1">
      <c r="A4059" s="49">
        <v>3781</v>
      </c>
      <c r="B4059" s="66">
        <v>1838</v>
      </c>
      <c r="C4059" s="68" t="s">
        <v>11865</v>
      </c>
      <c r="D4059" s="66" t="s">
        <v>15518</v>
      </c>
      <c r="E4059" s="66" t="s">
        <v>15518</v>
      </c>
    </row>
    <row r="4060" spans="1:5" ht="30" customHeight="1">
      <c r="A4060" s="49">
        <v>3782</v>
      </c>
      <c r="B4060" s="66">
        <v>1839</v>
      </c>
      <c r="C4060" s="68" t="s">
        <v>11866</v>
      </c>
      <c r="D4060" s="66" t="s">
        <v>15518</v>
      </c>
      <c r="E4060" s="66" t="s">
        <v>15518</v>
      </c>
    </row>
    <row r="4061" spans="1:5" ht="30" customHeight="1">
      <c r="A4061" s="49">
        <v>3783</v>
      </c>
      <c r="B4061" s="66">
        <v>1840</v>
      </c>
      <c r="C4061" s="68" t="s">
        <v>11867</v>
      </c>
      <c r="D4061" s="66" t="s">
        <v>15518</v>
      </c>
      <c r="E4061" s="66" t="s">
        <v>15518</v>
      </c>
    </row>
    <row r="4062" spans="1:5" ht="30" customHeight="1">
      <c r="A4062" s="49">
        <v>3784</v>
      </c>
      <c r="B4062" s="66">
        <v>1841</v>
      </c>
      <c r="C4062" s="68" t="s">
        <v>9499</v>
      </c>
      <c r="D4062" s="66" t="s">
        <v>15518</v>
      </c>
      <c r="E4062" s="66" t="s">
        <v>15518</v>
      </c>
    </row>
    <row r="4063" spans="1:5" ht="30" customHeight="1">
      <c r="A4063" s="49">
        <v>3785</v>
      </c>
      <c r="B4063" s="66">
        <v>1842</v>
      </c>
      <c r="C4063" s="68" t="s">
        <v>13220</v>
      </c>
      <c r="D4063" s="66" t="s">
        <v>15518</v>
      </c>
      <c r="E4063" s="66" t="s">
        <v>15518</v>
      </c>
    </row>
    <row r="4064" spans="1:5" ht="30" customHeight="1">
      <c r="A4064" s="49">
        <v>3786</v>
      </c>
      <c r="B4064" s="66">
        <v>1843</v>
      </c>
      <c r="C4064" s="68" t="s">
        <v>12101</v>
      </c>
      <c r="D4064" s="66" t="s">
        <v>15518</v>
      </c>
      <c r="E4064" s="66" t="s">
        <v>15518</v>
      </c>
    </row>
    <row r="4065" spans="1:6" ht="30" customHeight="1">
      <c r="A4065" s="49">
        <v>3787</v>
      </c>
      <c r="B4065" s="66">
        <v>1844</v>
      </c>
      <c r="C4065" s="68" t="s">
        <v>12102</v>
      </c>
      <c r="D4065" s="66" t="s">
        <v>15518</v>
      </c>
      <c r="E4065" s="66" t="s">
        <v>15518</v>
      </c>
      <c r="F4065" s="24">
        <v>1</v>
      </c>
    </row>
    <row r="4066" spans="1:6" ht="30" customHeight="1">
      <c r="A4066" s="49">
        <v>3788</v>
      </c>
      <c r="B4066" s="66">
        <v>1845</v>
      </c>
      <c r="C4066" s="68" t="s">
        <v>9500</v>
      </c>
      <c r="D4066" s="66" t="s">
        <v>15518</v>
      </c>
      <c r="E4066" s="66" t="s">
        <v>15518</v>
      </c>
    </row>
    <row r="4067" spans="1:6" ht="30" customHeight="1">
      <c r="A4067" s="49">
        <v>3789</v>
      </c>
      <c r="B4067" s="66">
        <v>1846</v>
      </c>
      <c r="C4067" s="68" t="s">
        <v>12103</v>
      </c>
      <c r="D4067" s="66" t="s">
        <v>15518</v>
      </c>
      <c r="E4067" s="66" t="s">
        <v>15518</v>
      </c>
    </row>
    <row r="4068" spans="1:6" ht="30" customHeight="1">
      <c r="A4068" s="49">
        <v>3790</v>
      </c>
      <c r="B4068" s="66">
        <v>1847</v>
      </c>
      <c r="C4068" s="68" t="s">
        <v>12104</v>
      </c>
      <c r="D4068" s="66" t="s">
        <v>15518</v>
      </c>
      <c r="E4068" s="66" t="s">
        <v>15518</v>
      </c>
    </row>
    <row r="4069" spans="1:6" ht="30" customHeight="1">
      <c r="A4069" s="49">
        <v>3791</v>
      </c>
      <c r="B4069" s="66">
        <v>1848</v>
      </c>
      <c r="C4069" s="68" t="s">
        <v>12105</v>
      </c>
      <c r="D4069" s="66" t="s">
        <v>15518</v>
      </c>
      <c r="E4069" s="66" t="s">
        <v>15518</v>
      </c>
    </row>
    <row r="4070" spans="1:6" ht="30" customHeight="1">
      <c r="A4070" s="49">
        <v>3792</v>
      </c>
      <c r="B4070" s="66">
        <v>1849</v>
      </c>
      <c r="C4070" s="68" t="s">
        <v>12106</v>
      </c>
      <c r="D4070" s="66" t="s">
        <v>15518</v>
      </c>
      <c r="E4070" s="66" t="s">
        <v>15518</v>
      </c>
    </row>
    <row r="4071" spans="1:6" ht="30" customHeight="1">
      <c r="A4071" s="49">
        <v>3793</v>
      </c>
      <c r="B4071" s="66">
        <v>1850</v>
      </c>
      <c r="C4071" s="68" t="s">
        <v>14487</v>
      </c>
      <c r="D4071" s="66" t="s">
        <v>15518</v>
      </c>
      <c r="E4071" s="66" t="s">
        <v>15518</v>
      </c>
    </row>
    <row r="4072" spans="1:6" ht="30" customHeight="1">
      <c r="A4072" s="49">
        <v>3794</v>
      </c>
      <c r="B4072" s="66">
        <v>1851</v>
      </c>
      <c r="C4072" s="68" t="s">
        <v>14488</v>
      </c>
      <c r="D4072" s="66" t="s">
        <v>15518</v>
      </c>
      <c r="E4072" s="66" t="s">
        <v>15518</v>
      </c>
    </row>
    <row r="4073" spans="1:6" ht="30" customHeight="1">
      <c r="A4073" s="49">
        <v>3795</v>
      </c>
      <c r="B4073" s="66">
        <v>1852</v>
      </c>
      <c r="C4073" s="68" t="s">
        <v>14489</v>
      </c>
      <c r="D4073" s="66" t="s">
        <v>15518</v>
      </c>
      <c r="E4073" s="66" t="s">
        <v>15518</v>
      </c>
    </row>
    <row r="4074" spans="1:6" ht="30" customHeight="1">
      <c r="A4074" s="49">
        <v>3796</v>
      </c>
      <c r="B4074" s="66">
        <v>1853</v>
      </c>
      <c r="C4074" s="68" t="s">
        <v>14490</v>
      </c>
      <c r="D4074" s="66" t="s">
        <v>15518</v>
      </c>
      <c r="E4074" s="66" t="s">
        <v>15518</v>
      </c>
    </row>
    <row r="4075" spans="1:6" ht="30" customHeight="1">
      <c r="A4075" s="49">
        <v>3797</v>
      </c>
      <c r="B4075" s="66">
        <v>1854</v>
      </c>
      <c r="C4075" s="68" t="s">
        <v>9501</v>
      </c>
      <c r="D4075" s="66" t="s">
        <v>15518</v>
      </c>
      <c r="E4075" s="66" t="s">
        <v>15518</v>
      </c>
    </row>
    <row r="4076" spans="1:6" ht="30" customHeight="1">
      <c r="A4076" s="49">
        <v>3798</v>
      </c>
      <c r="B4076" s="66">
        <v>1855</v>
      </c>
      <c r="C4076" s="68" t="s">
        <v>12325</v>
      </c>
      <c r="D4076" s="66" t="s">
        <v>15518</v>
      </c>
      <c r="E4076" s="66" t="s">
        <v>15518</v>
      </c>
    </row>
    <row r="4077" spans="1:6" ht="30" customHeight="1">
      <c r="A4077" s="49">
        <v>3799</v>
      </c>
      <c r="B4077" s="66">
        <v>1856</v>
      </c>
      <c r="C4077" s="68" t="s">
        <v>10904</v>
      </c>
      <c r="D4077" s="66" t="s">
        <v>15518</v>
      </c>
      <c r="E4077" s="66" t="s">
        <v>15518</v>
      </c>
    </row>
    <row r="4078" spans="1:6" ht="30" customHeight="1">
      <c r="A4078" s="49">
        <v>3800</v>
      </c>
      <c r="B4078" s="66">
        <v>1857</v>
      </c>
      <c r="C4078" s="68" t="s">
        <v>10905</v>
      </c>
      <c r="D4078" s="66" t="s">
        <v>15518</v>
      </c>
      <c r="E4078" s="66" t="s">
        <v>15518</v>
      </c>
    </row>
    <row r="4079" spans="1:6" ht="30" customHeight="1">
      <c r="A4079" s="49">
        <v>3801</v>
      </c>
      <c r="B4079" s="66">
        <v>1858</v>
      </c>
      <c r="C4079" s="68" t="s">
        <v>10906</v>
      </c>
      <c r="D4079" s="66" t="s">
        <v>15518</v>
      </c>
      <c r="E4079" s="66" t="s">
        <v>15518</v>
      </c>
    </row>
    <row r="4080" spans="1:6" ht="30" customHeight="1">
      <c r="A4080" s="49">
        <v>3802</v>
      </c>
      <c r="B4080" s="66">
        <v>1859</v>
      </c>
      <c r="C4080" s="68" t="s">
        <v>10907</v>
      </c>
      <c r="D4080" s="66" t="s">
        <v>15518</v>
      </c>
      <c r="E4080" s="66" t="s">
        <v>15518</v>
      </c>
    </row>
    <row r="4081" spans="1:5" ht="30" customHeight="1">
      <c r="A4081" s="49">
        <v>3803</v>
      </c>
      <c r="B4081" s="66">
        <v>1860</v>
      </c>
      <c r="C4081" s="68" t="s">
        <v>10908</v>
      </c>
      <c r="D4081" s="66" t="s">
        <v>15518</v>
      </c>
      <c r="E4081" s="66" t="s">
        <v>15518</v>
      </c>
    </row>
    <row r="4082" spans="1:5" ht="37.5" customHeight="1">
      <c r="A4082" s="49">
        <v>3804</v>
      </c>
      <c r="B4082" s="66">
        <v>1861</v>
      </c>
      <c r="C4082" s="68" t="s">
        <v>10909</v>
      </c>
      <c r="D4082" s="66" t="s">
        <v>15518</v>
      </c>
      <c r="E4082" s="66" t="s">
        <v>15518</v>
      </c>
    </row>
    <row r="4083" spans="1:5" ht="37.5" customHeight="1">
      <c r="A4083" s="49">
        <v>3805</v>
      </c>
      <c r="B4083" s="66">
        <v>1862</v>
      </c>
      <c r="C4083" s="68" t="s">
        <v>10910</v>
      </c>
      <c r="D4083" s="66" t="s">
        <v>15518</v>
      </c>
      <c r="E4083" s="66" t="s">
        <v>15518</v>
      </c>
    </row>
    <row r="4084" spans="1:5" ht="37.5" customHeight="1">
      <c r="A4084" s="49">
        <v>3806</v>
      </c>
      <c r="B4084" s="66">
        <v>1863</v>
      </c>
      <c r="C4084" s="68" t="s">
        <v>10911</v>
      </c>
      <c r="D4084" s="66" t="s">
        <v>15518</v>
      </c>
      <c r="E4084" s="66" t="s">
        <v>15518</v>
      </c>
    </row>
    <row r="4085" spans="1:5" ht="37.5" customHeight="1">
      <c r="A4085" s="49">
        <v>3807</v>
      </c>
      <c r="B4085" s="66">
        <v>1864</v>
      </c>
      <c r="C4085" s="68" t="s">
        <v>11659</v>
      </c>
      <c r="D4085" s="66" t="s">
        <v>15518</v>
      </c>
      <c r="E4085" s="66" t="s">
        <v>15518</v>
      </c>
    </row>
    <row r="4086" spans="1:5" ht="37.5" customHeight="1">
      <c r="A4086" s="49">
        <v>3808</v>
      </c>
      <c r="B4086" s="66">
        <v>1865</v>
      </c>
      <c r="C4086" s="68" t="s">
        <v>11660</v>
      </c>
      <c r="D4086" s="66" t="s">
        <v>15518</v>
      </c>
      <c r="E4086" s="66" t="s">
        <v>15518</v>
      </c>
    </row>
    <row r="4087" spans="1:5" ht="37.5" customHeight="1">
      <c r="A4087" s="49">
        <v>3809</v>
      </c>
      <c r="B4087" s="66">
        <v>1866</v>
      </c>
      <c r="C4087" s="68" t="s">
        <v>11667</v>
      </c>
      <c r="D4087" s="66" t="s">
        <v>15518</v>
      </c>
      <c r="E4087" s="66" t="s">
        <v>15518</v>
      </c>
    </row>
    <row r="4088" spans="1:5" ht="37.5" customHeight="1">
      <c r="A4088" s="49">
        <v>3810</v>
      </c>
      <c r="B4088" s="66">
        <v>1867</v>
      </c>
      <c r="C4088" s="68" t="s">
        <v>11668</v>
      </c>
      <c r="D4088" s="66" t="s">
        <v>15518</v>
      </c>
      <c r="E4088" s="66" t="s">
        <v>15518</v>
      </c>
    </row>
    <row r="4089" spans="1:5" ht="37.5" customHeight="1">
      <c r="A4089" s="49">
        <v>3811</v>
      </c>
      <c r="B4089" s="66">
        <v>1868</v>
      </c>
      <c r="C4089" s="68" t="s">
        <v>11669</v>
      </c>
      <c r="D4089" s="66" t="s">
        <v>15518</v>
      </c>
      <c r="E4089" s="66" t="s">
        <v>15518</v>
      </c>
    </row>
    <row r="4090" spans="1:5" ht="37.5" customHeight="1">
      <c r="A4090" s="49">
        <v>3812</v>
      </c>
      <c r="B4090" s="66">
        <v>1869</v>
      </c>
      <c r="C4090" s="68" t="s">
        <v>9502</v>
      </c>
      <c r="D4090" s="66" t="s">
        <v>15518</v>
      </c>
      <c r="E4090" s="66" t="s">
        <v>15518</v>
      </c>
    </row>
    <row r="4091" spans="1:5" ht="37.5" customHeight="1">
      <c r="A4091" s="49">
        <v>3813</v>
      </c>
      <c r="B4091" s="66">
        <v>1870</v>
      </c>
      <c r="C4091" s="68" t="s">
        <v>11670</v>
      </c>
      <c r="D4091" s="66" t="s">
        <v>15518</v>
      </c>
      <c r="E4091" s="66" t="s">
        <v>15518</v>
      </c>
    </row>
    <row r="4092" spans="1:5" ht="37.5" customHeight="1">
      <c r="A4092" s="49">
        <v>3814</v>
      </c>
      <c r="B4092" s="66">
        <v>1871</v>
      </c>
      <c r="C4092" s="68" t="s">
        <v>11671</v>
      </c>
      <c r="D4092" s="66" t="s">
        <v>15518</v>
      </c>
      <c r="E4092" s="66" t="s">
        <v>15518</v>
      </c>
    </row>
    <row r="4093" spans="1:5" ht="37.5" customHeight="1">
      <c r="A4093" s="49">
        <v>3815</v>
      </c>
      <c r="B4093" s="66">
        <v>1872</v>
      </c>
      <c r="C4093" s="68" t="s">
        <v>11672</v>
      </c>
      <c r="D4093" s="66" t="s">
        <v>15518</v>
      </c>
      <c r="E4093" s="66" t="s">
        <v>15518</v>
      </c>
    </row>
    <row r="4094" spans="1:5" ht="37.5" customHeight="1">
      <c r="A4094" s="49">
        <v>3816</v>
      </c>
      <c r="B4094" s="66">
        <v>1873</v>
      </c>
      <c r="C4094" s="68" t="s">
        <v>11673</v>
      </c>
      <c r="D4094" s="66" t="s">
        <v>15518</v>
      </c>
      <c r="E4094" s="66" t="s">
        <v>15518</v>
      </c>
    </row>
    <row r="4095" spans="1:5" ht="37.5" customHeight="1">
      <c r="A4095" s="49">
        <v>3817</v>
      </c>
      <c r="B4095" s="66">
        <v>1874</v>
      </c>
      <c r="C4095" s="68" t="s">
        <v>11674</v>
      </c>
      <c r="D4095" s="66" t="s">
        <v>15518</v>
      </c>
      <c r="E4095" s="66" t="s">
        <v>15518</v>
      </c>
    </row>
    <row r="4096" spans="1:5" ht="37.5" customHeight="1">
      <c r="A4096" s="49">
        <v>3818</v>
      </c>
      <c r="B4096" s="66">
        <v>1875</v>
      </c>
      <c r="C4096" s="68" t="s">
        <v>9530</v>
      </c>
      <c r="D4096" s="66" t="s">
        <v>15518</v>
      </c>
      <c r="E4096" s="66" t="s">
        <v>15518</v>
      </c>
    </row>
    <row r="4097" spans="1:5" ht="37.5" customHeight="1">
      <c r="A4097" s="49">
        <v>3819</v>
      </c>
      <c r="B4097" s="66">
        <v>1876</v>
      </c>
      <c r="C4097" s="68" t="s">
        <v>9531</v>
      </c>
      <c r="D4097" s="66" t="s">
        <v>15518</v>
      </c>
      <c r="E4097" s="66" t="s">
        <v>15518</v>
      </c>
    </row>
    <row r="4098" spans="1:5" ht="37.5" customHeight="1">
      <c r="A4098" s="49">
        <v>3820</v>
      </c>
      <c r="B4098" s="66">
        <v>1877</v>
      </c>
      <c r="C4098" s="68" t="s">
        <v>9362</v>
      </c>
      <c r="D4098" s="66" t="s">
        <v>15518</v>
      </c>
      <c r="E4098" s="66" t="s">
        <v>15518</v>
      </c>
    </row>
    <row r="4099" spans="1:5" ht="37.5" customHeight="1">
      <c r="A4099" s="49">
        <v>3821</v>
      </c>
      <c r="B4099" s="66">
        <v>1878</v>
      </c>
      <c r="C4099" s="68" t="s">
        <v>9363</v>
      </c>
      <c r="D4099" s="66" t="s">
        <v>15518</v>
      </c>
      <c r="E4099" s="66" t="s">
        <v>15518</v>
      </c>
    </row>
    <row r="4100" spans="1:5" ht="37.5" customHeight="1">
      <c r="A4100" s="49">
        <v>3822</v>
      </c>
      <c r="B4100" s="66">
        <v>1879</v>
      </c>
      <c r="C4100" s="68" t="s">
        <v>9503</v>
      </c>
      <c r="D4100" s="66" t="s">
        <v>15518</v>
      </c>
      <c r="E4100" s="66" t="s">
        <v>15518</v>
      </c>
    </row>
    <row r="4101" spans="1:5" ht="37.5" customHeight="1">
      <c r="A4101" s="49">
        <v>3823</v>
      </c>
      <c r="B4101" s="66">
        <v>1880</v>
      </c>
      <c r="C4101" s="68" t="s">
        <v>9364</v>
      </c>
      <c r="D4101" s="66" t="s">
        <v>15518</v>
      </c>
      <c r="E4101" s="66" t="s">
        <v>15518</v>
      </c>
    </row>
    <row r="4102" spans="1:5" ht="37.5" customHeight="1">
      <c r="A4102" s="49">
        <v>3824</v>
      </c>
      <c r="B4102" s="66">
        <v>1881</v>
      </c>
      <c r="C4102" s="68" t="s">
        <v>9365</v>
      </c>
      <c r="D4102" s="66" t="s">
        <v>15518</v>
      </c>
      <c r="E4102" s="66" t="s">
        <v>15518</v>
      </c>
    </row>
    <row r="4103" spans="1:5" ht="37.5" customHeight="1">
      <c r="A4103" s="49">
        <v>3825</v>
      </c>
      <c r="B4103" s="66">
        <v>1882</v>
      </c>
      <c r="C4103" s="68" t="s">
        <v>9366</v>
      </c>
      <c r="D4103" s="66" t="s">
        <v>15518</v>
      </c>
      <c r="E4103" s="66" t="s">
        <v>15518</v>
      </c>
    </row>
    <row r="4104" spans="1:5" ht="37.5" customHeight="1">
      <c r="A4104" s="49">
        <v>3826</v>
      </c>
      <c r="B4104" s="66">
        <v>1883</v>
      </c>
      <c r="C4104" s="68" t="s">
        <v>9367</v>
      </c>
      <c r="D4104" s="66" t="s">
        <v>15518</v>
      </c>
      <c r="E4104" s="66" t="s">
        <v>15518</v>
      </c>
    </row>
    <row r="4105" spans="1:5" ht="37.5" customHeight="1">
      <c r="A4105" s="49">
        <v>3827</v>
      </c>
      <c r="B4105" s="66">
        <v>1884</v>
      </c>
      <c r="C4105" s="68" t="s">
        <v>9504</v>
      </c>
      <c r="D4105" s="66" t="s">
        <v>15518</v>
      </c>
      <c r="E4105" s="66" t="s">
        <v>15518</v>
      </c>
    </row>
    <row r="4106" spans="1:5" ht="37.5" customHeight="1">
      <c r="A4106" s="49">
        <v>3828</v>
      </c>
      <c r="B4106" s="66">
        <v>1885</v>
      </c>
      <c r="C4106" s="68" t="s">
        <v>9368</v>
      </c>
      <c r="D4106" s="66" t="s">
        <v>15518</v>
      </c>
      <c r="E4106" s="66" t="s">
        <v>15518</v>
      </c>
    </row>
    <row r="4107" spans="1:5" ht="37.5" customHeight="1">
      <c r="A4107" s="49">
        <v>3829</v>
      </c>
      <c r="B4107" s="66">
        <v>1886</v>
      </c>
      <c r="C4107" s="68" t="s">
        <v>10678</v>
      </c>
      <c r="D4107" s="66" t="s">
        <v>15518</v>
      </c>
      <c r="E4107" s="66" t="s">
        <v>15518</v>
      </c>
    </row>
    <row r="4108" spans="1:5" ht="37.5" customHeight="1">
      <c r="A4108" s="49">
        <v>3830</v>
      </c>
      <c r="B4108" s="66">
        <v>1887</v>
      </c>
      <c r="C4108" s="68" t="s">
        <v>10677</v>
      </c>
      <c r="D4108" s="66" t="s">
        <v>15518</v>
      </c>
      <c r="E4108" s="66" t="s">
        <v>15518</v>
      </c>
    </row>
    <row r="4109" spans="1:5" ht="37.5" customHeight="1">
      <c r="A4109" s="49">
        <v>3831</v>
      </c>
      <c r="B4109" s="66">
        <v>1888</v>
      </c>
      <c r="C4109" s="68" t="s">
        <v>10912</v>
      </c>
      <c r="D4109" s="66" t="s">
        <v>15518</v>
      </c>
      <c r="E4109" s="66" t="s">
        <v>15518</v>
      </c>
    </row>
    <row r="4110" spans="1:5" ht="37.5" customHeight="1">
      <c r="A4110" s="49">
        <v>3832</v>
      </c>
      <c r="B4110" s="66">
        <v>1889</v>
      </c>
      <c r="C4110" s="68" t="s">
        <v>10913</v>
      </c>
      <c r="D4110" s="66" t="s">
        <v>15518</v>
      </c>
      <c r="E4110" s="66" t="s">
        <v>15518</v>
      </c>
    </row>
    <row r="4111" spans="1:5" ht="37.5" customHeight="1">
      <c r="A4111" s="49">
        <v>3833</v>
      </c>
      <c r="B4111" s="66">
        <v>1890</v>
      </c>
      <c r="C4111" s="68" t="s">
        <v>10914</v>
      </c>
      <c r="D4111" s="66" t="s">
        <v>15518</v>
      </c>
      <c r="E4111" s="66" t="s">
        <v>15518</v>
      </c>
    </row>
    <row r="4112" spans="1:5" ht="37.5" customHeight="1">
      <c r="A4112" s="49">
        <v>3834</v>
      </c>
      <c r="B4112" s="66">
        <v>1891</v>
      </c>
      <c r="C4112" s="68" t="s">
        <v>10915</v>
      </c>
      <c r="D4112" s="66" t="s">
        <v>15518</v>
      </c>
      <c r="E4112" s="66" t="s">
        <v>15518</v>
      </c>
    </row>
    <row r="4113" spans="1:5" ht="37.5" customHeight="1">
      <c r="A4113" s="49">
        <v>3835</v>
      </c>
      <c r="B4113" s="66">
        <v>1892</v>
      </c>
      <c r="C4113" s="68" t="s">
        <v>10916</v>
      </c>
      <c r="D4113" s="66" t="s">
        <v>15518</v>
      </c>
      <c r="E4113" s="66" t="s">
        <v>15518</v>
      </c>
    </row>
    <row r="4114" spans="1:5" ht="37.5" customHeight="1">
      <c r="A4114" s="49">
        <v>3836</v>
      </c>
      <c r="B4114" s="66">
        <v>1893</v>
      </c>
      <c r="C4114" s="68" t="s">
        <v>10917</v>
      </c>
      <c r="D4114" s="66" t="s">
        <v>15518</v>
      </c>
      <c r="E4114" s="66" t="s">
        <v>15518</v>
      </c>
    </row>
    <row r="4115" spans="1:5" ht="37.5" customHeight="1">
      <c r="A4115" s="49">
        <v>3837</v>
      </c>
      <c r="B4115" s="66">
        <v>1894</v>
      </c>
      <c r="C4115" s="68" t="s">
        <v>9505</v>
      </c>
      <c r="D4115" s="66" t="s">
        <v>15518</v>
      </c>
      <c r="E4115" s="66" t="s">
        <v>15518</v>
      </c>
    </row>
    <row r="4116" spans="1:5" ht="37.5" customHeight="1">
      <c r="A4116" s="49">
        <v>3838</v>
      </c>
      <c r="B4116" s="66">
        <v>1895</v>
      </c>
      <c r="C4116" s="68" t="s">
        <v>9506</v>
      </c>
      <c r="D4116" s="66" t="s">
        <v>15518</v>
      </c>
      <c r="E4116" s="66" t="s">
        <v>15518</v>
      </c>
    </row>
    <row r="4117" spans="1:5" ht="37.5" customHeight="1">
      <c r="A4117" s="49">
        <v>3839</v>
      </c>
      <c r="B4117" s="66">
        <v>1896</v>
      </c>
      <c r="C4117" s="68" t="s">
        <v>10918</v>
      </c>
      <c r="D4117" s="66" t="s">
        <v>15518</v>
      </c>
      <c r="E4117" s="66" t="s">
        <v>15518</v>
      </c>
    </row>
    <row r="4118" spans="1:5" ht="37.5" customHeight="1">
      <c r="A4118" s="49">
        <v>3840</v>
      </c>
      <c r="B4118" s="66">
        <v>1897</v>
      </c>
      <c r="C4118" s="68" t="s">
        <v>10919</v>
      </c>
      <c r="D4118" s="66" t="s">
        <v>15518</v>
      </c>
      <c r="E4118" s="66" t="s">
        <v>15518</v>
      </c>
    </row>
    <row r="4119" spans="1:5" ht="37.5" customHeight="1">
      <c r="A4119" s="49">
        <v>3841</v>
      </c>
      <c r="B4119" s="66">
        <v>1898</v>
      </c>
      <c r="C4119" s="68" t="s">
        <v>10920</v>
      </c>
      <c r="D4119" s="66" t="s">
        <v>15518</v>
      </c>
      <c r="E4119" s="66" t="s">
        <v>15518</v>
      </c>
    </row>
    <row r="4120" spans="1:5" ht="37.5" customHeight="1">
      <c r="A4120" s="49">
        <v>3842</v>
      </c>
      <c r="B4120" s="66">
        <v>1899</v>
      </c>
      <c r="C4120" s="68" t="s">
        <v>10921</v>
      </c>
      <c r="D4120" s="66" t="s">
        <v>15518</v>
      </c>
      <c r="E4120" s="66" t="s">
        <v>15518</v>
      </c>
    </row>
    <row r="4121" spans="1:5" ht="37.5" customHeight="1">
      <c r="A4121" s="49">
        <v>3843</v>
      </c>
      <c r="B4121" s="66">
        <v>1900</v>
      </c>
      <c r="C4121" s="68" t="s">
        <v>10922</v>
      </c>
      <c r="D4121" s="66" t="s">
        <v>15518</v>
      </c>
      <c r="E4121" s="66" t="s">
        <v>15518</v>
      </c>
    </row>
    <row r="4122" spans="1:5" ht="37.5" customHeight="1">
      <c r="A4122" s="49">
        <v>3844</v>
      </c>
      <c r="B4122" s="66">
        <v>1901</v>
      </c>
      <c r="C4122" s="68" t="s">
        <v>10683</v>
      </c>
      <c r="D4122" s="66" t="s">
        <v>15518</v>
      </c>
      <c r="E4122" s="66" t="s">
        <v>15518</v>
      </c>
    </row>
    <row r="4123" spans="1:5" ht="37.5" customHeight="1">
      <c r="A4123" s="49">
        <v>3845</v>
      </c>
      <c r="B4123" s="66">
        <v>1902</v>
      </c>
      <c r="C4123" s="68" t="s">
        <v>10684</v>
      </c>
      <c r="D4123" s="66" t="s">
        <v>15518</v>
      </c>
      <c r="E4123" s="66" t="s">
        <v>15518</v>
      </c>
    </row>
    <row r="4124" spans="1:5" ht="37.5" customHeight="1">
      <c r="A4124" s="49">
        <v>3846</v>
      </c>
      <c r="B4124" s="66">
        <v>1903</v>
      </c>
      <c r="C4124" s="68" t="s">
        <v>10685</v>
      </c>
      <c r="D4124" s="66" t="s">
        <v>15518</v>
      </c>
      <c r="E4124" s="66" t="s">
        <v>15518</v>
      </c>
    </row>
    <row r="4125" spans="1:5" ht="37.5" customHeight="1">
      <c r="A4125" s="49">
        <v>3847</v>
      </c>
      <c r="B4125" s="66">
        <v>1904</v>
      </c>
      <c r="C4125" s="68" t="s">
        <v>10686</v>
      </c>
      <c r="D4125" s="66" t="s">
        <v>15518</v>
      </c>
      <c r="E4125" s="66" t="s">
        <v>15518</v>
      </c>
    </row>
    <row r="4126" spans="1:5" ht="37.5" customHeight="1">
      <c r="A4126" s="49">
        <v>3848</v>
      </c>
      <c r="B4126" s="66">
        <v>1905</v>
      </c>
      <c r="C4126" s="68" t="s">
        <v>10687</v>
      </c>
      <c r="D4126" s="66" t="s">
        <v>15518</v>
      </c>
      <c r="E4126" s="66" t="s">
        <v>15518</v>
      </c>
    </row>
    <row r="4127" spans="1:5" ht="37.5" customHeight="1">
      <c r="A4127" s="49">
        <v>3849</v>
      </c>
      <c r="B4127" s="66">
        <v>1906</v>
      </c>
      <c r="C4127" s="68" t="s">
        <v>10688</v>
      </c>
      <c r="D4127" s="66" t="s">
        <v>15518</v>
      </c>
      <c r="E4127" s="66" t="s">
        <v>15518</v>
      </c>
    </row>
    <row r="4128" spans="1:5" ht="37.5" customHeight="1">
      <c r="A4128" s="49">
        <v>3850</v>
      </c>
      <c r="B4128" s="66">
        <v>1907</v>
      </c>
      <c r="C4128" s="68" t="s">
        <v>10689</v>
      </c>
      <c r="D4128" s="66" t="s">
        <v>15518</v>
      </c>
      <c r="E4128" s="66" t="s">
        <v>15518</v>
      </c>
    </row>
    <row r="4129" spans="1:5" ht="37.5" customHeight="1">
      <c r="A4129" s="49">
        <v>3851</v>
      </c>
      <c r="B4129" s="66">
        <v>1908</v>
      </c>
      <c r="C4129" s="68" t="s">
        <v>10690</v>
      </c>
      <c r="D4129" s="66" t="s">
        <v>15518</v>
      </c>
      <c r="E4129" s="66" t="s">
        <v>15518</v>
      </c>
    </row>
    <row r="4130" spans="1:5" ht="37.5" customHeight="1">
      <c r="A4130" s="49">
        <v>3852</v>
      </c>
      <c r="B4130" s="66">
        <v>1909</v>
      </c>
      <c r="C4130" s="68" t="s">
        <v>10691</v>
      </c>
      <c r="D4130" s="66" t="s">
        <v>15518</v>
      </c>
      <c r="E4130" s="66" t="s">
        <v>15518</v>
      </c>
    </row>
    <row r="4131" spans="1:5" ht="37.5" customHeight="1">
      <c r="A4131" s="49">
        <v>3853</v>
      </c>
      <c r="B4131" s="66">
        <v>1910</v>
      </c>
      <c r="C4131" s="68" t="s">
        <v>9507</v>
      </c>
      <c r="D4131" s="66" t="s">
        <v>15518</v>
      </c>
      <c r="E4131" s="66" t="s">
        <v>15518</v>
      </c>
    </row>
    <row r="4132" spans="1:5" ht="37.5" customHeight="1">
      <c r="A4132" s="49">
        <v>3854</v>
      </c>
      <c r="B4132" s="66">
        <v>1911</v>
      </c>
      <c r="C4132" s="68" t="s">
        <v>10692</v>
      </c>
      <c r="D4132" s="66" t="s">
        <v>15518</v>
      </c>
      <c r="E4132" s="66" t="s">
        <v>15518</v>
      </c>
    </row>
    <row r="4133" spans="1:5" ht="37.5" customHeight="1">
      <c r="A4133" s="49">
        <v>3855</v>
      </c>
      <c r="B4133" s="66">
        <v>1912</v>
      </c>
      <c r="C4133" s="68" t="s">
        <v>9508</v>
      </c>
      <c r="D4133" s="66" t="s">
        <v>15518</v>
      </c>
      <c r="E4133" s="66" t="s">
        <v>15518</v>
      </c>
    </row>
    <row r="4134" spans="1:5" ht="37.5" customHeight="1">
      <c r="A4134" s="49">
        <v>3856</v>
      </c>
      <c r="B4134" s="66">
        <v>1913</v>
      </c>
      <c r="C4134" s="68" t="s">
        <v>10693</v>
      </c>
      <c r="D4134" s="66" t="s">
        <v>15518</v>
      </c>
      <c r="E4134" s="66" t="s">
        <v>15518</v>
      </c>
    </row>
    <row r="4135" spans="1:5" ht="37.5" customHeight="1">
      <c r="A4135" s="49">
        <v>3857</v>
      </c>
      <c r="B4135" s="66">
        <v>1914</v>
      </c>
      <c r="C4135" s="68" t="s">
        <v>10694</v>
      </c>
      <c r="D4135" s="66" t="s">
        <v>15518</v>
      </c>
      <c r="E4135" s="66" t="s">
        <v>15518</v>
      </c>
    </row>
    <row r="4136" spans="1:5" ht="37.5" customHeight="1">
      <c r="A4136" s="49">
        <v>3858</v>
      </c>
      <c r="B4136" s="66">
        <v>1915</v>
      </c>
      <c r="C4136" s="68" t="s">
        <v>10695</v>
      </c>
      <c r="D4136" s="66" t="s">
        <v>15518</v>
      </c>
      <c r="E4136" s="66" t="s">
        <v>15518</v>
      </c>
    </row>
    <row r="4137" spans="1:5" ht="37.5" customHeight="1">
      <c r="A4137" s="49">
        <v>3859</v>
      </c>
      <c r="B4137" s="66">
        <v>1916</v>
      </c>
      <c r="C4137" s="68" t="s">
        <v>10696</v>
      </c>
      <c r="D4137" s="66" t="s">
        <v>15518</v>
      </c>
      <c r="E4137" s="66" t="s">
        <v>15518</v>
      </c>
    </row>
    <row r="4138" spans="1:5" ht="37.5" customHeight="1">
      <c r="A4138" s="49">
        <v>3860</v>
      </c>
      <c r="B4138" s="66">
        <v>1917</v>
      </c>
      <c r="C4138" s="68" t="s">
        <v>9509</v>
      </c>
      <c r="D4138" s="66" t="s">
        <v>15518</v>
      </c>
      <c r="E4138" s="66" t="s">
        <v>15518</v>
      </c>
    </row>
    <row r="4139" spans="1:5" ht="30.75" customHeight="1">
      <c r="A4139" s="49">
        <v>3861</v>
      </c>
      <c r="B4139" s="66">
        <v>1918</v>
      </c>
      <c r="C4139" s="68" t="s">
        <v>9746</v>
      </c>
      <c r="D4139" s="66" t="s">
        <v>15518</v>
      </c>
      <c r="E4139" s="66" t="s">
        <v>15518</v>
      </c>
    </row>
    <row r="4140" spans="1:5" ht="30.75" customHeight="1">
      <c r="A4140" s="49">
        <v>3862</v>
      </c>
      <c r="B4140" s="66">
        <v>1919</v>
      </c>
      <c r="C4140" s="68" t="s">
        <v>9747</v>
      </c>
      <c r="D4140" s="66" t="s">
        <v>15518</v>
      </c>
      <c r="E4140" s="66" t="s">
        <v>15518</v>
      </c>
    </row>
    <row r="4141" spans="1:5" ht="30.75" customHeight="1">
      <c r="A4141" s="49">
        <v>3863</v>
      </c>
      <c r="B4141" s="66">
        <v>1920</v>
      </c>
      <c r="C4141" s="68" t="s">
        <v>9748</v>
      </c>
      <c r="D4141" s="66" t="s">
        <v>15518</v>
      </c>
      <c r="E4141" s="66" t="s">
        <v>15518</v>
      </c>
    </row>
    <row r="4142" spans="1:5" ht="30.75" customHeight="1">
      <c r="A4142" s="49">
        <v>3864</v>
      </c>
      <c r="B4142" s="66">
        <v>1921</v>
      </c>
      <c r="C4142" s="68" t="s">
        <v>9749</v>
      </c>
      <c r="D4142" s="66" t="s">
        <v>15518</v>
      </c>
      <c r="E4142" s="66" t="s">
        <v>15518</v>
      </c>
    </row>
    <row r="4143" spans="1:5" ht="30.75" customHeight="1">
      <c r="A4143" s="49">
        <v>3865</v>
      </c>
      <c r="B4143" s="66">
        <v>1922</v>
      </c>
      <c r="C4143" s="68" t="s">
        <v>9750</v>
      </c>
      <c r="D4143" s="66" t="s">
        <v>15518</v>
      </c>
      <c r="E4143" s="66" t="s">
        <v>15518</v>
      </c>
    </row>
    <row r="4144" spans="1:5" ht="30.75" customHeight="1">
      <c r="A4144" s="49">
        <v>3866</v>
      </c>
      <c r="B4144" s="66">
        <v>1923</v>
      </c>
      <c r="C4144" s="68" t="s">
        <v>9510</v>
      </c>
      <c r="D4144" s="66" t="s">
        <v>15518</v>
      </c>
      <c r="E4144" s="66" t="s">
        <v>15518</v>
      </c>
    </row>
    <row r="4145" spans="1:5" ht="30.75" customHeight="1">
      <c r="A4145" s="49">
        <v>3867</v>
      </c>
      <c r="B4145" s="66">
        <v>1924</v>
      </c>
      <c r="C4145" s="68" t="s">
        <v>9751</v>
      </c>
      <c r="D4145" s="66" t="s">
        <v>15518</v>
      </c>
      <c r="E4145" s="66" t="s">
        <v>15518</v>
      </c>
    </row>
    <row r="4146" spans="1:5" ht="30.75" customHeight="1">
      <c r="A4146" s="49">
        <v>3868</v>
      </c>
      <c r="B4146" s="66">
        <v>1925</v>
      </c>
      <c r="C4146" s="68" t="s">
        <v>9752</v>
      </c>
      <c r="D4146" s="66" t="s">
        <v>15518</v>
      </c>
      <c r="E4146" s="66" t="s">
        <v>15518</v>
      </c>
    </row>
    <row r="4147" spans="1:5" ht="30.75" customHeight="1">
      <c r="A4147" s="49">
        <v>3869</v>
      </c>
      <c r="B4147" s="66">
        <v>1926</v>
      </c>
      <c r="C4147" s="68" t="s">
        <v>9753</v>
      </c>
      <c r="D4147" s="66" t="s">
        <v>15518</v>
      </c>
      <c r="E4147" s="66" t="s">
        <v>15518</v>
      </c>
    </row>
    <row r="4148" spans="1:5" ht="30.75" customHeight="1">
      <c r="A4148" s="49">
        <v>3870</v>
      </c>
      <c r="B4148" s="66">
        <v>1927</v>
      </c>
      <c r="C4148" s="68" t="s">
        <v>9511</v>
      </c>
      <c r="D4148" s="66" t="s">
        <v>15518</v>
      </c>
      <c r="E4148" s="66" t="s">
        <v>15518</v>
      </c>
    </row>
    <row r="4149" spans="1:5" ht="30.75" customHeight="1">
      <c r="A4149" s="49">
        <v>3871</v>
      </c>
      <c r="B4149" s="66">
        <v>1928</v>
      </c>
      <c r="C4149" s="68" t="s">
        <v>9754</v>
      </c>
      <c r="D4149" s="66" t="s">
        <v>15518</v>
      </c>
      <c r="E4149" s="66" t="s">
        <v>15518</v>
      </c>
    </row>
    <row r="4150" spans="1:5" ht="30.75" customHeight="1">
      <c r="A4150" s="49">
        <v>3872</v>
      </c>
      <c r="B4150" s="66">
        <v>1929</v>
      </c>
      <c r="C4150" s="68" t="s">
        <v>9755</v>
      </c>
      <c r="D4150" s="66" t="s">
        <v>15518</v>
      </c>
      <c r="E4150" s="66" t="s">
        <v>15518</v>
      </c>
    </row>
    <row r="4151" spans="1:5" ht="30.75" customHeight="1">
      <c r="A4151" s="49">
        <v>3873</v>
      </c>
      <c r="B4151" s="66">
        <v>1930</v>
      </c>
      <c r="C4151" s="68" t="s">
        <v>9756</v>
      </c>
      <c r="D4151" s="66" t="s">
        <v>15518</v>
      </c>
      <c r="E4151" s="66" t="s">
        <v>15518</v>
      </c>
    </row>
    <row r="4152" spans="1:5" ht="30.75" customHeight="1">
      <c r="A4152" s="49">
        <v>3874</v>
      </c>
      <c r="B4152" s="66">
        <v>1931</v>
      </c>
      <c r="C4152" s="68" t="s">
        <v>9577</v>
      </c>
      <c r="D4152" s="66" t="s">
        <v>15518</v>
      </c>
      <c r="E4152" s="66" t="s">
        <v>15518</v>
      </c>
    </row>
    <row r="4153" spans="1:5" ht="58.5" customHeight="1">
      <c r="A4153" s="49">
        <v>3875</v>
      </c>
      <c r="B4153" s="66">
        <v>1932</v>
      </c>
      <c r="C4153" s="68" t="s">
        <v>9578</v>
      </c>
      <c r="D4153" s="66" t="s">
        <v>15518</v>
      </c>
      <c r="E4153" s="66" t="s">
        <v>15518</v>
      </c>
    </row>
    <row r="4154" spans="1:5" ht="30.75" customHeight="1">
      <c r="A4154" s="49">
        <v>3876</v>
      </c>
      <c r="B4154" s="66">
        <v>1933</v>
      </c>
      <c r="C4154" s="68" t="s">
        <v>9579</v>
      </c>
      <c r="D4154" s="66" t="s">
        <v>15518</v>
      </c>
      <c r="E4154" s="66" t="s">
        <v>15518</v>
      </c>
    </row>
    <row r="4155" spans="1:5" ht="30.75" customHeight="1">
      <c r="A4155" s="49">
        <v>3877</v>
      </c>
      <c r="B4155" s="66">
        <v>1934</v>
      </c>
      <c r="C4155" s="68" t="s">
        <v>9580</v>
      </c>
      <c r="D4155" s="66" t="s">
        <v>15518</v>
      </c>
      <c r="E4155" s="66" t="s">
        <v>15518</v>
      </c>
    </row>
    <row r="4156" spans="1:5" ht="30.75" customHeight="1">
      <c r="A4156" s="49">
        <v>3878</v>
      </c>
      <c r="B4156" s="66">
        <v>1935</v>
      </c>
      <c r="C4156" s="68" t="s">
        <v>9581</v>
      </c>
      <c r="D4156" s="66" t="s">
        <v>15518</v>
      </c>
      <c r="E4156" s="66" t="s">
        <v>15518</v>
      </c>
    </row>
    <row r="4157" spans="1:5" ht="30.75" customHeight="1">
      <c r="A4157" s="49">
        <v>3879</v>
      </c>
      <c r="B4157" s="66">
        <v>1936</v>
      </c>
      <c r="C4157" s="68" t="s">
        <v>9576</v>
      </c>
      <c r="D4157" s="66" t="s">
        <v>15518</v>
      </c>
      <c r="E4157" s="66" t="s">
        <v>15518</v>
      </c>
    </row>
    <row r="4158" spans="1:5" ht="30.75" customHeight="1">
      <c r="A4158" s="49">
        <v>3880</v>
      </c>
      <c r="B4158" s="66">
        <v>1937</v>
      </c>
      <c r="C4158" s="68" t="s">
        <v>9430</v>
      </c>
      <c r="D4158" s="66" t="s">
        <v>15518</v>
      </c>
      <c r="E4158" s="66" t="s">
        <v>15518</v>
      </c>
    </row>
    <row r="4159" spans="1:5" ht="30.75" customHeight="1">
      <c r="A4159" s="49">
        <v>3881</v>
      </c>
      <c r="B4159" s="66">
        <v>1938</v>
      </c>
      <c r="C4159" s="68" t="s">
        <v>9593</v>
      </c>
      <c r="D4159" s="66" t="s">
        <v>15518</v>
      </c>
      <c r="E4159" s="66"/>
    </row>
    <row r="4160" spans="1:5" ht="30.75" customHeight="1">
      <c r="A4160" s="49">
        <v>3882</v>
      </c>
      <c r="B4160" s="66">
        <v>1939</v>
      </c>
      <c r="C4160" s="68" t="s">
        <v>9594</v>
      </c>
      <c r="D4160" s="66" t="s">
        <v>15518</v>
      </c>
      <c r="E4160" s="66"/>
    </row>
    <row r="4161" spans="1:5" ht="30.75" customHeight="1">
      <c r="A4161" s="49">
        <v>3883</v>
      </c>
      <c r="B4161" s="66">
        <v>1940</v>
      </c>
      <c r="C4161" s="68" t="s">
        <v>9595</v>
      </c>
      <c r="D4161" s="66" t="s">
        <v>15518</v>
      </c>
      <c r="E4161" s="66" t="s">
        <v>15518</v>
      </c>
    </row>
    <row r="4162" spans="1:5" ht="30.75" customHeight="1">
      <c r="A4162" s="49">
        <v>3884</v>
      </c>
      <c r="B4162" s="66">
        <v>1941</v>
      </c>
      <c r="C4162" s="68" t="s">
        <v>9596</v>
      </c>
      <c r="D4162" s="66" t="s">
        <v>15518</v>
      </c>
      <c r="E4162" s="66" t="s">
        <v>15518</v>
      </c>
    </row>
    <row r="4163" spans="1:5" ht="30.75" customHeight="1">
      <c r="A4163" s="49">
        <v>3885</v>
      </c>
      <c r="B4163" s="66">
        <v>1942</v>
      </c>
      <c r="C4163" s="68" t="s">
        <v>9597</v>
      </c>
      <c r="D4163" s="66" t="s">
        <v>15518</v>
      </c>
      <c r="E4163" s="66" t="s">
        <v>15518</v>
      </c>
    </row>
    <row r="4164" spans="1:5" ht="30.75" customHeight="1">
      <c r="A4164" s="49">
        <v>3886</v>
      </c>
      <c r="B4164" s="66">
        <v>1943</v>
      </c>
      <c r="C4164" s="68" t="s">
        <v>9598</v>
      </c>
      <c r="D4164" s="66" t="s">
        <v>15518</v>
      </c>
      <c r="E4164" s="66" t="s">
        <v>15518</v>
      </c>
    </row>
    <row r="4165" spans="1:5" ht="30.75" customHeight="1">
      <c r="A4165" s="49">
        <v>3887</v>
      </c>
      <c r="B4165" s="66">
        <v>1944</v>
      </c>
      <c r="C4165" s="68" t="s">
        <v>9512</v>
      </c>
      <c r="D4165" s="66" t="s">
        <v>15518</v>
      </c>
      <c r="E4165" s="66" t="s">
        <v>15518</v>
      </c>
    </row>
    <row r="4166" spans="1:5" ht="30.75" customHeight="1">
      <c r="A4166" s="49">
        <v>3888</v>
      </c>
      <c r="B4166" s="66">
        <v>1945</v>
      </c>
      <c r="C4166" s="68" t="s">
        <v>9795</v>
      </c>
      <c r="D4166" s="66" t="s">
        <v>15518</v>
      </c>
      <c r="E4166" s="66" t="s">
        <v>15518</v>
      </c>
    </row>
    <row r="4167" spans="1:5" ht="30.75" customHeight="1">
      <c r="A4167" s="49">
        <v>3889</v>
      </c>
      <c r="B4167" s="66">
        <v>1946</v>
      </c>
      <c r="C4167" s="68" t="s">
        <v>9796</v>
      </c>
      <c r="D4167" s="66" t="s">
        <v>15518</v>
      </c>
      <c r="E4167" s="66" t="s">
        <v>15518</v>
      </c>
    </row>
    <row r="4168" spans="1:5" ht="30.75" customHeight="1">
      <c r="A4168" s="49">
        <v>3890</v>
      </c>
      <c r="B4168" s="66">
        <v>1947</v>
      </c>
      <c r="C4168" s="68" t="s">
        <v>9797</v>
      </c>
      <c r="D4168" s="66" t="s">
        <v>15518</v>
      </c>
      <c r="E4168" s="66" t="s">
        <v>15518</v>
      </c>
    </row>
    <row r="4169" spans="1:5" ht="30.75" customHeight="1">
      <c r="A4169" s="49">
        <v>3891</v>
      </c>
      <c r="B4169" s="66">
        <v>1948</v>
      </c>
      <c r="C4169" s="68" t="s">
        <v>9798</v>
      </c>
      <c r="D4169" s="66" t="s">
        <v>15518</v>
      </c>
      <c r="E4169" s="66" t="s">
        <v>15518</v>
      </c>
    </row>
    <row r="4170" spans="1:5" ht="30.75" customHeight="1">
      <c r="A4170" s="49">
        <v>3892</v>
      </c>
      <c r="B4170" s="66">
        <v>1949</v>
      </c>
      <c r="C4170" s="68" t="s">
        <v>9799</v>
      </c>
      <c r="D4170" s="66" t="s">
        <v>15518</v>
      </c>
      <c r="E4170" s="66" t="s">
        <v>15518</v>
      </c>
    </row>
    <row r="4171" spans="1:5" ht="30.75" customHeight="1">
      <c r="A4171" s="49">
        <v>3893</v>
      </c>
      <c r="B4171" s="66">
        <v>1950</v>
      </c>
      <c r="C4171" s="68" t="s">
        <v>9800</v>
      </c>
      <c r="D4171" s="66" t="s">
        <v>15518</v>
      </c>
      <c r="E4171" s="66" t="s">
        <v>15518</v>
      </c>
    </row>
    <row r="4172" spans="1:5" ht="30.75" customHeight="1">
      <c r="A4172" s="49">
        <v>3894</v>
      </c>
      <c r="B4172" s="66">
        <v>1951</v>
      </c>
      <c r="C4172" s="68" t="s">
        <v>9801</v>
      </c>
      <c r="D4172" s="66" t="s">
        <v>15518</v>
      </c>
      <c r="E4172" s="66"/>
    </row>
    <row r="4173" spans="1:5" ht="30.75" customHeight="1">
      <c r="A4173" s="49">
        <v>3895</v>
      </c>
      <c r="B4173" s="66">
        <v>1952</v>
      </c>
      <c r="C4173" s="68" t="s">
        <v>9802</v>
      </c>
      <c r="D4173" s="66" t="s">
        <v>15518</v>
      </c>
      <c r="E4173" s="66"/>
    </row>
    <row r="4174" spans="1:5" ht="30.75" customHeight="1">
      <c r="A4174" s="49">
        <v>3896</v>
      </c>
      <c r="B4174" s="66">
        <v>1953</v>
      </c>
      <c r="C4174" s="68" t="s">
        <v>9803</v>
      </c>
      <c r="D4174" s="66" t="s">
        <v>15518</v>
      </c>
      <c r="E4174" s="66"/>
    </row>
    <row r="4175" spans="1:5" ht="30.75" customHeight="1">
      <c r="A4175" s="49">
        <v>3897</v>
      </c>
      <c r="B4175" s="66">
        <v>1954</v>
      </c>
      <c r="C4175" s="68" t="s">
        <v>9804</v>
      </c>
      <c r="D4175" s="66" t="s">
        <v>15518</v>
      </c>
      <c r="E4175" s="66"/>
    </row>
    <row r="4176" spans="1:5" ht="30.75" customHeight="1">
      <c r="A4176" s="49">
        <v>3898</v>
      </c>
      <c r="B4176" s="66">
        <v>1955</v>
      </c>
      <c r="C4176" s="68" t="s">
        <v>10765</v>
      </c>
      <c r="D4176" s="66" t="s">
        <v>15518</v>
      </c>
      <c r="E4176" s="66"/>
    </row>
    <row r="4177" spans="1:5" ht="30.75" customHeight="1">
      <c r="A4177" s="49">
        <v>3899</v>
      </c>
      <c r="B4177" s="66">
        <v>1956</v>
      </c>
      <c r="C4177" s="68" t="s">
        <v>10766</v>
      </c>
      <c r="D4177" s="66" t="s">
        <v>15518</v>
      </c>
      <c r="E4177" s="66"/>
    </row>
    <row r="4178" spans="1:5" ht="30.75" customHeight="1">
      <c r="A4178" s="49">
        <v>3900</v>
      </c>
      <c r="B4178" s="66">
        <v>1957</v>
      </c>
      <c r="C4178" s="68" t="s">
        <v>10767</v>
      </c>
      <c r="D4178" s="66" t="s">
        <v>15518</v>
      </c>
      <c r="E4178" s="66"/>
    </row>
    <row r="4179" spans="1:5" ht="30.75" customHeight="1">
      <c r="A4179" s="49">
        <v>3901</v>
      </c>
      <c r="B4179" s="66">
        <v>1958</v>
      </c>
      <c r="C4179" s="68" t="s">
        <v>10768</v>
      </c>
      <c r="D4179" s="66" t="s">
        <v>15518</v>
      </c>
      <c r="E4179" s="66"/>
    </row>
    <row r="4180" spans="1:5" ht="38.25" customHeight="1">
      <c r="A4180" s="49">
        <v>3902</v>
      </c>
      <c r="B4180" s="66">
        <v>1959</v>
      </c>
      <c r="C4180" s="68" t="s">
        <v>9784</v>
      </c>
      <c r="D4180" s="66" t="s">
        <v>15518</v>
      </c>
      <c r="E4180" s="66" t="s">
        <v>15518</v>
      </c>
    </row>
    <row r="4181" spans="1:5" ht="36.75" customHeight="1">
      <c r="A4181" s="49">
        <v>3903</v>
      </c>
      <c r="B4181" s="66">
        <v>1960</v>
      </c>
      <c r="C4181" s="68" t="s">
        <v>9785</v>
      </c>
      <c r="D4181" s="66" t="s">
        <v>15518</v>
      </c>
      <c r="E4181" s="66"/>
    </row>
    <row r="4182" spans="1:5" ht="30.75" customHeight="1">
      <c r="A4182" s="49">
        <v>3904</v>
      </c>
      <c r="B4182" s="66">
        <v>1961</v>
      </c>
      <c r="C4182" s="68" t="s">
        <v>9786</v>
      </c>
      <c r="D4182" s="66" t="s">
        <v>15518</v>
      </c>
      <c r="E4182" s="66" t="s">
        <v>15518</v>
      </c>
    </row>
    <row r="4183" spans="1:5" ht="30.75" customHeight="1">
      <c r="A4183" s="49">
        <v>3905</v>
      </c>
      <c r="B4183" s="66">
        <v>1962</v>
      </c>
      <c r="C4183" s="68" t="s">
        <v>9787</v>
      </c>
      <c r="D4183" s="66" t="s">
        <v>15518</v>
      </c>
      <c r="E4183" s="66" t="s">
        <v>15518</v>
      </c>
    </row>
    <row r="4184" spans="1:5" ht="30.75" customHeight="1">
      <c r="A4184" s="49">
        <v>3906</v>
      </c>
      <c r="B4184" s="66">
        <v>1963</v>
      </c>
      <c r="C4184" s="68" t="s">
        <v>9788</v>
      </c>
      <c r="D4184" s="66" t="s">
        <v>15518</v>
      </c>
      <c r="E4184" s="66" t="s">
        <v>15518</v>
      </c>
    </row>
    <row r="4185" spans="1:5" ht="30.75" customHeight="1">
      <c r="A4185" s="49">
        <v>3907</v>
      </c>
      <c r="B4185" s="66">
        <v>1964</v>
      </c>
      <c r="C4185" s="68" t="s">
        <v>9789</v>
      </c>
      <c r="D4185" s="66" t="s">
        <v>15518</v>
      </c>
      <c r="E4185" s="66" t="s">
        <v>15518</v>
      </c>
    </row>
    <row r="4186" spans="1:5" ht="30.75" customHeight="1">
      <c r="A4186" s="49">
        <v>3908</v>
      </c>
      <c r="B4186" s="66">
        <v>1965</v>
      </c>
      <c r="C4186" s="68" t="s">
        <v>9790</v>
      </c>
      <c r="D4186" s="66" t="s">
        <v>15518</v>
      </c>
      <c r="E4186" s="66" t="s">
        <v>15518</v>
      </c>
    </row>
    <row r="4187" spans="1:5" ht="30.75" customHeight="1">
      <c r="A4187" s="49">
        <v>3909</v>
      </c>
      <c r="B4187" s="66">
        <v>1966</v>
      </c>
      <c r="C4187" s="68" t="s">
        <v>9791</v>
      </c>
      <c r="D4187" s="66" t="s">
        <v>15518</v>
      </c>
      <c r="E4187" s="66" t="s">
        <v>15518</v>
      </c>
    </row>
    <row r="4188" spans="1:5" ht="30.75" customHeight="1">
      <c r="A4188" s="49">
        <v>3910</v>
      </c>
      <c r="B4188" s="66">
        <v>1967</v>
      </c>
      <c r="C4188" s="68" t="s">
        <v>9792</v>
      </c>
      <c r="D4188" s="66" t="s">
        <v>15518</v>
      </c>
      <c r="E4188" s="66" t="s">
        <v>15518</v>
      </c>
    </row>
    <row r="4189" spans="1:5" ht="30.75" customHeight="1">
      <c r="A4189" s="49">
        <v>3911</v>
      </c>
      <c r="B4189" s="66">
        <v>1968</v>
      </c>
      <c r="C4189" s="68" t="s">
        <v>9793</v>
      </c>
      <c r="D4189" s="66" t="s">
        <v>15518</v>
      </c>
      <c r="E4189" s="66" t="s">
        <v>15518</v>
      </c>
    </row>
    <row r="4190" spans="1:5" ht="30.75" customHeight="1">
      <c r="A4190" s="49">
        <v>3912</v>
      </c>
      <c r="B4190" s="66">
        <v>1969</v>
      </c>
      <c r="C4190" s="68" t="s">
        <v>9794</v>
      </c>
      <c r="D4190" s="66" t="s">
        <v>15518</v>
      </c>
      <c r="E4190" s="66" t="s">
        <v>15518</v>
      </c>
    </row>
    <row r="4191" spans="1:5" ht="30.75" customHeight="1">
      <c r="A4191" s="49">
        <v>3913</v>
      </c>
      <c r="B4191" s="66">
        <v>1970</v>
      </c>
      <c r="C4191" s="68" t="s">
        <v>11971</v>
      </c>
      <c r="D4191" s="66" t="s">
        <v>15518</v>
      </c>
      <c r="E4191" s="66" t="s">
        <v>15518</v>
      </c>
    </row>
    <row r="4192" spans="1:5" ht="30.75" customHeight="1">
      <c r="A4192" s="49">
        <v>3914</v>
      </c>
      <c r="B4192" s="66">
        <v>1971</v>
      </c>
      <c r="C4192" s="68" t="s">
        <v>10986</v>
      </c>
      <c r="D4192" s="66" t="s">
        <v>15518</v>
      </c>
      <c r="E4192" s="66" t="s">
        <v>15518</v>
      </c>
    </row>
    <row r="4193" spans="1:5" ht="30.75" customHeight="1">
      <c r="A4193" s="49">
        <v>3915</v>
      </c>
      <c r="B4193" s="66">
        <v>1972</v>
      </c>
      <c r="C4193" s="68" t="s">
        <v>10987</v>
      </c>
      <c r="D4193" s="66" t="s">
        <v>15518</v>
      </c>
      <c r="E4193" s="66" t="s">
        <v>15518</v>
      </c>
    </row>
    <row r="4194" spans="1:5" ht="30.75" customHeight="1">
      <c r="A4194" s="49">
        <v>3916</v>
      </c>
      <c r="B4194" s="66">
        <v>1973</v>
      </c>
      <c r="C4194" s="68" t="s">
        <v>10988</v>
      </c>
      <c r="D4194" s="66" t="s">
        <v>15518</v>
      </c>
      <c r="E4194" s="66" t="s">
        <v>15518</v>
      </c>
    </row>
    <row r="4195" spans="1:5" ht="30.75" customHeight="1">
      <c r="A4195" s="49">
        <v>3917</v>
      </c>
      <c r="B4195" s="66">
        <v>1974</v>
      </c>
      <c r="C4195" s="68" t="s">
        <v>10989</v>
      </c>
      <c r="D4195" s="66" t="s">
        <v>15518</v>
      </c>
      <c r="E4195" s="66" t="s">
        <v>15518</v>
      </c>
    </row>
    <row r="4196" spans="1:5" ht="30.75" customHeight="1">
      <c r="A4196" s="49">
        <v>3918</v>
      </c>
      <c r="B4196" s="66">
        <v>1975</v>
      </c>
      <c r="C4196" s="68" t="s">
        <v>10990</v>
      </c>
      <c r="D4196" s="66" t="s">
        <v>15518</v>
      </c>
      <c r="E4196" s="66" t="s">
        <v>15518</v>
      </c>
    </row>
    <row r="4197" spans="1:5" ht="30.75" customHeight="1">
      <c r="A4197" s="49">
        <v>3919</v>
      </c>
      <c r="B4197" s="66">
        <v>1976</v>
      </c>
      <c r="C4197" s="68" t="s">
        <v>10991</v>
      </c>
      <c r="D4197" s="66" t="s">
        <v>15518</v>
      </c>
      <c r="E4197" s="66" t="s">
        <v>15518</v>
      </c>
    </row>
    <row r="4198" spans="1:5" ht="30.75" customHeight="1">
      <c r="A4198" s="49">
        <v>3920</v>
      </c>
      <c r="B4198" s="66">
        <v>1977</v>
      </c>
      <c r="C4198" s="68" t="s">
        <v>10992</v>
      </c>
      <c r="D4198" s="66" t="s">
        <v>15518</v>
      </c>
      <c r="E4198" s="66" t="s">
        <v>15518</v>
      </c>
    </row>
    <row r="4199" spans="1:5" ht="30.75" customHeight="1">
      <c r="A4199" s="49">
        <v>3921</v>
      </c>
      <c r="B4199" s="66">
        <v>1978</v>
      </c>
      <c r="C4199" s="68" t="s">
        <v>10993</v>
      </c>
      <c r="D4199" s="66" t="s">
        <v>15518</v>
      </c>
      <c r="E4199" s="66" t="s">
        <v>15518</v>
      </c>
    </row>
    <row r="4200" spans="1:5" ht="30.75" customHeight="1">
      <c r="A4200" s="49">
        <v>3922</v>
      </c>
      <c r="B4200" s="66">
        <v>1979</v>
      </c>
      <c r="C4200" s="68" t="s">
        <v>10994</v>
      </c>
      <c r="D4200" s="66" t="s">
        <v>15518</v>
      </c>
      <c r="E4200" s="66" t="s">
        <v>15518</v>
      </c>
    </row>
    <row r="4201" spans="1:5" ht="30.75" customHeight="1">
      <c r="A4201" s="49">
        <v>3923</v>
      </c>
      <c r="B4201" s="66">
        <v>1980</v>
      </c>
      <c r="C4201" s="68" t="s">
        <v>10995</v>
      </c>
      <c r="D4201" s="66" t="s">
        <v>15518</v>
      </c>
      <c r="E4201" s="66" t="s">
        <v>15518</v>
      </c>
    </row>
    <row r="4202" spans="1:5" ht="30.75" customHeight="1">
      <c r="A4202" s="49">
        <v>3924</v>
      </c>
      <c r="B4202" s="66">
        <v>1981</v>
      </c>
      <c r="C4202" s="68" t="s">
        <v>12196</v>
      </c>
      <c r="D4202" s="66" t="s">
        <v>15518</v>
      </c>
      <c r="E4202" s="66" t="s">
        <v>15518</v>
      </c>
    </row>
    <row r="4203" spans="1:5" ht="30.75" customHeight="1">
      <c r="A4203" s="49">
        <v>3925</v>
      </c>
      <c r="B4203" s="66">
        <v>1982</v>
      </c>
      <c r="C4203" s="68" t="s">
        <v>12197</v>
      </c>
      <c r="D4203" s="66" t="s">
        <v>15518</v>
      </c>
      <c r="E4203" s="66" t="s">
        <v>15518</v>
      </c>
    </row>
    <row r="4204" spans="1:5" ht="30.75" customHeight="1">
      <c r="A4204" s="49">
        <v>3926</v>
      </c>
      <c r="B4204" s="66">
        <v>1983</v>
      </c>
      <c r="C4204" s="68" t="s">
        <v>9513</v>
      </c>
      <c r="D4204" s="66" t="s">
        <v>15518</v>
      </c>
      <c r="E4204" s="66" t="s">
        <v>15518</v>
      </c>
    </row>
    <row r="4205" spans="1:5" ht="30.75" customHeight="1">
      <c r="A4205" s="49">
        <v>3927</v>
      </c>
      <c r="B4205" s="66">
        <v>1984</v>
      </c>
      <c r="C4205" s="68" t="s">
        <v>9514</v>
      </c>
      <c r="D4205" s="66" t="s">
        <v>15518</v>
      </c>
      <c r="E4205" s="66" t="s">
        <v>15518</v>
      </c>
    </row>
    <row r="4206" spans="1:5" ht="30.75" customHeight="1">
      <c r="A4206" s="49">
        <v>3928</v>
      </c>
      <c r="B4206" s="66">
        <v>1985</v>
      </c>
      <c r="C4206" s="68" t="s">
        <v>12198</v>
      </c>
      <c r="D4206" s="66" t="s">
        <v>15518</v>
      </c>
      <c r="E4206" s="66" t="s">
        <v>15518</v>
      </c>
    </row>
    <row r="4207" spans="1:5" ht="30.75" customHeight="1">
      <c r="A4207" s="49">
        <v>3929</v>
      </c>
      <c r="B4207" s="66">
        <v>1986</v>
      </c>
      <c r="C4207" s="68" t="s">
        <v>12199</v>
      </c>
      <c r="D4207" s="66" t="s">
        <v>15518</v>
      </c>
      <c r="E4207" s="66" t="s">
        <v>15518</v>
      </c>
    </row>
    <row r="4208" spans="1:5" ht="30.75" customHeight="1">
      <c r="A4208" s="49">
        <v>3930</v>
      </c>
      <c r="B4208" s="66">
        <v>1987</v>
      </c>
      <c r="C4208" s="68" t="s">
        <v>11205</v>
      </c>
      <c r="D4208" s="66" t="s">
        <v>15518</v>
      </c>
      <c r="E4208" s="66" t="s">
        <v>15518</v>
      </c>
    </row>
    <row r="4209" spans="1:5" ht="30.75" customHeight="1">
      <c r="A4209" s="49">
        <v>3931</v>
      </c>
      <c r="B4209" s="66">
        <v>1988</v>
      </c>
      <c r="C4209" s="68" t="s">
        <v>11206</v>
      </c>
      <c r="D4209" s="66" t="s">
        <v>15518</v>
      </c>
      <c r="E4209" s="66" t="s">
        <v>15518</v>
      </c>
    </row>
    <row r="4210" spans="1:5" ht="30.75" customHeight="1">
      <c r="A4210" s="49">
        <v>3932</v>
      </c>
      <c r="B4210" s="66">
        <v>1989</v>
      </c>
      <c r="C4210" s="68" t="s">
        <v>12444</v>
      </c>
      <c r="D4210" s="66" t="s">
        <v>15518</v>
      </c>
      <c r="E4210" s="66" t="s">
        <v>15518</v>
      </c>
    </row>
    <row r="4211" spans="1:5" ht="30.75" customHeight="1">
      <c r="A4211" s="49">
        <v>3933</v>
      </c>
      <c r="B4211" s="66">
        <v>1990</v>
      </c>
      <c r="C4211" s="68" t="s">
        <v>12445</v>
      </c>
      <c r="D4211" s="66" t="s">
        <v>15518</v>
      </c>
      <c r="E4211" s="66" t="s">
        <v>15518</v>
      </c>
    </row>
    <row r="4212" spans="1:5" ht="30.75" customHeight="1">
      <c r="A4212" s="49">
        <v>3934</v>
      </c>
      <c r="B4212" s="66">
        <v>1991</v>
      </c>
      <c r="C4212" s="68" t="s">
        <v>12446</v>
      </c>
      <c r="D4212" s="66" t="s">
        <v>15518</v>
      </c>
      <c r="E4212" s="66" t="s">
        <v>15518</v>
      </c>
    </row>
    <row r="4213" spans="1:5" ht="30.75" customHeight="1">
      <c r="A4213" s="49">
        <v>3935</v>
      </c>
      <c r="B4213" s="66">
        <v>1992</v>
      </c>
      <c r="C4213" s="68" t="s">
        <v>12447</v>
      </c>
      <c r="D4213" s="66" t="s">
        <v>15518</v>
      </c>
      <c r="E4213" s="66" t="s">
        <v>15518</v>
      </c>
    </row>
    <row r="4214" spans="1:5" ht="30.75" customHeight="1">
      <c r="A4214" s="49">
        <v>3936</v>
      </c>
      <c r="B4214" s="66">
        <v>1993</v>
      </c>
      <c r="C4214" s="68" t="s">
        <v>12448</v>
      </c>
      <c r="D4214" s="66" t="s">
        <v>15518</v>
      </c>
      <c r="E4214" s="66" t="s">
        <v>15518</v>
      </c>
    </row>
    <row r="4215" spans="1:5" ht="30.75" customHeight="1">
      <c r="A4215" s="49">
        <v>3937</v>
      </c>
      <c r="B4215" s="66">
        <v>1994</v>
      </c>
      <c r="C4215" s="68" t="s">
        <v>9515</v>
      </c>
      <c r="D4215" s="66" t="s">
        <v>15518</v>
      </c>
      <c r="E4215" s="66" t="s">
        <v>15518</v>
      </c>
    </row>
    <row r="4216" spans="1:5" ht="30.75" customHeight="1">
      <c r="A4216" s="49">
        <v>3938</v>
      </c>
      <c r="B4216" s="66">
        <v>1995</v>
      </c>
      <c r="C4216" s="68" t="s">
        <v>12449</v>
      </c>
      <c r="D4216" s="66" t="s">
        <v>15518</v>
      </c>
      <c r="E4216" s="66" t="s">
        <v>15518</v>
      </c>
    </row>
    <row r="4217" spans="1:5" ht="30.75" customHeight="1">
      <c r="A4217" s="49">
        <v>3939</v>
      </c>
      <c r="B4217" s="66">
        <v>1996</v>
      </c>
      <c r="C4217" s="68" t="s">
        <v>12450</v>
      </c>
      <c r="D4217" s="66" t="s">
        <v>15518</v>
      </c>
      <c r="E4217" s="66" t="s">
        <v>15518</v>
      </c>
    </row>
    <row r="4218" spans="1:5" ht="30.75" customHeight="1">
      <c r="A4218" s="49">
        <v>3940</v>
      </c>
      <c r="B4218" s="66">
        <v>1997</v>
      </c>
      <c r="C4218" s="68" t="s">
        <v>12451</v>
      </c>
      <c r="D4218" s="66" t="s">
        <v>15518</v>
      </c>
      <c r="E4218" s="66" t="s">
        <v>15518</v>
      </c>
    </row>
    <row r="4219" spans="1:5" ht="30.75" customHeight="1">
      <c r="A4219" s="49">
        <v>3941</v>
      </c>
      <c r="B4219" s="66">
        <v>1998</v>
      </c>
      <c r="C4219" s="68" t="s">
        <v>12452</v>
      </c>
      <c r="D4219" s="66" t="s">
        <v>15518</v>
      </c>
      <c r="E4219" s="66" t="s">
        <v>15518</v>
      </c>
    </row>
    <row r="4220" spans="1:5" ht="21.75" customHeight="1">
      <c r="A4220" s="49">
        <v>3942</v>
      </c>
      <c r="B4220" s="66">
        <v>1999</v>
      </c>
      <c r="C4220" s="68" t="s">
        <v>12453</v>
      </c>
      <c r="D4220" s="66" t="s">
        <v>15518</v>
      </c>
      <c r="E4220" s="66" t="s">
        <v>15518</v>
      </c>
    </row>
    <row r="4221" spans="1:5" ht="21.75" customHeight="1">
      <c r="A4221" s="49">
        <v>3943</v>
      </c>
      <c r="B4221" s="66">
        <v>2000</v>
      </c>
      <c r="C4221" s="68" t="s">
        <v>12454</v>
      </c>
      <c r="D4221" s="66" t="s">
        <v>15518</v>
      </c>
      <c r="E4221" s="66" t="s">
        <v>15518</v>
      </c>
    </row>
    <row r="4222" spans="1:5" ht="21.75" customHeight="1">
      <c r="A4222" s="49">
        <v>3944</v>
      </c>
      <c r="B4222" s="66">
        <v>2001</v>
      </c>
      <c r="C4222" s="68" t="s">
        <v>9516</v>
      </c>
      <c r="D4222" s="66" t="s">
        <v>15518</v>
      </c>
      <c r="E4222" s="66" t="s">
        <v>15518</v>
      </c>
    </row>
    <row r="4223" spans="1:5" ht="21.75" customHeight="1">
      <c r="A4223" s="49">
        <v>3945</v>
      </c>
      <c r="B4223" s="66">
        <v>2002</v>
      </c>
      <c r="C4223" s="68" t="s">
        <v>12455</v>
      </c>
      <c r="D4223" s="66" t="s">
        <v>15518</v>
      </c>
      <c r="E4223" s="66" t="s">
        <v>15518</v>
      </c>
    </row>
    <row r="4224" spans="1:5" ht="21.75" customHeight="1">
      <c r="A4224" s="49">
        <v>3946</v>
      </c>
      <c r="B4224" s="66">
        <v>2003</v>
      </c>
      <c r="C4224" s="68" t="s">
        <v>9517</v>
      </c>
      <c r="D4224" s="66" t="s">
        <v>15518</v>
      </c>
      <c r="E4224" s="66" t="s">
        <v>15518</v>
      </c>
    </row>
    <row r="4225" spans="1:6" ht="33.75" customHeight="1">
      <c r="A4225" s="49">
        <v>3947</v>
      </c>
      <c r="B4225" s="66">
        <v>2004</v>
      </c>
      <c r="C4225" s="68" t="s">
        <v>12456</v>
      </c>
      <c r="D4225" s="66" t="s">
        <v>15518</v>
      </c>
      <c r="E4225" s="66" t="s">
        <v>15518</v>
      </c>
      <c r="F4225" s="24">
        <v>1</v>
      </c>
    </row>
    <row r="4226" spans="1:6" ht="33.75" customHeight="1">
      <c r="A4226" s="49">
        <v>3948</v>
      </c>
      <c r="B4226" s="66">
        <v>2005</v>
      </c>
      <c r="C4226" s="68" t="s">
        <v>12457</v>
      </c>
      <c r="D4226" s="66" t="s">
        <v>15518</v>
      </c>
      <c r="E4226" s="66" t="s">
        <v>15518</v>
      </c>
      <c r="F4226" s="24">
        <v>1</v>
      </c>
    </row>
    <row r="4227" spans="1:6" ht="33.75" customHeight="1">
      <c r="A4227" s="49">
        <v>3949</v>
      </c>
      <c r="B4227" s="66">
        <v>2006</v>
      </c>
      <c r="C4227" s="68" t="s">
        <v>12458</v>
      </c>
      <c r="D4227" s="66" t="s">
        <v>15518</v>
      </c>
      <c r="E4227" s="66" t="s">
        <v>15518</v>
      </c>
    </row>
    <row r="4228" spans="1:6" ht="33.75" customHeight="1">
      <c r="A4228" s="49">
        <v>3950</v>
      </c>
      <c r="B4228" s="66">
        <v>2007</v>
      </c>
      <c r="C4228" s="68" t="s">
        <v>9518</v>
      </c>
      <c r="D4228" s="66" t="s">
        <v>15518</v>
      </c>
      <c r="E4228" s="66" t="s">
        <v>15518</v>
      </c>
    </row>
    <row r="4229" spans="1:6" ht="33.75" customHeight="1">
      <c r="A4229" s="49">
        <v>3951</v>
      </c>
      <c r="B4229" s="66">
        <v>2008</v>
      </c>
      <c r="C4229" s="68" t="s">
        <v>12459</v>
      </c>
      <c r="D4229" s="66" t="s">
        <v>15518</v>
      </c>
      <c r="E4229" s="66" t="s">
        <v>15518</v>
      </c>
    </row>
    <row r="4230" spans="1:6" ht="33.75" customHeight="1">
      <c r="A4230" s="49">
        <v>3952</v>
      </c>
      <c r="B4230" s="66">
        <v>2009</v>
      </c>
      <c r="C4230" s="68" t="s">
        <v>12460</v>
      </c>
      <c r="D4230" s="66" t="s">
        <v>15518</v>
      </c>
      <c r="E4230" s="66" t="s">
        <v>15518</v>
      </c>
    </row>
    <row r="4231" spans="1:6" ht="33.75" customHeight="1">
      <c r="A4231" s="49">
        <v>3953</v>
      </c>
      <c r="B4231" s="66">
        <v>2010</v>
      </c>
      <c r="C4231" s="68" t="s">
        <v>12461</v>
      </c>
      <c r="D4231" s="66" t="s">
        <v>15518</v>
      </c>
      <c r="E4231" s="66" t="s">
        <v>15518</v>
      </c>
    </row>
    <row r="4232" spans="1:6" ht="33.75" customHeight="1">
      <c r="A4232" s="49">
        <v>3954</v>
      </c>
      <c r="B4232" s="66">
        <v>2011</v>
      </c>
      <c r="C4232" s="68" t="s">
        <v>12462</v>
      </c>
      <c r="D4232" s="66" t="s">
        <v>15518</v>
      </c>
      <c r="E4232" s="66" t="s">
        <v>15518</v>
      </c>
    </row>
    <row r="4233" spans="1:6" ht="33.75" customHeight="1">
      <c r="A4233" s="49">
        <v>3955</v>
      </c>
      <c r="B4233" s="66">
        <v>2012</v>
      </c>
      <c r="C4233" s="68" t="s">
        <v>12463</v>
      </c>
      <c r="D4233" s="66" t="s">
        <v>15518</v>
      </c>
      <c r="E4233" s="66" t="s">
        <v>15518</v>
      </c>
    </row>
    <row r="4234" spans="1:6" ht="33.75" customHeight="1">
      <c r="A4234" s="49">
        <v>3956</v>
      </c>
      <c r="B4234" s="66">
        <v>2013</v>
      </c>
      <c r="C4234" s="68" t="s">
        <v>9519</v>
      </c>
      <c r="D4234" s="66" t="s">
        <v>15518</v>
      </c>
      <c r="E4234" s="66" t="s">
        <v>15518</v>
      </c>
    </row>
    <row r="4235" spans="1:6" ht="33.75" customHeight="1">
      <c r="A4235" s="49">
        <v>3957</v>
      </c>
      <c r="B4235" s="66">
        <v>2014</v>
      </c>
      <c r="C4235" s="68" t="s">
        <v>12464</v>
      </c>
      <c r="D4235" s="66" t="s">
        <v>15518</v>
      </c>
      <c r="E4235" s="66" t="s">
        <v>15518</v>
      </c>
    </row>
    <row r="4236" spans="1:6" ht="33.75" customHeight="1">
      <c r="A4236" s="49">
        <v>3958</v>
      </c>
      <c r="B4236" s="66">
        <v>2015</v>
      </c>
      <c r="C4236" s="68" t="s">
        <v>12465</v>
      </c>
      <c r="D4236" s="66" t="s">
        <v>15518</v>
      </c>
      <c r="E4236" s="66" t="s">
        <v>15518</v>
      </c>
    </row>
    <row r="4237" spans="1:6" ht="33.75" customHeight="1">
      <c r="A4237" s="49">
        <v>3959</v>
      </c>
      <c r="B4237" s="66">
        <v>2016</v>
      </c>
      <c r="C4237" s="68" t="s">
        <v>12466</v>
      </c>
      <c r="D4237" s="66" t="s">
        <v>15518</v>
      </c>
      <c r="E4237" s="66" t="s">
        <v>15518</v>
      </c>
    </row>
    <row r="4238" spans="1:6" ht="33.75" customHeight="1">
      <c r="A4238" s="49">
        <v>3960</v>
      </c>
      <c r="B4238" s="66">
        <v>2017</v>
      </c>
      <c r="C4238" s="68" t="s">
        <v>11218</v>
      </c>
      <c r="D4238" s="66" t="s">
        <v>15518</v>
      </c>
      <c r="E4238" s="66" t="s">
        <v>15518</v>
      </c>
      <c r="F4238" s="24">
        <v>1</v>
      </c>
    </row>
    <row r="4239" spans="1:6" ht="33.75" customHeight="1">
      <c r="A4239" s="49">
        <v>3961</v>
      </c>
      <c r="B4239" s="66">
        <v>2018</v>
      </c>
      <c r="C4239" s="68" t="s">
        <v>11219</v>
      </c>
      <c r="D4239" s="66" t="s">
        <v>15518</v>
      </c>
      <c r="E4239" s="66" t="s">
        <v>15518</v>
      </c>
      <c r="F4239" s="24">
        <v>1</v>
      </c>
    </row>
    <row r="4240" spans="1:6" ht="33.75" customHeight="1">
      <c r="A4240" s="49">
        <v>3962</v>
      </c>
      <c r="B4240" s="66">
        <v>2019</v>
      </c>
      <c r="C4240" s="68" t="s">
        <v>9520</v>
      </c>
      <c r="D4240" s="66" t="s">
        <v>15518</v>
      </c>
      <c r="E4240" s="66" t="s">
        <v>15518</v>
      </c>
      <c r="F4240" s="24">
        <v>1</v>
      </c>
    </row>
    <row r="4241" spans="1:6" ht="33.75" customHeight="1">
      <c r="A4241" s="49">
        <v>3963</v>
      </c>
      <c r="B4241" s="66">
        <v>2020</v>
      </c>
      <c r="C4241" s="68" t="s">
        <v>11220</v>
      </c>
      <c r="D4241" s="66" t="s">
        <v>15518</v>
      </c>
      <c r="E4241" s="66" t="s">
        <v>15518</v>
      </c>
      <c r="F4241" s="24">
        <v>1</v>
      </c>
    </row>
    <row r="4242" spans="1:6" ht="33.75" customHeight="1">
      <c r="A4242" s="49">
        <v>3964</v>
      </c>
      <c r="B4242" s="66">
        <v>2021</v>
      </c>
      <c r="C4242" s="68" t="s">
        <v>11231</v>
      </c>
      <c r="D4242" s="66" t="s">
        <v>15518</v>
      </c>
      <c r="E4242" s="66" t="s">
        <v>15518</v>
      </c>
      <c r="F4242" s="24">
        <v>1</v>
      </c>
    </row>
    <row r="4243" spans="1:6" ht="33.75" customHeight="1">
      <c r="A4243" s="49">
        <v>3965</v>
      </c>
      <c r="B4243" s="66">
        <v>2022</v>
      </c>
      <c r="C4243" s="68" t="s">
        <v>11232</v>
      </c>
      <c r="D4243" s="66" t="s">
        <v>15518</v>
      </c>
      <c r="E4243" s="66" t="s">
        <v>15518</v>
      </c>
      <c r="F4243" s="24">
        <v>1</v>
      </c>
    </row>
    <row r="4244" spans="1:6" ht="33.75" customHeight="1">
      <c r="A4244" s="49">
        <v>3966</v>
      </c>
      <c r="B4244" s="66">
        <v>2023</v>
      </c>
      <c r="C4244" s="68" t="s">
        <v>11233</v>
      </c>
      <c r="D4244" s="66" t="s">
        <v>15518</v>
      </c>
      <c r="E4244" s="66" t="s">
        <v>15518</v>
      </c>
      <c r="F4244" s="24">
        <v>1</v>
      </c>
    </row>
    <row r="4245" spans="1:6" ht="33.75" customHeight="1">
      <c r="A4245" s="49">
        <v>3967</v>
      </c>
      <c r="B4245" s="66">
        <v>2024</v>
      </c>
      <c r="C4245" s="68" t="s">
        <v>11234</v>
      </c>
      <c r="D4245" s="66" t="s">
        <v>15518</v>
      </c>
      <c r="E4245" s="66" t="s">
        <v>15518</v>
      </c>
      <c r="F4245" s="24">
        <v>1</v>
      </c>
    </row>
    <row r="4246" spans="1:6" ht="33.75" customHeight="1">
      <c r="A4246" s="49">
        <v>3968</v>
      </c>
      <c r="B4246" s="66">
        <v>2025</v>
      </c>
      <c r="C4246" s="68" t="s">
        <v>11235</v>
      </c>
      <c r="D4246" s="66" t="s">
        <v>15518</v>
      </c>
      <c r="E4246" s="66" t="s">
        <v>15518</v>
      </c>
    </row>
    <row r="4247" spans="1:6" ht="33.75" customHeight="1">
      <c r="A4247" s="49">
        <v>3969</v>
      </c>
      <c r="B4247" s="66">
        <v>2026</v>
      </c>
      <c r="C4247" s="68" t="s">
        <v>11236</v>
      </c>
      <c r="D4247" s="66" t="s">
        <v>15518</v>
      </c>
      <c r="E4247" s="66" t="s">
        <v>15518</v>
      </c>
      <c r="F4247" s="24">
        <v>1</v>
      </c>
    </row>
    <row r="4248" spans="1:6" ht="33.75" customHeight="1">
      <c r="A4248" s="49">
        <v>3970</v>
      </c>
      <c r="B4248" s="66">
        <v>2027</v>
      </c>
      <c r="C4248" s="68" t="s">
        <v>11237</v>
      </c>
      <c r="D4248" s="66" t="s">
        <v>15518</v>
      </c>
      <c r="E4248" s="66" t="s">
        <v>15518</v>
      </c>
    </row>
    <row r="4249" spans="1:6" ht="33.75" customHeight="1">
      <c r="A4249" s="49">
        <v>3971</v>
      </c>
      <c r="B4249" s="66">
        <v>2028</v>
      </c>
      <c r="C4249" s="68" t="s">
        <v>11238</v>
      </c>
      <c r="D4249" s="66" t="s">
        <v>15518</v>
      </c>
      <c r="E4249" s="66" t="s">
        <v>15518</v>
      </c>
    </row>
    <row r="4250" spans="1:6" ht="33.75" customHeight="1">
      <c r="A4250" s="49">
        <v>3972</v>
      </c>
      <c r="B4250" s="66">
        <v>2029</v>
      </c>
      <c r="C4250" s="68" t="s">
        <v>11239</v>
      </c>
      <c r="D4250" s="66" t="s">
        <v>15518</v>
      </c>
      <c r="E4250" s="66" t="s">
        <v>15518</v>
      </c>
    </row>
    <row r="4251" spans="1:6" ht="33.75" customHeight="1">
      <c r="A4251" s="49">
        <v>3973</v>
      </c>
      <c r="B4251" s="66">
        <v>2030</v>
      </c>
      <c r="C4251" s="68" t="s">
        <v>11240</v>
      </c>
      <c r="D4251" s="66" t="s">
        <v>15518</v>
      </c>
      <c r="E4251" s="66" t="s">
        <v>15518</v>
      </c>
    </row>
    <row r="4252" spans="1:6" ht="33.75" customHeight="1">
      <c r="A4252" s="49">
        <v>3974</v>
      </c>
      <c r="B4252" s="66">
        <v>2031</v>
      </c>
      <c r="C4252" s="68" t="s">
        <v>11241</v>
      </c>
      <c r="D4252" s="66" t="s">
        <v>15518</v>
      </c>
      <c r="E4252" s="66" t="s">
        <v>15518</v>
      </c>
    </row>
    <row r="4253" spans="1:6" ht="33.75" customHeight="1">
      <c r="A4253" s="49">
        <v>3975</v>
      </c>
      <c r="B4253" s="66">
        <v>2032</v>
      </c>
      <c r="C4253" s="68" t="s">
        <v>11242</v>
      </c>
      <c r="D4253" s="66" t="s">
        <v>15518</v>
      </c>
      <c r="E4253" s="66" t="s">
        <v>15518</v>
      </c>
    </row>
    <row r="4254" spans="1:6" ht="33.75" customHeight="1">
      <c r="A4254" s="49">
        <v>3976</v>
      </c>
      <c r="B4254" s="66">
        <v>2033</v>
      </c>
      <c r="C4254" s="68" t="s">
        <v>13619</v>
      </c>
      <c r="D4254" s="66" t="s">
        <v>15518</v>
      </c>
      <c r="E4254" s="66" t="s">
        <v>15518</v>
      </c>
    </row>
    <row r="4255" spans="1:6" ht="33.75" customHeight="1">
      <c r="A4255" s="49">
        <v>3977</v>
      </c>
      <c r="B4255" s="66">
        <v>2034</v>
      </c>
      <c r="C4255" s="68" t="s">
        <v>9521</v>
      </c>
      <c r="D4255" s="66" t="s">
        <v>15518</v>
      </c>
      <c r="E4255" s="66" t="s">
        <v>15518</v>
      </c>
    </row>
    <row r="4256" spans="1:6" ht="33.75" customHeight="1">
      <c r="A4256" s="49">
        <v>3978</v>
      </c>
      <c r="B4256" s="66">
        <v>2035</v>
      </c>
      <c r="C4256" s="68" t="s">
        <v>13620</v>
      </c>
      <c r="D4256" s="66" t="s">
        <v>15518</v>
      </c>
      <c r="E4256" s="66" t="s">
        <v>15518</v>
      </c>
    </row>
    <row r="4257" spans="1:5" ht="33.75" customHeight="1">
      <c r="A4257" s="49">
        <v>3979</v>
      </c>
      <c r="B4257" s="66">
        <v>2036</v>
      </c>
      <c r="C4257" s="68" t="s">
        <v>13621</v>
      </c>
      <c r="D4257" s="66" t="s">
        <v>15518</v>
      </c>
      <c r="E4257" s="66" t="s">
        <v>15518</v>
      </c>
    </row>
    <row r="4258" spans="1:5" ht="33.75" customHeight="1">
      <c r="A4258" s="49">
        <v>3980</v>
      </c>
      <c r="B4258" s="66">
        <v>2037</v>
      </c>
      <c r="C4258" s="68" t="s">
        <v>13622</v>
      </c>
      <c r="D4258" s="66" t="s">
        <v>15518</v>
      </c>
      <c r="E4258" s="66" t="s">
        <v>15518</v>
      </c>
    </row>
    <row r="4259" spans="1:5" ht="33.75" customHeight="1">
      <c r="A4259" s="49">
        <v>3981</v>
      </c>
      <c r="B4259" s="66">
        <v>2038</v>
      </c>
      <c r="C4259" s="68" t="s">
        <v>9522</v>
      </c>
      <c r="D4259" s="66" t="s">
        <v>15518</v>
      </c>
      <c r="E4259" s="66" t="s">
        <v>15518</v>
      </c>
    </row>
    <row r="4260" spans="1:5" ht="33.75" customHeight="1">
      <c r="A4260" s="49">
        <v>3982</v>
      </c>
      <c r="B4260" s="66">
        <v>2039</v>
      </c>
      <c r="C4260" s="68" t="s">
        <v>13623</v>
      </c>
      <c r="D4260" s="66" t="s">
        <v>15518</v>
      </c>
      <c r="E4260" s="66" t="s">
        <v>15518</v>
      </c>
    </row>
    <row r="4261" spans="1:5" ht="33.75" customHeight="1">
      <c r="A4261" s="49">
        <v>3983</v>
      </c>
      <c r="B4261" s="66">
        <v>2040</v>
      </c>
      <c r="C4261" s="68" t="s">
        <v>13624</v>
      </c>
      <c r="D4261" s="66" t="s">
        <v>15518</v>
      </c>
      <c r="E4261" s="66" t="s">
        <v>15518</v>
      </c>
    </row>
    <row r="4262" spans="1:5" ht="33.75" customHeight="1">
      <c r="A4262" s="49">
        <v>3984</v>
      </c>
      <c r="B4262" s="66">
        <v>2041</v>
      </c>
      <c r="C4262" s="68" t="s">
        <v>9523</v>
      </c>
      <c r="D4262" s="66" t="s">
        <v>15518</v>
      </c>
      <c r="E4262" s="66" t="s">
        <v>15518</v>
      </c>
    </row>
    <row r="4263" spans="1:5" ht="33.75" customHeight="1">
      <c r="A4263" s="49">
        <v>3985</v>
      </c>
      <c r="B4263" s="66">
        <v>2042</v>
      </c>
      <c r="C4263" s="68" t="s">
        <v>11253</v>
      </c>
      <c r="D4263" s="66" t="s">
        <v>15518</v>
      </c>
      <c r="E4263" s="66" t="s">
        <v>15518</v>
      </c>
    </row>
    <row r="4264" spans="1:5" ht="33.75" customHeight="1">
      <c r="A4264" s="49">
        <v>3986</v>
      </c>
      <c r="B4264" s="66">
        <v>2043</v>
      </c>
      <c r="C4264" s="68" t="s">
        <v>9524</v>
      </c>
      <c r="D4264" s="66" t="s">
        <v>15518</v>
      </c>
      <c r="E4264" s="66" t="s">
        <v>15518</v>
      </c>
    </row>
    <row r="4265" spans="1:5" ht="33.75" customHeight="1">
      <c r="A4265" s="49">
        <v>3987</v>
      </c>
      <c r="B4265" s="66">
        <v>2044</v>
      </c>
      <c r="C4265" s="68" t="s">
        <v>11032</v>
      </c>
      <c r="D4265" s="66" t="s">
        <v>15518</v>
      </c>
      <c r="E4265" s="66" t="s">
        <v>15518</v>
      </c>
    </row>
    <row r="4266" spans="1:5" ht="33.75" customHeight="1">
      <c r="A4266" s="49">
        <v>3988</v>
      </c>
      <c r="B4266" s="66">
        <v>2045</v>
      </c>
      <c r="C4266" s="68" t="s">
        <v>11033</v>
      </c>
      <c r="D4266" s="66" t="s">
        <v>15518</v>
      </c>
      <c r="E4266" s="66" t="s">
        <v>15518</v>
      </c>
    </row>
    <row r="4267" spans="1:5" ht="36" customHeight="1">
      <c r="A4267" s="49">
        <v>3989</v>
      </c>
      <c r="B4267" s="66">
        <v>2046</v>
      </c>
      <c r="C4267" s="68" t="s">
        <v>11034</v>
      </c>
      <c r="D4267" s="66" t="s">
        <v>15518</v>
      </c>
      <c r="E4267" s="66" t="s">
        <v>15518</v>
      </c>
    </row>
    <row r="4268" spans="1:5" ht="33.75" customHeight="1">
      <c r="A4268" s="49">
        <v>3990</v>
      </c>
      <c r="B4268" s="66">
        <v>2047</v>
      </c>
      <c r="C4268" s="68" t="s">
        <v>9525</v>
      </c>
      <c r="D4268" s="66" t="s">
        <v>15518</v>
      </c>
      <c r="E4268" s="66" t="s">
        <v>15518</v>
      </c>
    </row>
    <row r="4269" spans="1:5" ht="33.75" customHeight="1">
      <c r="A4269" s="49">
        <v>3991</v>
      </c>
      <c r="B4269" s="66">
        <v>2048</v>
      </c>
      <c r="C4269" s="68" t="s">
        <v>7962</v>
      </c>
      <c r="D4269" s="66" t="s">
        <v>15518</v>
      </c>
      <c r="E4269" s="66" t="s">
        <v>15518</v>
      </c>
    </row>
    <row r="4270" spans="1:5" ht="33.75" customHeight="1">
      <c r="A4270" s="49">
        <v>3992</v>
      </c>
      <c r="B4270" s="66">
        <v>2049</v>
      </c>
      <c r="C4270" s="68" t="s">
        <v>7963</v>
      </c>
      <c r="D4270" s="66" t="s">
        <v>15518</v>
      </c>
      <c r="E4270" s="66" t="s">
        <v>15518</v>
      </c>
    </row>
    <row r="4271" spans="1:5" ht="33.75" customHeight="1">
      <c r="A4271" s="49">
        <v>3993</v>
      </c>
      <c r="B4271" s="66">
        <v>2050</v>
      </c>
      <c r="C4271" s="68" t="s">
        <v>7964</v>
      </c>
      <c r="D4271" s="66" t="s">
        <v>15518</v>
      </c>
      <c r="E4271" s="66" t="s">
        <v>15518</v>
      </c>
    </row>
    <row r="4272" spans="1:5" ht="33.75" customHeight="1">
      <c r="A4272" s="49">
        <v>3994</v>
      </c>
      <c r="B4272" s="66">
        <v>2051</v>
      </c>
      <c r="C4272" s="68" t="s">
        <v>9526</v>
      </c>
      <c r="D4272" s="66" t="s">
        <v>15518</v>
      </c>
      <c r="E4272" s="66" t="s">
        <v>15518</v>
      </c>
    </row>
    <row r="4273" spans="1:5" ht="33.75" customHeight="1">
      <c r="A4273" s="49">
        <v>3995</v>
      </c>
      <c r="B4273" s="66">
        <v>2053</v>
      </c>
      <c r="C4273" s="68" t="s">
        <v>9700</v>
      </c>
      <c r="D4273" s="66" t="s">
        <v>15518</v>
      </c>
      <c r="E4273" s="66" t="s">
        <v>15518</v>
      </c>
    </row>
    <row r="4274" spans="1:5" ht="33.75" customHeight="1">
      <c r="A4274" s="49">
        <v>3996</v>
      </c>
      <c r="B4274" s="66">
        <v>2054</v>
      </c>
      <c r="C4274" s="68" t="s">
        <v>9701</v>
      </c>
      <c r="D4274" s="66" t="s">
        <v>15518</v>
      </c>
      <c r="E4274" s="66" t="s">
        <v>15518</v>
      </c>
    </row>
    <row r="4275" spans="1:5" ht="33.75" customHeight="1">
      <c r="A4275" s="49">
        <v>3997</v>
      </c>
      <c r="B4275" s="66">
        <v>2055</v>
      </c>
      <c r="C4275" s="68" t="s">
        <v>9702</v>
      </c>
      <c r="D4275" s="66" t="s">
        <v>15518</v>
      </c>
      <c r="E4275" s="66" t="s">
        <v>15518</v>
      </c>
    </row>
    <row r="4276" spans="1:5" ht="33.75" customHeight="1">
      <c r="A4276" s="49">
        <v>3998</v>
      </c>
      <c r="B4276" s="66">
        <v>2056</v>
      </c>
      <c r="C4276" s="68" t="s">
        <v>9703</v>
      </c>
      <c r="D4276" s="66" t="s">
        <v>15518</v>
      </c>
      <c r="E4276" s="66" t="s">
        <v>15518</v>
      </c>
    </row>
    <row r="4277" spans="1:5" ht="33.75" customHeight="1">
      <c r="A4277" s="49">
        <v>3999</v>
      </c>
      <c r="B4277" s="66">
        <v>2057</v>
      </c>
      <c r="C4277" s="68" t="s">
        <v>9704</v>
      </c>
      <c r="D4277" s="66" t="s">
        <v>15518</v>
      </c>
      <c r="E4277" s="66" t="s">
        <v>15518</v>
      </c>
    </row>
    <row r="4278" spans="1:5" ht="33.75" customHeight="1">
      <c r="A4278" s="49">
        <v>4000</v>
      </c>
      <c r="B4278" s="66">
        <v>2058</v>
      </c>
      <c r="C4278" s="68" t="s">
        <v>9705</v>
      </c>
      <c r="D4278" s="66" t="s">
        <v>15518</v>
      </c>
      <c r="E4278" s="66" t="s">
        <v>15518</v>
      </c>
    </row>
    <row r="4279" spans="1:5" ht="33.75" customHeight="1">
      <c r="A4279" s="49">
        <v>4001</v>
      </c>
      <c r="B4279" s="66">
        <v>2059</v>
      </c>
      <c r="C4279" s="68" t="s">
        <v>9706</v>
      </c>
      <c r="D4279" s="66" t="s">
        <v>15518</v>
      </c>
      <c r="E4279" s="66" t="s">
        <v>15518</v>
      </c>
    </row>
    <row r="4280" spans="1:5" ht="33.75" customHeight="1">
      <c r="A4280" s="49">
        <v>4002</v>
      </c>
      <c r="B4280" s="66">
        <v>2060</v>
      </c>
      <c r="C4280" s="68" t="s">
        <v>9707</v>
      </c>
      <c r="D4280" s="66" t="s">
        <v>15518</v>
      </c>
      <c r="E4280" s="66" t="s">
        <v>15518</v>
      </c>
    </row>
    <row r="4281" spans="1:5" ht="33.75" customHeight="1">
      <c r="A4281" s="49">
        <v>4003</v>
      </c>
      <c r="B4281" s="66">
        <v>2061</v>
      </c>
      <c r="C4281" s="68" t="s">
        <v>9708</v>
      </c>
      <c r="D4281" s="66" t="s">
        <v>15518</v>
      </c>
      <c r="E4281" s="66" t="s">
        <v>15518</v>
      </c>
    </row>
    <row r="4282" spans="1:5" ht="33.75" customHeight="1">
      <c r="A4282" s="49">
        <v>4004</v>
      </c>
      <c r="B4282" s="66">
        <v>2062</v>
      </c>
      <c r="C4282" s="68" t="s">
        <v>9709</v>
      </c>
      <c r="D4282" s="66" t="s">
        <v>15518</v>
      </c>
      <c r="E4282" s="66" t="s">
        <v>15518</v>
      </c>
    </row>
    <row r="4283" spans="1:5" ht="33.75" customHeight="1">
      <c r="A4283" s="49">
        <v>4005</v>
      </c>
      <c r="B4283" s="66">
        <v>2063</v>
      </c>
      <c r="C4283" s="68" t="s">
        <v>9710</v>
      </c>
      <c r="D4283" s="66" t="s">
        <v>15518</v>
      </c>
      <c r="E4283" s="66" t="s">
        <v>15518</v>
      </c>
    </row>
    <row r="4284" spans="1:5" ht="33.75" customHeight="1">
      <c r="A4284" s="49">
        <v>4006</v>
      </c>
      <c r="B4284" s="66">
        <v>2064</v>
      </c>
      <c r="C4284" s="68" t="s">
        <v>9711</v>
      </c>
      <c r="D4284" s="66" t="s">
        <v>15518</v>
      </c>
      <c r="E4284" s="66" t="s">
        <v>15518</v>
      </c>
    </row>
    <row r="4285" spans="1:5" ht="33.75" customHeight="1">
      <c r="A4285" s="49">
        <v>4007</v>
      </c>
      <c r="B4285" s="66">
        <v>2065</v>
      </c>
      <c r="C4285" s="68" t="s">
        <v>9712</v>
      </c>
      <c r="D4285" s="66" t="s">
        <v>15518</v>
      </c>
      <c r="E4285" s="66" t="s">
        <v>15518</v>
      </c>
    </row>
    <row r="4286" spans="1:5" ht="33.75" customHeight="1">
      <c r="A4286" s="49">
        <v>4008</v>
      </c>
      <c r="B4286" s="66">
        <v>2066</v>
      </c>
      <c r="C4286" s="68" t="s">
        <v>9713</v>
      </c>
      <c r="D4286" s="66" t="s">
        <v>15518</v>
      </c>
      <c r="E4286" s="66" t="s">
        <v>15518</v>
      </c>
    </row>
    <row r="4287" spans="1:5" ht="33.75" customHeight="1">
      <c r="A4287" s="49">
        <v>4009</v>
      </c>
      <c r="B4287" s="66">
        <v>2067</v>
      </c>
      <c r="C4287" s="68" t="s">
        <v>9714</v>
      </c>
      <c r="D4287" s="66" t="s">
        <v>15518</v>
      </c>
      <c r="E4287" s="66" t="s">
        <v>15518</v>
      </c>
    </row>
    <row r="4288" spans="1:5" ht="33.75" customHeight="1">
      <c r="A4288" s="49">
        <v>4010</v>
      </c>
      <c r="B4288" s="66">
        <v>2069</v>
      </c>
      <c r="C4288" s="68" t="s">
        <v>9715</v>
      </c>
      <c r="D4288" s="66" t="s">
        <v>15518</v>
      </c>
      <c r="E4288" s="66" t="s">
        <v>15518</v>
      </c>
    </row>
    <row r="4289" spans="1:5" ht="33.75" customHeight="1">
      <c r="A4289" s="49">
        <v>4011</v>
      </c>
      <c r="B4289" s="66">
        <v>2070</v>
      </c>
      <c r="C4289" s="68" t="s">
        <v>9527</v>
      </c>
      <c r="D4289" s="66" t="s">
        <v>15518</v>
      </c>
      <c r="E4289" s="66" t="s">
        <v>15518</v>
      </c>
    </row>
    <row r="4290" spans="1:5" ht="33.75" customHeight="1">
      <c r="A4290" s="49">
        <v>4012</v>
      </c>
      <c r="B4290" s="66">
        <v>2071</v>
      </c>
      <c r="C4290" s="68" t="s">
        <v>9716</v>
      </c>
      <c r="D4290" s="66" t="s">
        <v>15518</v>
      </c>
      <c r="E4290" s="66" t="s">
        <v>15518</v>
      </c>
    </row>
    <row r="4291" spans="1:5" ht="33.75" customHeight="1">
      <c r="A4291" s="49">
        <v>4013</v>
      </c>
      <c r="B4291" s="66">
        <v>2072</v>
      </c>
      <c r="C4291" s="68" t="s">
        <v>10870</v>
      </c>
      <c r="D4291" s="66" t="s">
        <v>15518</v>
      </c>
      <c r="E4291" s="66" t="s">
        <v>15518</v>
      </c>
    </row>
    <row r="4292" spans="1:5" ht="33.75" customHeight="1">
      <c r="A4292" s="49">
        <v>4014</v>
      </c>
      <c r="B4292" s="66">
        <v>2073</v>
      </c>
      <c r="C4292" s="68" t="s">
        <v>9433</v>
      </c>
      <c r="D4292" s="66" t="s">
        <v>15518</v>
      </c>
      <c r="E4292" s="66" t="s">
        <v>15518</v>
      </c>
    </row>
    <row r="4293" spans="1:5" ht="33.75" customHeight="1">
      <c r="A4293" s="49">
        <v>4015</v>
      </c>
      <c r="B4293" s="66">
        <v>2074</v>
      </c>
      <c r="C4293" s="68" t="s">
        <v>9434</v>
      </c>
      <c r="D4293" s="66" t="s">
        <v>15518</v>
      </c>
      <c r="E4293" s="66" t="s">
        <v>15518</v>
      </c>
    </row>
    <row r="4294" spans="1:5" ht="33.75" customHeight="1">
      <c r="A4294" s="49">
        <v>4016</v>
      </c>
      <c r="B4294" s="66">
        <v>2075</v>
      </c>
      <c r="C4294" s="68" t="s">
        <v>9435</v>
      </c>
      <c r="D4294" s="66" t="s">
        <v>15518</v>
      </c>
      <c r="E4294" s="66" t="s">
        <v>15518</v>
      </c>
    </row>
    <row r="4295" spans="1:5" ht="33.75" customHeight="1">
      <c r="A4295" s="49">
        <v>4017</v>
      </c>
      <c r="B4295" s="66">
        <v>2076</v>
      </c>
      <c r="C4295" s="68" t="s">
        <v>9436</v>
      </c>
      <c r="D4295" s="66" t="s">
        <v>15518</v>
      </c>
      <c r="E4295" s="66" t="s">
        <v>15518</v>
      </c>
    </row>
    <row r="4296" spans="1:5" ht="33.75" customHeight="1">
      <c r="A4296" s="49">
        <v>4018</v>
      </c>
      <c r="B4296" s="66">
        <v>2077</v>
      </c>
      <c r="C4296" s="68" t="s">
        <v>9437</v>
      </c>
      <c r="D4296" s="66" t="s">
        <v>15518</v>
      </c>
      <c r="E4296" s="66" t="s">
        <v>15518</v>
      </c>
    </row>
    <row r="4297" spans="1:5" ht="33.75" customHeight="1">
      <c r="A4297" s="49">
        <v>4019</v>
      </c>
      <c r="B4297" s="66">
        <v>2078</v>
      </c>
      <c r="C4297" s="68" t="s">
        <v>9438</v>
      </c>
      <c r="D4297" s="66" t="s">
        <v>15518</v>
      </c>
      <c r="E4297" s="66" t="s">
        <v>15518</v>
      </c>
    </row>
    <row r="4298" spans="1:5" ht="33.75" customHeight="1">
      <c r="A4298" s="49">
        <v>4020</v>
      </c>
      <c r="B4298" s="66">
        <v>2079</v>
      </c>
      <c r="C4298" s="68" t="s">
        <v>9439</v>
      </c>
      <c r="D4298" s="66" t="s">
        <v>15518</v>
      </c>
      <c r="E4298" s="66" t="s">
        <v>15518</v>
      </c>
    </row>
    <row r="4299" spans="1:5" ht="21.75" customHeight="1">
      <c r="A4299" s="49">
        <v>4021</v>
      </c>
      <c r="B4299" s="66">
        <v>2080</v>
      </c>
      <c r="C4299" s="68" t="s">
        <v>10586</v>
      </c>
      <c r="D4299" s="66" t="s">
        <v>15518</v>
      </c>
      <c r="E4299" s="66" t="s">
        <v>15518</v>
      </c>
    </row>
    <row r="4300" spans="1:5" ht="38.25" customHeight="1">
      <c r="A4300" s="49">
        <v>4022</v>
      </c>
      <c r="B4300" s="66">
        <v>2081</v>
      </c>
      <c r="C4300" s="68" t="s">
        <v>10587</v>
      </c>
      <c r="D4300" s="66" t="s">
        <v>15518</v>
      </c>
      <c r="E4300" s="66" t="s">
        <v>15518</v>
      </c>
    </row>
    <row r="4301" spans="1:5" ht="38.25" customHeight="1">
      <c r="A4301" s="49">
        <v>4023</v>
      </c>
      <c r="B4301" s="66">
        <v>2082</v>
      </c>
      <c r="C4301" s="68" t="s">
        <v>10588</v>
      </c>
      <c r="D4301" s="66" t="s">
        <v>15518</v>
      </c>
      <c r="E4301" s="66" t="s">
        <v>15518</v>
      </c>
    </row>
    <row r="4302" spans="1:5" ht="38.25" customHeight="1">
      <c r="A4302" s="49">
        <v>4024</v>
      </c>
      <c r="B4302" s="66">
        <v>2083</v>
      </c>
      <c r="C4302" s="68" t="s">
        <v>10110</v>
      </c>
      <c r="D4302" s="66" t="s">
        <v>15518</v>
      </c>
      <c r="E4302" s="66" t="s">
        <v>15518</v>
      </c>
    </row>
    <row r="4303" spans="1:5" ht="38.25" customHeight="1">
      <c r="A4303" s="49">
        <v>4025</v>
      </c>
      <c r="B4303" s="66">
        <v>2084</v>
      </c>
      <c r="C4303" s="68" t="s">
        <v>10111</v>
      </c>
      <c r="D4303" s="66" t="s">
        <v>15518</v>
      </c>
      <c r="E4303" s="66" t="s">
        <v>15518</v>
      </c>
    </row>
    <row r="4304" spans="1:5" ht="38.25" customHeight="1">
      <c r="A4304" s="49">
        <v>4026</v>
      </c>
      <c r="B4304" s="66">
        <v>2085</v>
      </c>
      <c r="C4304" s="68" t="s">
        <v>10112</v>
      </c>
      <c r="D4304" s="66" t="s">
        <v>15518</v>
      </c>
      <c r="E4304" s="66" t="s">
        <v>15518</v>
      </c>
    </row>
    <row r="4305" spans="1:5" ht="38.25" customHeight="1">
      <c r="A4305" s="49">
        <v>4027</v>
      </c>
      <c r="B4305" s="66">
        <v>2086</v>
      </c>
      <c r="C4305" s="68" t="s">
        <v>10113</v>
      </c>
      <c r="D4305" s="66" t="s">
        <v>15518</v>
      </c>
      <c r="E4305" s="66" t="s">
        <v>15518</v>
      </c>
    </row>
    <row r="4306" spans="1:5" ht="38.25" customHeight="1">
      <c r="A4306" s="49">
        <v>4028</v>
      </c>
      <c r="B4306" s="66">
        <v>2087</v>
      </c>
      <c r="C4306" s="68" t="s">
        <v>10114</v>
      </c>
      <c r="D4306" s="66" t="s">
        <v>15518</v>
      </c>
      <c r="E4306" s="66" t="s">
        <v>15518</v>
      </c>
    </row>
    <row r="4307" spans="1:5" ht="38.25" customHeight="1">
      <c r="A4307" s="49">
        <v>4029</v>
      </c>
      <c r="B4307" s="66">
        <v>2088</v>
      </c>
      <c r="C4307" s="68" t="s">
        <v>10115</v>
      </c>
      <c r="D4307" s="66" t="s">
        <v>15518</v>
      </c>
      <c r="E4307" s="66"/>
    </row>
    <row r="4308" spans="1:5" ht="38.25" customHeight="1">
      <c r="A4308" s="49">
        <v>4030</v>
      </c>
      <c r="B4308" s="66">
        <v>2089</v>
      </c>
      <c r="C4308" s="68" t="s">
        <v>10116</v>
      </c>
      <c r="D4308" s="66" t="s">
        <v>15518</v>
      </c>
      <c r="E4308" s="66" t="s">
        <v>15518</v>
      </c>
    </row>
    <row r="4309" spans="1:5" ht="38.25" customHeight="1">
      <c r="A4309" s="49">
        <v>4031</v>
      </c>
      <c r="B4309" s="66">
        <v>2090</v>
      </c>
      <c r="C4309" s="68" t="s">
        <v>10117</v>
      </c>
      <c r="D4309" s="66" t="s">
        <v>15518</v>
      </c>
      <c r="E4309" s="66" t="s">
        <v>15518</v>
      </c>
    </row>
    <row r="4310" spans="1:5" ht="38.25" customHeight="1">
      <c r="A4310" s="49">
        <v>4032</v>
      </c>
      <c r="B4310" s="66">
        <v>2091</v>
      </c>
      <c r="C4310" s="68" t="s">
        <v>10118</v>
      </c>
      <c r="D4310" s="66" t="s">
        <v>15518</v>
      </c>
      <c r="E4310" s="66" t="s">
        <v>15518</v>
      </c>
    </row>
    <row r="4311" spans="1:5" ht="38.25" customHeight="1">
      <c r="A4311" s="49">
        <v>4033</v>
      </c>
      <c r="B4311" s="66">
        <v>2092</v>
      </c>
      <c r="C4311" s="68" t="s">
        <v>10119</v>
      </c>
      <c r="D4311" s="66" t="s">
        <v>15518</v>
      </c>
      <c r="E4311" s="66" t="s">
        <v>15518</v>
      </c>
    </row>
    <row r="4312" spans="1:5" ht="38.25" customHeight="1">
      <c r="A4312" s="49">
        <v>4034</v>
      </c>
      <c r="B4312" s="66">
        <v>2093</v>
      </c>
      <c r="C4312" s="68" t="s">
        <v>9528</v>
      </c>
      <c r="D4312" s="66" t="s">
        <v>15518</v>
      </c>
      <c r="E4312" s="66" t="s">
        <v>15518</v>
      </c>
    </row>
    <row r="4313" spans="1:5" ht="38.25" customHeight="1">
      <c r="A4313" s="49">
        <v>4035</v>
      </c>
      <c r="B4313" s="66">
        <v>2094</v>
      </c>
      <c r="C4313" s="68" t="s">
        <v>10120</v>
      </c>
      <c r="D4313" s="66" t="s">
        <v>15518</v>
      </c>
      <c r="E4313" s="66" t="s">
        <v>15518</v>
      </c>
    </row>
    <row r="4314" spans="1:5" ht="38.25" customHeight="1">
      <c r="A4314" s="49">
        <v>4036</v>
      </c>
      <c r="B4314" s="66">
        <v>2095</v>
      </c>
      <c r="C4314" s="68" t="s">
        <v>10121</v>
      </c>
      <c r="D4314" s="66" t="s">
        <v>15518</v>
      </c>
      <c r="E4314" s="66" t="s">
        <v>15518</v>
      </c>
    </row>
    <row r="4315" spans="1:5" ht="38.25" customHeight="1">
      <c r="A4315" s="49">
        <v>4037</v>
      </c>
      <c r="B4315" s="66">
        <v>2096</v>
      </c>
      <c r="C4315" s="68" t="s">
        <v>10122</v>
      </c>
      <c r="D4315" s="66" t="s">
        <v>15518</v>
      </c>
      <c r="E4315" s="66" t="s">
        <v>15518</v>
      </c>
    </row>
    <row r="4316" spans="1:5" ht="38.25" customHeight="1">
      <c r="A4316" s="49">
        <v>4038</v>
      </c>
      <c r="B4316" s="66">
        <v>2097</v>
      </c>
      <c r="C4316" s="68" t="s">
        <v>9165</v>
      </c>
      <c r="D4316" s="66" t="s">
        <v>15518</v>
      </c>
      <c r="E4316" s="66" t="s">
        <v>15518</v>
      </c>
    </row>
    <row r="4317" spans="1:5" ht="38.25" customHeight="1">
      <c r="A4317" s="49">
        <v>4039</v>
      </c>
      <c r="B4317" s="66">
        <v>2098</v>
      </c>
      <c r="C4317" s="68" t="s">
        <v>8536</v>
      </c>
      <c r="D4317" s="66" t="s">
        <v>15518</v>
      </c>
      <c r="E4317" s="66" t="s">
        <v>15518</v>
      </c>
    </row>
    <row r="4318" spans="1:5" ht="38.25" customHeight="1">
      <c r="A4318" s="49">
        <v>4040</v>
      </c>
      <c r="B4318" s="66">
        <v>2099</v>
      </c>
      <c r="C4318" s="68" t="s">
        <v>10891</v>
      </c>
      <c r="D4318" s="66" t="s">
        <v>15518</v>
      </c>
      <c r="E4318" s="66" t="s">
        <v>15518</v>
      </c>
    </row>
    <row r="4319" spans="1:5" ht="38.25" customHeight="1">
      <c r="A4319" s="49">
        <v>4041</v>
      </c>
      <c r="B4319" s="66">
        <v>2100</v>
      </c>
      <c r="C4319" s="68" t="s">
        <v>9938</v>
      </c>
      <c r="D4319" s="66" t="s">
        <v>15518</v>
      </c>
      <c r="E4319" s="66" t="s">
        <v>15518</v>
      </c>
    </row>
    <row r="4320" spans="1:5" ht="38.25" customHeight="1">
      <c r="A4320" s="49">
        <v>4042</v>
      </c>
      <c r="B4320" s="66">
        <v>2101</v>
      </c>
      <c r="C4320" s="68" t="s">
        <v>9939</v>
      </c>
      <c r="D4320" s="66" t="s">
        <v>15518</v>
      </c>
      <c r="E4320" s="66" t="s">
        <v>15518</v>
      </c>
    </row>
    <row r="4321" spans="1:5" ht="38.25" customHeight="1">
      <c r="A4321" s="49">
        <v>4043</v>
      </c>
      <c r="B4321" s="66">
        <v>2102</v>
      </c>
      <c r="C4321" s="68" t="s">
        <v>9940</v>
      </c>
      <c r="D4321" s="66" t="s">
        <v>15518</v>
      </c>
      <c r="E4321" s="66" t="s">
        <v>15518</v>
      </c>
    </row>
    <row r="4322" spans="1:5" ht="38.25" customHeight="1">
      <c r="A4322" s="49">
        <v>4044</v>
      </c>
      <c r="B4322" s="66">
        <v>2103</v>
      </c>
      <c r="C4322" s="68" t="s">
        <v>9738</v>
      </c>
      <c r="D4322" s="66" t="s">
        <v>15518</v>
      </c>
      <c r="E4322" s="66" t="s">
        <v>15518</v>
      </c>
    </row>
    <row r="4323" spans="1:5" ht="38.25" customHeight="1">
      <c r="A4323" s="49">
        <v>4045</v>
      </c>
      <c r="B4323" s="66">
        <v>2104</v>
      </c>
      <c r="C4323" s="68" t="s">
        <v>9739</v>
      </c>
      <c r="D4323" s="66" t="s">
        <v>15518</v>
      </c>
      <c r="E4323" s="66" t="s">
        <v>15518</v>
      </c>
    </row>
    <row r="4324" spans="1:5" ht="38.25" customHeight="1">
      <c r="A4324" s="49">
        <v>4046</v>
      </c>
      <c r="B4324" s="66">
        <v>2105</v>
      </c>
      <c r="C4324" s="68" t="s">
        <v>8537</v>
      </c>
      <c r="D4324" s="66" t="s">
        <v>15518</v>
      </c>
      <c r="E4324" s="66" t="s">
        <v>15518</v>
      </c>
    </row>
    <row r="4325" spans="1:5" ht="38.25" customHeight="1">
      <c r="A4325" s="49">
        <v>4047</v>
      </c>
      <c r="B4325" s="66">
        <v>2106</v>
      </c>
      <c r="C4325" s="68" t="s">
        <v>9740</v>
      </c>
      <c r="D4325" s="66" t="s">
        <v>15518</v>
      </c>
      <c r="E4325" s="66" t="s">
        <v>15518</v>
      </c>
    </row>
    <row r="4326" spans="1:5" ht="38.25" customHeight="1">
      <c r="A4326" s="49">
        <v>4048</v>
      </c>
      <c r="B4326" s="66">
        <v>2107</v>
      </c>
      <c r="C4326" s="68" t="s">
        <v>9741</v>
      </c>
      <c r="D4326" s="66" t="s">
        <v>15518</v>
      </c>
      <c r="E4326" s="66" t="s">
        <v>15518</v>
      </c>
    </row>
    <row r="4327" spans="1:5" ht="38.25" customHeight="1">
      <c r="A4327" s="49">
        <v>4049</v>
      </c>
      <c r="B4327" s="66">
        <v>2108</v>
      </c>
      <c r="C4327" s="68" t="s">
        <v>9742</v>
      </c>
      <c r="D4327" s="66" t="s">
        <v>15518</v>
      </c>
      <c r="E4327" s="66"/>
    </row>
    <row r="4328" spans="1:5" ht="38.25" customHeight="1">
      <c r="A4328" s="49">
        <v>4050</v>
      </c>
      <c r="B4328" s="66">
        <v>2109</v>
      </c>
      <c r="C4328" s="68" t="s">
        <v>8538</v>
      </c>
      <c r="D4328" s="66" t="s">
        <v>15518</v>
      </c>
      <c r="E4328" s="66" t="s">
        <v>15518</v>
      </c>
    </row>
    <row r="4329" spans="1:5" ht="38.25" customHeight="1">
      <c r="A4329" s="49">
        <v>4051</v>
      </c>
      <c r="B4329" s="66">
        <v>2110</v>
      </c>
      <c r="C4329" s="68" t="s">
        <v>9743</v>
      </c>
      <c r="D4329" s="66" t="s">
        <v>15518</v>
      </c>
      <c r="E4329" s="66" t="s">
        <v>15518</v>
      </c>
    </row>
    <row r="4330" spans="1:5" ht="38.25" customHeight="1">
      <c r="A4330" s="49">
        <v>4052</v>
      </c>
      <c r="B4330" s="66">
        <v>2111</v>
      </c>
      <c r="C4330" s="68" t="s">
        <v>9744</v>
      </c>
      <c r="D4330" s="66" t="s">
        <v>15518</v>
      </c>
      <c r="E4330" s="66" t="s">
        <v>15518</v>
      </c>
    </row>
    <row r="4331" spans="1:5" ht="38.25" customHeight="1">
      <c r="A4331" s="49">
        <v>4053</v>
      </c>
      <c r="B4331" s="66">
        <v>2112</v>
      </c>
      <c r="C4331" s="68" t="s">
        <v>8539</v>
      </c>
      <c r="D4331" s="66" t="s">
        <v>15518</v>
      </c>
      <c r="E4331" s="66" t="s">
        <v>15518</v>
      </c>
    </row>
    <row r="4332" spans="1:5" ht="38.25" customHeight="1">
      <c r="A4332" s="49">
        <v>4054</v>
      </c>
      <c r="B4332" s="66">
        <v>2113</v>
      </c>
      <c r="C4332" s="68" t="s">
        <v>9745</v>
      </c>
      <c r="D4332" s="66" t="s">
        <v>15518</v>
      </c>
      <c r="E4332" s="66" t="s">
        <v>15518</v>
      </c>
    </row>
    <row r="4333" spans="1:5" ht="38.25" customHeight="1">
      <c r="A4333" s="49">
        <v>4055</v>
      </c>
      <c r="B4333" s="66">
        <v>2114</v>
      </c>
      <c r="C4333" s="68" t="s">
        <v>8769</v>
      </c>
      <c r="D4333" s="66" t="s">
        <v>15518</v>
      </c>
      <c r="E4333" s="66" t="s">
        <v>15518</v>
      </c>
    </row>
    <row r="4334" spans="1:5" ht="38.25" customHeight="1">
      <c r="A4334" s="49">
        <v>4056</v>
      </c>
      <c r="B4334" s="66">
        <v>2115</v>
      </c>
      <c r="C4334" s="68" t="s">
        <v>8770</v>
      </c>
      <c r="D4334" s="66" t="s">
        <v>15518</v>
      </c>
      <c r="E4334" s="66"/>
    </row>
    <row r="4335" spans="1:5" ht="38.25" customHeight="1">
      <c r="A4335" s="49">
        <v>4057</v>
      </c>
      <c r="B4335" s="66">
        <v>2116</v>
      </c>
      <c r="C4335" s="68" t="s">
        <v>8771</v>
      </c>
      <c r="D4335" s="66" t="s">
        <v>15518</v>
      </c>
      <c r="E4335" s="66" t="s">
        <v>15518</v>
      </c>
    </row>
    <row r="4336" spans="1:5" ht="38.25" customHeight="1">
      <c r="A4336" s="49">
        <v>4058</v>
      </c>
      <c r="B4336" s="66">
        <v>2117</v>
      </c>
      <c r="C4336" s="68" t="s">
        <v>8772</v>
      </c>
      <c r="D4336" s="66" t="s">
        <v>15518</v>
      </c>
      <c r="E4336" s="66" t="s">
        <v>15518</v>
      </c>
    </row>
    <row r="4337" spans="1:5" ht="38.25" customHeight="1">
      <c r="A4337" s="49">
        <v>4059</v>
      </c>
      <c r="B4337" s="66">
        <v>2118</v>
      </c>
      <c r="C4337" s="68" t="s">
        <v>8773</v>
      </c>
      <c r="D4337" s="66" t="s">
        <v>15518</v>
      </c>
      <c r="E4337" s="66"/>
    </row>
    <row r="4338" spans="1:5" ht="38.25" customHeight="1">
      <c r="A4338" s="49">
        <v>4060</v>
      </c>
      <c r="B4338" s="66">
        <v>2119</v>
      </c>
      <c r="C4338" s="68" t="s">
        <v>8774</v>
      </c>
      <c r="D4338" s="66" t="s">
        <v>15518</v>
      </c>
      <c r="E4338" s="66" t="s">
        <v>15518</v>
      </c>
    </row>
    <row r="4339" spans="1:5" ht="38.25" customHeight="1">
      <c r="A4339" s="49">
        <v>4061</v>
      </c>
      <c r="B4339" s="66">
        <v>2120</v>
      </c>
      <c r="C4339" s="68" t="s">
        <v>8775</v>
      </c>
      <c r="D4339" s="66" t="s">
        <v>15518</v>
      </c>
      <c r="E4339" s="66" t="s">
        <v>15518</v>
      </c>
    </row>
    <row r="4340" spans="1:5" ht="38.25" customHeight="1">
      <c r="A4340" s="49">
        <v>4062</v>
      </c>
      <c r="B4340" s="66">
        <v>2121</v>
      </c>
      <c r="C4340" s="68" t="s">
        <v>8776</v>
      </c>
      <c r="D4340" s="66" t="s">
        <v>15518</v>
      </c>
      <c r="E4340" s="66" t="s">
        <v>15518</v>
      </c>
    </row>
    <row r="4341" spans="1:5" ht="38.25" customHeight="1">
      <c r="A4341" s="49">
        <v>4063</v>
      </c>
      <c r="B4341" s="66">
        <v>2122</v>
      </c>
      <c r="C4341" s="68" t="s">
        <v>8777</v>
      </c>
      <c r="D4341" s="66" t="s">
        <v>15518</v>
      </c>
      <c r="E4341" s="66" t="s">
        <v>15518</v>
      </c>
    </row>
    <row r="4342" spans="1:5" ht="38.25" customHeight="1">
      <c r="A4342" s="49">
        <v>4064</v>
      </c>
      <c r="B4342" s="66">
        <v>2123</v>
      </c>
      <c r="C4342" s="68" t="s">
        <v>8778</v>
      </c>
      <c r="D4342" s="66" t="s">
        <v>15518</v>
      </c>
      <c r="E4342" s="66" t="s">
        <v>15518</v>
      </c>
    </row>
    <row r="4343" spans="1:5" ht="38.25" customHeight="1">
      <c r="A4343" s="49">
        <v>4065</v>
      </c>
      <c r="B4343" s="66">
        <v>2124</v>
      </c>
      <c r="C4343" s="68" t="s">
        <v>8779</v>
      </c>
      <c r="D4343" s="66" t="s">
        <v>15518</v>
      </c>
      <c r="E4343" s="66" t="s">
        <v>15518</v>
      </c>
    </row>
    <row r="4344" spans="1:5" ht="38.25" customHeight="1">
      <c r="A4344" s="49">
        <v>4066</v>
      </c>
      <c r="B4344" s="66">
        <v>2125</v>
      </c>
      <c r="C4344" s="68" t="s">
        <v>8780</v>
      </c>
      <c r="D4344" s="66" t="s">
        <v>15518</v>
      </c>
      <c r="E4344" s="66" t="s">
        <v>15518</v>
      </c>
    </row>
    <row r="4345" spans="1:5" ht="38.25" customHeight="1">
      <c r="A4345" s="49">
        <v>4067</v>
      </c>
      <c r="B4345" s="66">
        <v>2126</v>
      </c>
      <c r="C4345" s="68" t="s">
        <v>8781</v>
      </c>
      <c r="D4345" s="66" t="s">
        <v>15518</v>
      </c>
      <c r="E4345" s="66" t="s">
        <v>15518</v>
      </c>
    </row>
    <row r="4346" spans="1:5" ht="38.25" customHeight="1">
      <c r="A4346" s="49">
        <v>4068</v>
      </c>
      <c r="B4346" s="66">
        <v>2127</v>
      </c>
      <c r="C4346" s="68" t="s">
        <v>8782</v>
      </c>
      <c r="D4346" s="66" t="s">
        <v>15518</v>
      </c>
      <c r="E4346" s="66" t="s">
        <v>15518</v>
      </c>
    </row>
    <row r="4347" spans="1:5" ht="38.25" customHeight="1">
      <c r="A4347" s="49">
        <v>4069</v>
      </c>
      <c r="B4347" s="66">
        <v>2128</v>
      </c>
      <c r="C4347" s="68" t="s">
        <v>8783</v>
      </c>
      <c r="D4347" s="66" t="s">
        <v>15518</v>
      </c>
      <c r="E4347" s="66" t="s">
        <v>15518</v>
      </c>
    </row>
    <row r="4348" spans="1:5" ht="31.5" customHeight="1">
      <c r="A4348" s="49">
        <v>4070</v>
      </c>
      <c r="B4348" s="66">
        <v>2129</v>
      </c>
      <c r="C4348" s="68" t="s">
        <v>8784</v>
      </c>
      <c r="D4348" s="66" t="s">
        <v>15518</v>
      </c>
      <c r="E4348" s="66" t="s">
        <v>15518</v>
      </c>
    </row>
    <row r="4349" spans="1:5" ht="35.25" customHeight="1">
      <c r="A4349" s="49">
        <v>4071</v>
      </c>
      <c r="B4349" s="66">
        <v>2130</v>
      </c>
      <c r="C4349" s="68" t="s">
        <v>8785</v>
      </c>
      <c r="D4349" s="66" t="s">
        <v>15518</v>
      </c>
      <c r="E4349" s="66"/>
    </row>
    <row r="4350" spans="1:5" ht="35.25" customHeight="1">
      <c r="A4350" s="49">
        <v>4072</v>
      </c>
      <c r="B4350" s="66">
        <v>2131</v>
      </c>
      <c r="C4350" s="68" t="s">
        <v>8786</v>
      </c>
      <c r="D4350" s="66" t="s">
        <v>15518</v>
      </c>
      <c r="E4350" s="66" t="s">
        <v>15518</v>
      </c>
    </row>
    <row r="4351" spans="1:5" ht="35.25" customHeight="1">
      <c r="A4351" s="49">
        <v>4073</v>
      </c>
      <c r="B4351" s="66">
        <v>2132</v>
      </c>
      <c r="C4351" s="68" t="s">
        <v>8787</v>
      </c>
      <c r="D4351" s="66" t="s">
        <v>15518</v>
      </c>
      <c r="E4351" s="66" t="s">
        <v>15518</v>
      </c>
    </row>
    <row r="4352" spans="1:5" ht="51.75" customHeight="1">
      <c r="A4352" s="49">
        <v>4074</v>
      </c>
      <c r="B4352" s="66">
        <v>2133</v>
      </c>
      <c r="C4352" s="68" t="s">
        <v>9943</v>
      </c>
      <c r="D4352" s="66" t="s">
        <v>15518</v>
      </c>
      <c r="E4352" s="66" t="s">
        <v>15518</v>
      </c>
    </row>
    <row r="4353" spans="1:5" ht="35.25" customHeight="1">
      <c r="A4353" s="49">
        <v>4075</v>
      </c>
      <c r="B4353" s="66">
        <v>2134</v>
      </c>
      <c r="C4353" s="68" t="s">
        <v>9944</v>
      </c>
      <c r="D4353" s="66" t="s">
        <v>15518</v>
      </c>
      <c r="E4353" s="66"/>
    </row>
    <row r="4354" spans="1:5" ht="35.25" customHeight="1">
      <c r="A4354" s="49">
        <v>4076</v>
      </c>
      <c r="B4354" s="66">
        <v>2135</v>
      </c>
      <c r="C4354" s="68" t="s">
        <v>9945</v>
      </c>
      <c r="D4354" s="66" t="s">
        <v>15518</v>
      </c>
      <c r="E4354" s="66"/>
    </row>
    <row r="4355" spans="1:5" ht="35.25" customHeight="1">
      <c r="A4355" s="49">
        <v>4077</v>
      </c>
      <c r="B4355" s="66">
        <v>2136</v>
      </c>
      <c r="C4355" s="68" t="s">
        <v>9946</v>
      </c>
      <c r="D4355" s="66" t="s">
        <v>15518</v>
      </c>
      <c r="E4355" s="66"/>
    </row>
    <row r="4356" spans="1:5" ht="35.25" customHeight="1">
      <c r="A4356" s="49">
        <v>4078</v>
      </c>
      <c r="B4356" s="66">
        <v>2137</v>
      </c>
      <c r="C4356" s="68" t="s">
        <v>9947</v>
      </c>
      <c r="D4356" s="66" t="s">
        <v>15518</v>
      </c>
      <c r="E4356" s="66"/>
    </row>
    <row r="4357" spans="1:5" ht="35.25" customHeight="1">
      <c r="A4357" s="49">
        <v>4079</v>
      </c>
      <c r="B4357" s="66">
        <v>2138</v>
      </c>
      <c r="C4357" s="68" t="s">
        <v>9948</v>
      </c>
      <c r="D4357" s="66" t="s">
        <v>15518</v>
      </c>
      <c r="E4357" s="66" t="s">
        <v>15518</v>
      </c>
    </row>
    <row r="4358" spans="1:5" ht="35.25" customHeight="1">
      <c r="A4358" s="49">
        <v>4080</v>
      </c>
      <c r="B4358" s="66">
        <v>2139</v>
      </c>
      <c r="C4358" s="68" t="s">
        <v>9949</v>
      </c>
      <c r="D4358" s="66" t="s">
        <v>15518</v>
      </c>
      <c r="E4358" s="66" t="s">
        <v>15518</v>
      </c>
    </row>
    <row r="4359" spans="1:5" ht="31.5" customHeight="1">
      <c r="A4359" s="49">
        <v>4081</v>
      </c>
      <c r="B4359" s="66">
        <v>2140</v>
      </c>
      <c r="C4359" s="68" t="s">
        <v>9950</v>
      </c>
      <c r="D4359" s="66" t="s">
        <v>15518</v>
      </c>
      <c r="E4359" s="66" t="s">
        <v>15518</v>
      </c>
    </row>
    <row r="4360" spans="1:5" ht="31.5" customHeight="1">
      <c r="A4360" s="49">
        <v>4082</v>
      </c>
      <c r="B4360" s="66">
        <v>2141</v>
      </c>
      <c r="C4360" s="68" t="s">
        <v>9951</v>
      </c>
      <c r="D4360" s="66"/>
      <c r="E4360" s="66"/>
    </row>
    <row r="4361" spans="1:5" ht="31.5" customHeight="1">
      <c r="A4361" s="49">
        <v>4083</v>
      </c>
      <c r="B4361" s="66">
        <v>2142</v>
      </c>
      <c r="C4361" s="68" t="s">
        <v>9952</v>
      </c>
      <c r="D4361" s="66" t="s">
        <v>15518</v>
      </c>
      <c r="E4361" s="66" t="s">
        <v>15518</v>
      </c>
    </row>
    <row r="4362" spans="1:5" ht="31.5" customHeight="1">
      <c r="A4362" s="49">
        <v>4084</v>
      </c>
      <c r="B4362" s="66">
        <v>2143</v>
      </c>
      <c r="C4362" s="68" t="s">
        <v>9953</v>
      </c>
      <c r="D4362" s="66" t="s">
        <v>15518</v>
      </c>
      <c r="E4362" s="66" t="s">
        <v>15518</v>
      </c>
    </row>
    <row r="4363" spans="1:5" ht="31.5" customHeight="1">
      <c r="A4363" s="49">
        <v>4085</v>
      </c>
      <c r="B4363" s="66">
        <v>2144</v>
      </c>
      <c r="C4363" s="68" t="s">
        <v>9954</v>
      </c>
      <c r="D4363" s="66" t="s">
        <v>15518</v>
      </c>
      <c r="E4363" s="66" t="s">
        <v>15518</v>
      </c>
    </row>
    <row r="4364" spans="1:5" ht="31.5" customHeight="1">
      <c r="A4364" s="49">
        <v>4086</v>
      </c>
      <c r="B4364" s="66">
        <v>2145</v>
      </c>
      <c r="C4364" s="68" t="s">
        <v>9955</v>
      </c>
      <c r="D4364" s="66" t="s">
        <v>15518</v>
      </c>
      <c r="E4364" s="66" t="s">
        <v>15518</v>
      </c>
    </row>
    <row r="4365" spans="1:5" ht="31.5" customHeight="1">
      <c r="A4365" s="49">
        <v>4087</v>
      </c>
      <c r="B4365" s="66">
        <v>2146</v>
      </c>
      <c r="C4365" s="68" t="s">
        <v>9956</v>
      </c>
      <c r="D4365" s="66" t="s">
        <v>15518</v>
      </c>
      <c r="E4365" s="66" t="s">
        <v>15518</v>
      </c>
    </row>
    <row r="4366" spans="1:5" ht="31.5" customHeight="1">
      <c r="A4366" s="49">
        <v>4088</v>
      </c>
      <c r="B4366" s="66">
        <v>2147</v>
      </c>
      <c r="C4366" s="68" t="s">
        <v>9957</v>
      </c>
      <c r="D4366" s="66" t="s">
        <v>15518</v>
      </c>
      <c r="E4366" s="66" t="s">
        <v>15518</v>
      </c>
    </row>
    <row r="4367" spans="1:5" ht="31.5" customHeight="1">
      <c r="A4367" s="49">
        <v>4089</v>
      </c>
      <c r="B4367" s="66">
        <v>2148</v>
      </c>
      <c r="C4367" s="68" t="s">
        <v>9958</v>
      </c>
      <c r="D4367" s="66" t="s">
        <v>15518</v>
      </c>
      <c r="E4367" s="66" t="s">
        <v>15518</v>
      </c>
    </row>
    <row r="4368" spans="1:5" ht="31.5" customHeight="1">
      <c r="A4368" s="49">
        <v>4090</v>
      </c>
      <c r="B4368" s="66">
        <v>2149</v>
      </c>
      <c r="C4368" s="68" t="s">
        <v>9959</v>
      </c>
      <c r="D4368" s="66" t="s">
        <v>15518</v>
      </c>
      <c r="E4368" s="66" t="s">
        <v>15518</v>
      </c>
    </row>
    <row r="4369" spans="1:5" ht="31.5" customHeight="1">
      <c r="A4369" s="49">
        <v>4091</v>
      </c>
      <c r="B4369" s="66">
        <v>2150</v>
      </c>
      <c r="C4369" s="68" t="s">
        <v>8801</v>
      </c>
      <c r="D4369" s="66" t="s">
        <v>15518</v>
      </c>
      <c r="E4369" s="66" t="s">
        <v>15518</v>
      </c>
    </row>
    <row r="4370" spans="1:5" ht="31.5" customHeight="1">
      <c r="A4370" s="49">
        <v>4092</v>
      </c>
      <c r="B4370" s="66">
        <v>2151</v>
      </c>
      <c r="C4370" s="68" t="s">
        <v>8802</v>
      </c>
      <c r="D4370" s="66" t="s">
        <v>15518</v>
      </c>
      <c r="E4370" s="66" t="s">
        <v>15518</v>
      </c>
    </row>
    <row r="4371" spans="1:5" ht="31.5" customHeight="1">
      <c r="A4371" s="49">
        <v>4093</v>
      </c>
      <c r="B4371" s="66">
        <v>2152</v>
      </c>
      <c r="C4371" s="68" t="s">
        <v>8803</v>
      </c>
      <c r="D4371" s="66" t="s">
        <v>15518</v>
      </c>
      <c r="E4371" s="66" t="s">
        <v>15518</v>
      </c>
    </row>
    <row r="4372" spans="1:5" ht="31.5" customHeight="1">
      <c r="A4372" s="49">
        <v>4094</v>
      </c>
      <c r="B4372" s="66">
        <v>2153</v>
      </c>
      <c r="C4372" s="68" t="s">
        <v>8621</v>
      </c>
      <c r="D4372" s="66" t="s">
        <v>15518</v>
      </c>
      <c r="E4372" s="66" t="s">
        <v>15518</v>
      </c>
    </row>
    <row r="4373" spans="1:5" ht="31.5" customHeight="1">
      <c r="A4373" s="49">
        <v>4095</v>
      </c>
      <c r="B4373" s="66">
        <v>2154</v>
      </c>
      <c r="C4373" s="68" t="s">
        <v>9608</v>
      </c>
      <c r="D4373" s="66" t="s">
        <v>15518</v>
      </c>
      <c r="E4373" s="66" t="s">
        <v>15518</v>
      </c>
    </row>
    <row r="4374" spans="1:5" ht="31.5" customHeight="1">
      <c r="A4374" s="49">
        <v>4096</v>
      </c>
      <c r="B4374" s="66">
        <v>2155</v>
      </c>
      <c r="C4374" s="68" t="s">
        <v>9609</v>
      </c>
      <c r="D4374" s="66" t="s">
        <v>15518</v>
      </c>
      <c r="E4374" s="66" t="s">
        <v>15518</v>
      </c>
    </row>
    <row r="4375" spans="1:5" ht="31.5" customHeight="1">
      <c r="A4375" s="49">
        <v>4097</v>
      </c>
      <c r="B4375" s="66">
        <v>2157</v>
      </c>
      <c r="C4375" s="68" t="s">
        <v>8512</v>
      </c>
      <c r="D4375" s="66" t="s">
        <v>15518</v>
      </c>
      <c r="E4375" s="66" t="s">
        <v>15518</v>
      </c>
    </row>
    <row r="4376" spans="1:5" ht="31.5" customHeight="1">
      <c r="A4376" s="49">
        <v>4098</v>
      </c>
      <c r="B4376" s="66">
        <v>2158</v>
      </c>
      <c r="C4376" s="68" t="s">
        <v>8513</v>
      </c>
      <c r="D4376" s="66" t="s">
        <v>15518</v>
      </c>
      <c r="E4376" s="66" t="s">
        <v>15518</v>
      </c>
    </row>
    <row r="4377" spans="1:5" ht="31.5" customHeight="1">
      <c r="A4377" s="49">
        <v>4099</v>
      </c>
      <c r="B4377" s="66">
        <v>2159</v>
      </c>
      <c r="C4377" s="68" t="s">
        <v>8514</v>
      </c>
      <c r="D4377" s="66" t="s">
        <v>15518</v>
      </c>
      <c r="E4377" s="66" t="s">
        <v>15518</v>
      </c>
    </row>
    <row r="4378" spans="1:5" ht="31.5" customHeight="1">
      <c r="A4378" s="49">
        <v>4100</v>
      </c>
      <c r="B4378" s="66">
        <v>2160</v>
      </c>
      <c r="C4378" s="68" t="s">
        <v>8515</v>
      </c>
      <c r="D4378" s="66" t="s">
        <v>15518</v>
      </c>
      <c r="E4378" s="66" t="s">
        <v>15518</v>
      </c>
    </row>
    <row r="4379" spans="1:5" ht="31.5" customHeight="1">
      <c r="A4379" s="49">
        <v>4101</v>
      </c>
      <c r="B4379" s="66">
        <v>2161</v>
      </c>
      <c r="C4379" s="68" t="s">
        <v>8516</v>
      </c>
      <c r="D4379" s="66" t="s">
        <v>15518</v>
      </c>
      <c r="E4379" s="66" t="s">
        <v>15518</v>
      </c>
    </row>
    <row r="4380" spans="1:5" ht="31.5" customHeight="1">
      <c r="A4380" s="49">
        <v>4102</v>
      </c>
      <c r="B4380" s="66">
        <v>2162</v>
      </c>
      <c r="C4380" s="68" t="s">
        <v>8540</v>
      </c>
      <c r="D4380" s="66" t="s">
        <v>15518</v>
      </c>
      <c r="E4380" s="66" t="s">
        <v>15518</v>
      </c>
    </row>
    <row r="4381" spans="1:5" ht="31.5" customHeight="1">
      <c r="A4381" s="49">
        <v>4103</v>
      </c>
      <c r="B4381" s="66">
        <v>2163</v>
      </c>
      <c r="C4381" s="68" t="s">
        <v>8541</v>
      </c>
      <c r="D4381" s="66" t="s">
        <v>15518</v>
      </c>
      <c r="E4381" s="66" t="s">
        <v>15518</v>
      </c>
    </row>
    <row r="4382" spans="1:5" ht="31.5" customHeight="1">
      <c r="A4382" s="49">
        <v>4104</v>
      </c>
      <c r="B4382" s="66">
        <v>2164</v>
      </c>
      <c r="C4382" s="68" t="s">
        <v>8517</v>
      </c>
      <c r="D4382" s="66" t="s">
        <v>15518</v>
      </c>
      <c r="E4382" s="66"/>
    </row>
    <row r="4383" spans="1:5" ht="31.5" customHeight="1">
      <c r="A4383" s="49">
        <v>4105</v>
      </c>
      <c r="B4383" s="66">
        <v>2165</v>
      </c>
      <c r="C4383" s="68" t="s">
        <v>9547</v>
      </c>
      <c r="D4383" s="66" t="s">
        <v>15518</v>
      </c>
      <c r="E4383" s="66"/>
    </row>
    <row r="4384" spans="1:5" ht="21.75" customHeight="1">
      <c r="A4384" s="49">
        <v>4106</v>
      </c>
      <c r="B4384" s="66">
        <v>2166</v>
      </c>
      <c r="C4384" s="68" t="s">
        <v>8518</v>
      </c>
      <c r="D4384" s="66" t="s">
        <v>15518</v>
      </c>
      <c r="E4384" s="66" t="s">
        <v>15518</v>
      </c>
    </row>
    <row r="4385" spans="1:6" ht="33" customHeight="1">
      <c r="A4385" s="49">
        <v>4107</v>
      </c>
      <c r="B4385" s="66">
        <v>2167</v>
      </c>
      <c r="C4385" s="68" t="s">
        <v>8519</v>
      </c>
      <c r="D4385" s="66" t="s">
        <v>15518</v>
      </c>
      <c r="E4385" s="66" t="s">
        <v>15518</v>
      </c>
    </row>
    <row r="4386" spans="1:6" ht="33" customHeight="1">
      <c r="A4386" s="49">
        <v>4108</v>
      </c>
      <c r="B4386" s="66">
        <v>2168</v>
      </c>
      <c r="C4386" s="68" t="s">
        <v>9615</v>
      </c>
      <c r="D4386" s="66" t="s">
        <v>15518</v>
      </c>
      <c r="E4386" s="66" t="s">
        <v>15518</v>
      </c>
    </row>
    <row r="4387" spans="1:6" ht="33" customHeight="1">
      <c r="A4387" s="49">
        <v>4109</v>
      </c>
      <c r="B4387" s="66">
        <v>2169</v>
      </c>
      <c r="C4387" s="68" t="s">
        <v>8530</v>
      </c>
      <c r="D4387" s="66" t="s">
        <v>15518</v>
      </c>
      <c r="E4387" s="66" t="s">
        <v>15518</v>
      </c>
    </row>
    <row r="4388" spans="1:6" ht="33" customHeight="1">
      <c r="A4388" s="49">
        <v>4110</v>
      </c>
      <c r="B4388" s="66">
        <v>2170</v>
      </c>
      <c r="C4388" s="68" t="s">
        <v>8531</v>
      </c>
      <c r="D4388" s="66" t="s">
        <v>15518</v>
      </c>
      <c r="E4388" s="66" t="s">
        <v>15518</v>
      </c>
    </row>
    <row r="4389" spans="1:6" ht="33" customHeight="1">
      <c r="A4389" s="49">
        <v>4111</v>
      </c>
      <c r="B4389" s="66">
        <v>2171</v>
      </c>
      <c r="C4389" s="68" t="s">
        <v>8532</v>
      </c>
      <c r="D4389" s="66" t="s">
        <v>15518</v>
      </c>
      <c r="E4389" s="66" t="s">
        <v>15518</v>
      </c>
    </row>
    <row r="4390" spans="1:6" ht="33" customHeight="1">
      <c r="A4390" s="49">
        <v>4112</v>
      </c>
      <c r="B4390" s="66">
        <v>2172</v>
      </c>
      <c r="C4390" s="68" t="s">
        <v>8533</v>
      </c>
      <c r="D4390" s="66" t="s">
        <v>15518</v>
      </c>
      <c r="E4390" s="66" t="s">
        <v>15518</v>
      </c>
    </row>
    <row r="4391" spans="1:6" ht="33" customHeight="1">
      <c r="A4391" s="49">
        <v>4113</v>
      </c>
      <c r="B4391" s="66">
        <v>2173</v>
      </c>
      <c r="C4391" s="68" t="s">
        <v>9548</v>
      </c>
      <c r="D4391" s="66" t="s">
        <v>15518</v>
      </c>
      <c r="E4391" s="66"/>
    </row>
    <row r="4392" spans="1:6" ht="33" customHeight="1">
      <c r="A4392" s="49">
        <v>4114</v>
      </c>
      <c r="B4392" s="66">
        <v>2174</v>
      </c>
      <c r="C4392" s="68" t="s">
        <v>8534</v>
      </c>
      <c r="D4392" s="66" t="s">
        <v>15518</v>
      </c>
      <c r="E4392" s="66"/>
    </row>
    <row r="4393" spans="1:6" ht="33" customHeight="1">
      <c r="A4393" s="49">
        <v>4115</v>
      </c>
      <c r="B4393" s="66">
        <v>2175</v>
      </c>
      <c r="C4393" s="68" t="s">
        <v>8535</v>
      </c>
      <c r="D4393" s="66" t="s">
        <v>15518</v>
      </c>
      <c r="E4393" s="66" t="s">
        <v>15518</v>
      </c>
    </row>
    <row r="4394" spans="1:6" ht="33" customHeight="1">
      <c r="A4394" s="49">
        <v>4116</v>
      </c>
      <c r="B4394" s="66">
        <v>2176</v>
      </c>
      <c r="C4394" s="68" t="s">
        <v>7454</v>
      </c>
      <c r="D4394" s="66" t="s">
        <v>15518</v>
      </c>
      <c r="E4394" s="66" t="s">
        <v>15518</v>
      </c>
    </row>
    <row r="4395" spans="1:6" ht="33" customHeight="1">
      <c r="A4395" s="49">
        <v>4117</v>
      </c>
      <c r="B4395" s="66">
        <v>2177</v>
      </c>
      <c r="C4395" s="68" t="s">
        <v>7455</v>
      </c>
      <c r="D4395" s="66" t="s">
        <v>15518</v>
      </c>
      <c r="E4395" s="66" t="s">
        <v>15518</v>
      </c>
      <c r="F4395" s="24">
        <v>1</v>
      </c>
    </row>
    <row r="4396" spans="1:6" ht="33" customHeight="1">
      <c r="A4396" s="49">
        <v>4118</v>
      </c>
      <c r="B4396" s="66">
        <v>2178</v>
      </c>
      <c r="C4396" s="68" t="s">
        <v>8542</v>
      </c>
      <c r="D4396" s="66" t="s">
        <v>15518</v>
      </c>
      <c r="E4396" s="66" t="s">
        <v>15518</v>
      </c>
    </row>
    <row r="4397" spans="1:6" ht="33" customHeight="1">
      <c r="A4397" s="49">
        <v>4119</v>
      </c>
      <c r="B4397" s="66">
        <v>2179</v>
      </c>
      <c r="C4397" s="68" t="s">
        <v>8543</v>
      </c>
      <c r="D4397" s="66" t="s">
        <v>15518</v>
      </c>
      <c r="E4397" s="66" t="s">
        <v>15518</v>
      </c>
    </row>
    <row r="4398" spans="1:6" ht="33" customHeight="1">
      <c r="A4398" s="49">
        <v>4120</v>
      </c>
      <c r="B4398" s="66">
        <v>2180</v>
      </c>
      <c r="C4398" s="68" t="s">
        <v>8544</v>
      </c>
      <c r="D4398" s="66" t="s">
        <v>15518</v>
      </c>
      <c r="E4398" s="66" t="s">
        <v>15518</v>
      </c>
    </row>
    <row r="4399" spans="1:6" ht="33" customHeight="1">
      <c r="A4399" s="49">
        <v>4121</v>
      </c>
      <c r="B4399" s="66">
        <v>2181</v>
      </c>
      <c r="C4399" s="68" t="s">
        <v>8545</v>
      </c>
      <c r="D4399" s="66" t="s">
        <v>15518</v>
      </c>
      <c r="E4399" s="66" t="s">
        <v>15518</v>
      </c>
    </row>
    <row r="4400" spans="1:6" ht="33" customHeight="1">
      <c r="A4400" s="49">
        <v>4122</v>
      </c>
      <c r="B4400" s="66">
        <v>2182</v>
      </c>
      <c r="C4400" s="68" t="s">
        <v>8546</v>
      </c>
      <c r="D4400" s="66" t="s">
        <v>15518</v>
      </c>
      <c r="E4400" s="66" t="s">
        <v>15518</v>
      </c>
    </row>
    <row r="4401" spans="1:6" ht="33" customHeight="1">
      <c r="A4401" s="49">
        <v>4123</v>
      </c>
      <c r="B4401" s="66">
        <v>2183</v>
      </c>
      <c r="C4401" s="68" t="s">
        <v>8547</v>
      </c>
      <c r="D4401" s="66" t="s">
        <v>15518</v>
      </c>
      <c r="E4401" s="66" t="s">
        <v>15518</v>
      </c>
    </row>
    <row r="4402" spans="1:6" ht="33" customHeight="1">
      <c r="A4402" s="49">
        <v>4124</v>
      </c>
      <c r="B4402" s="66">
        <v>2184</v>
      </c>
      <c r="C4402" s="68" t="s">
        <v>8550</v>
      </c>
      <c r="D4402" s="66" t="s">
        <v>15518</v>
      </c>
      <c r="E4402" s="66" t="s">
        <v>15518</v>
      </c>
      <c r="F4402" s="24">
        <v>1</v>
      </c>
    </row>
    <row r="4403" spans="1:6" ht="33" customHeight="1">
      <c r="A4403" s="49">
        <v>4125</v>
      </c>
      <c r="B4403" s="66">
        <v>2185</v>
      </c>
      <c r="C4403" s="68" t="s">
        <v>8551</v>
      </c>
      <c r="D4403" s="66" t="s">
        <v>15518</v>
      </c>
      <c r="E4403" s="66" t="s">
        <v>15518</v>
      </c>
    </row>
    <row r="4404" spans="1:6" ht="33" customHeight="1">
      <c r="A4404" s="49">
        <v>4126</v>
      </c>
      <c r="B4404" s="66">
        <v>2186</v>
      </c>
      <c r="C4404" s="68" t="s">
        <v>8552</v>
      </c>
      <c r="D4404" s="66" t="s">
        <v>15518</v>
      </c>
      <c r="E4404" s="66" t="s">
        <v>15518</v>
      </c>
    </row>
    <row r="4405" spans="1:6" ht="33" customHeight="1">
      <c r="A4405" s="49">
        <v>4127</v>
      </c>
      <c r="B4405" s="66">
        <v>2187</v>
      </c>
      <c r="C4405" s="68" t="s">
        <v>8553</v>
      </c>
      <c r="D4405" s="66" t="s">
        <v>15518</v>
      </c>
      <c r="E4405" s="66" t="s">
        <v>15518</v>
      </c>
      <c r="F4405" s="24">
        <v>1</v>
      </c>
    </row>
    <row r="4406" spans="1:6" ht="33" customHeight="1">
      <c r="A4406" s="49">
        <v>4128</v>
      </c>
      <c r="B4406" s="66">
        <v>2188</v>
      </c>
      <c r="C4406" s="68" t="s">
        <v>8554</v>
      </c>
      <c r="D4406" s="66" t="s">
        <v>15518</v>
      </c>
      <c r="E4406" s="66" t="s">
        <v>15518</v>
      </c>
    </row>
    <row r="4407" spans="1:6" ht="33" customHeight="1">
      <c r="A4407" s="49">
        <v>4129</v>
      </c>
      <c r="B4407" s="66">
        <v>2189</v>
      </c>
      <c r="C4407" s="68" t="s">
        <v>8555</v>
      </c>
      <c r="D4407" s="66" t="s">
        <v>15518</v>
      </c>
      <c r="E4407" s="66" t="s">
        <v>15518</v>
      </c>
    </row>
    <row r="4408" spans="1:6" ht="33" customHeight="1">
      <c r="A4408" s="49">
        <v>4130</v>
      </c>
      <c r="B4408" s="66">
        <v>2190</v>
      </c>
      <c r="C4408" s="68" t="s">
        <v>9549</v>
      </c>
      <c r="D4408" s="66" t="s">
        <v>15518</v>
      </c>
      <c r="E4408" s="66"/>
    </row>
    <row r="4409" spans="1:6" ht="33" customHeight="1">
      <c r="A4409" s="49">
        <v>4131</v>
      </c>
      <c r="B4409" s="66">
        <v>2191</v>
      </c>
      <c r="C4409" s="68" t="s">
        <v>9967</v>
      </c>
      <c r="D4409" s="66" t="s">
        <v>15518</v>
      </c>
      <c r="E4409" s="66" t="s">
        <v>15518</v>
      </c>
    </row>
    <row r="4410" spans="1:6" ht="33" customHeight="1">
      <c r="A4410" s="49">
        <v>4132</v>
      </c>
      <c r="B4410" s="66">
        <v>2192</v>
      </c>
      <c r="C4410" s="68" t="s">
        <v>9968</v>
      </c>
      <c r="D4410" s="66" t="s">
        <v>15518</v>
      </c>
      <c r="E4410" s="66" t="s">
        <v>15518</v>
      </c>
    </row>
    <row r="4411" spans="1:6" ht="33" customHeight="1">
      <c r="A4411" s="49">
        <v>4133</v>
      </c>
      <c r="B4411" s="66">
        <v>2193</v>
      </c>
      <c r="C4411" s="68" t="s">
        <v>9969</v>
      </c>
      <c r="D4411" s="66" t="s">
        <v>15518</v>
      </c>
      <c r="E4411" s="66" t="s">
        <v>15518</v>
      </c>
    </row>
    <row r="4412" spans="1:6" ht="33" customHeight="1">
      <c r="A4412" s="49">
        <v>4134</v>
      </c>
      <c r="B4412" s="66">
        <v>2194</v>
      </c>
      <c r="C4412" s="68" t="s">
        <v>9970</v>
      </c>
      <c r="D4412" s="66" t="s">
        <v>15518</v>
      </c>
      <c r="E4412" s="66" t="s">
        <v>15518</v>
      </c>
    </row>
    <row r="4413" spans="1:6" ht="33" customHeight="1">
      <c r="A4413" s="49">
        <v>4135</v>
      </c>
      <c r="B4413" s="66">
        <v>2195</v>
      </c>
      <c r="C4413" s="68" t="s">
        <v>9971</v>
      </c>
      <c r="D4413" s="66" t="s">
        <v>15518</v>
      </c>
      <c r="E4413" s="66" t="s">
        <v>15518</v>
      </c>
    </row>
    <row r="4414" spans="1:6" ht="33" customHeight="1">
      <c r="A4414" s="49">
        <v>4136</v>
      </c>
      <c r="B4414" s="66">
        <v>2196</v>
      </c>
      <c r="C4414" s="68" t="s">
        <v>9972</v>
      </c>
      <c r="D4414" s="66" t="s">
        <v>15518</v>
      </c>
      <c r="E4414" s="66" t="s">
        <v>15518</v>
      </c>
    </row>
    <row r="4415" spans="1:6" ht="33" customHeight="1">
      <c r="A4415" s="49">
        <v>4137</v>
      </c>
      <c r="B4415" s="66">
        <v>2197</v>
      </c>
      <c r="C4415" s="68" t="s">
        <v>9973</v>
      </c>
      <c r="D4415" s="66" t="s">
        <v>15518</v>
      </c>
      <c r="E4415" s="66" t="s">
        <v>15518</v>
      </c>
    </row>
    <row r="4416" spans="1:6" ht="33" customHeight="1">
      <c r="A4416" s="49">
        <v>4138</v>
      </c>
      <c r="B4416" s="66">
        <v>2198</v>
      </c>
      <c r="C4416" s="68" t="s">
        <v>9974</v>
      </c>
      <c r="D4416" s="66" t="s">
        <v>15518</v>
      </c>
      <c r="E4416" s="66" t="s">
        <v>15518</v>
      </c>
    </row>
    <row r="4417" spans="1:6" ht="33" customHeight="1">
      <c r="A4417" s="49">
        <v>4139</v>
      </c>
      <c r="B4417" s="66">
        <v>2199</v>
      </c>
      <c r="C4417" s="68" t="s">
        <v>10963</v>
      </c>
      <c r="D4417" s="66" t="s">
        <v>15518</v>
      </c>
      <c r="E4417" s="66" t="s">
        <v>15518</v>
      </c>
      <c r="F4417" s="24">
        <v>1</v>
      </c>
    </row>
    <row r="4418" spans="1:6" ht="33" customHeight="1">
      <c r="A4418" s="49">
        <v>4140</v>
      </c>
      <c r="B4418" s="66">
        <v>2200</v>
      </c>
      <c r="C4418" s="68" t="s">
        <v>8814</v>
      </c>
      <c r="D4418" s="66" t="s">
        <v>15518</v>
      </c>
      <c r="E4418" s="66" t="s">
        <v>15518</v>
      </c>
    </row>
    <row r="4419" spans="1:6" ht="33" customHeight="1">
      <c r="A4419" s="49">
        <v>4141</v>
      </c>
      <c r="B4419" s="66">
        <v>2201</v>
      </c>
      <c r="C4419" s="68" t="s">
        <v>8815</v>
      </c>
      <c r="D4419" s="66" t="s">
        <v>15518</v>
      </c>
      <c r="E4419" s="66" t="s">
        <v>15518</v>
      </c>
    </row>
    <row r="4420" spans="1:6" ht="33" customHeight="1">
      <c r="A4420" s="49">
        <v>4142</v>
      </c>
      <c r="B4420" s="66">
        <v>2202</v>
      </c>
      <c r="C4420" s="68" t="s">
        <v>8816</v>
      </c>
      <c r="D4420" s="66" t="s">
        <v>15518</v>
      </c>
      <c r="E4420" s="66" t="s">
        <v>15518</v>
      </c>
    </row>
    <row r="4421" spans="1:6" ht="33" customHeight="1">
      <c r="A4421" s="49">
        <v>4143</v>
      </c>
      <c r="B4421" s="66">
        <v>2203</v>
      </c>
      <c r="C4421" s="68" t="s">
        <v>8817</v>
      </c>
      <c r="D4421" s="66" t="s">
        <v>15518</v>
      </c>
      <c r="E4421" s="66" t="s">
        <v>15518</v>
      </c>
      <c r="F4421" s="24">
        <v>1</v>
      </c>
    </row>
    <row r="4422" spans="1:6" ht="33" customHeight="1">
      <c r="A4422" s="49">
        <v>4144</v>
      </c>
      <c r="B4422" s="66">
        <v>2204</v>
      </c>
      <c r="C4422" s="68" t="s">
        <v>9805</v>
      </c>
      <c r="D4422" s="66" t="s">
        <v>15518</v>
      </c>
      <c r="E4422" s="66" t="s">
        <v>15518</v>
      </c>
      <c r="F4422" s="24">
        <v>1</v>
      </c>
    </row>
    <row r="4423" spans="1:6" ht="33" customHeight="1">
      <c r="A4423" s="49">
        <v>4145</v>
      </c>
      <c r="B4423" s="66">
        <v>2205</v>
      </c>
      <c r="C4423" s="68" t="s">
        <v>9806</v>
      </c>
      <c r="D4423" s="66" t="s">
        <v>15518</v>
      </c>
      <c r="E4423" s="66" t="s">
        <v>15518</v>
      </c>
      <c r="F4423" s="24">
        <v>1</v>
      </c>
    </row>
    <row r="4424" spans="1:6" ht="33" customHeight="1">
      <c r="A4424" s="49">
        <v>4146</v>
      </c>
      <c r="B4424" s="66">
        <v>2206</v>
      </c>
      <c r="C4424" s="68" t="s">
        <v>9808</v>
      </c>
      <c r="D4424" s="66" t="s">
        <v>15518</v>
      </c>
      <c r="E4424" s="66" t="s">
        <v>15518</v>
      </c>
      <c r="F4424" s="24">
        <v>1</v>
      </c>
    </row>
    <row r="4425" spans="1:6" ht="33" customHeight="1">
      <c r="A4425" s="49">
        <v>4147</v>
      </c>
      <c r="B4425" s="66">
        <v>2207</v>
      </c>
      <c r="C4425" s="68" t="s">
        <v>9809</v>
      </c>
      <c r="D4425" s="66" t="s">
        <v>15518</v>
      </c>
      <c r="E4425" s="66" t="s">
        <v>15518</v>
      </c>
    </row>
    <row r="4426" spans="1:6" ht="33" customHeight="1">
      <c r="A4426" s="49">
        <v>4148</v>
      </c>
      <c r="B4426" s="66">
        <v>2208</v>
      </c>
      <c r="C4426" s="68" t="s">
        <v>9810</v>
      </c>
      <c r="D4426" s="66" t="s">
        <v>15518</v>
      </c>
      <c r="E4426" s="66" t="s">
        <v>15518</v>
      </c>
    </row>
    <row r="4427" spans="1:6" ht="33" customHeight="1">
      <c r="A4427" s="49">
        <v>4149</v>
      </c>
      <c r="B4427" s="66">
        <v>2209</v>
      </c>
      <c r="C4427" s="68" t="s">
        <v>9811</v>
      </c>
      <c r="D4427" s="66" t="s">
        <v>15518</v>
      </c>
      <c r="E4427" s="66" t="s">
        <v>15518</v>
      </c>
    </row>
    <row r="4428" spans="1:6" ht="33" customHeight="1">
      <c r="A4428" s="49">
        <v>4150</v>
      </c>
      <c r="B4428" s="66">
        <v>2210</v>
      </c>
      <c r="C4428" s="68" t="s">
        <v>9812</v>
      </c>
      <c r="D4428" s="66" t="s">
        <v>15518</v>
      </c>
      <c r="E4428" s="66" t="s">
        <v>15518</v>
      </c>
    </row>
    <row r="4429" spans="1:6" ht="33" customHeight="1">
      <c r="A4429" s="49">
        <v>4151</v>
      </c>
      <c r="B4429" s="66">
        <v>2211</v>
      </c>
      <c r="C4429" s="68" t="s">
        <v>9813</v>
      </c>
      <c r="D4429" s="66" t="s">
        <v>15518</v>
      </c>
      <c r="E4429" s="66" t="s">
        <v>15518</v>
      </c>
    </row>
    <row r="4430" spans="1:6" ht="33" customHeight="1">
      <c r="A4430" s="49">
        <v>4152</v>
      </c>
      <c r="B4430" s="66">
        <v>2212</v>
      </c>
      <c r="C4430" s="68" t="s">
        <v>9814</v>
      </c>
      <c r="D4430" s="66" t="s">
        <v>15518</v>
      </c>
      <c r="E4430" s="66" t="s">
        <v>15518</v>
      </c>
    </row>
    <row r="4431" spans="1:6" ht="33.75" customHeight="1">
      <c r="A4431" s="49">
        <v>4153</v>
      </c>
      <c r="B4431" s="66">
        <v>2213</v>
      </c>
      <c r="C4431" s="68" t="s">
        <v>9815</v>
      </c>
      <c r="D4431" s="66" t="s">
        <v>15518</v>
      </c>
      <c r="E4431" s="66" t="s">
        <v>15518</v>
      </c>
    </row>
    <row r="4432" spans="1:6" ht="33.75" customHeight="1">
      <c r="A4432" s="49">
        <v>4154</v>
      </c>
      <c r="B4432" s="66">
        <v>2214</v>
      </c>
      <c r="C4432" s="68" t="s">
        <v>8826</v>
      </c>
      <c r="D4432" s="66" t="s">
        <v>15518</v>
      </c>
      <c r="E4432" s="66" t="s">
        <v>15518</v>
      </c>
    </row>
    <row r="4433" spans="1:5" ht="33.75" customHeight="1">
      <c r="A4433" s="49">
        <v>4155</v>
      </c>
      <c r="B4433" s="66">
        <v>2215</v>
      </c>
      <c r="C4433" s="68" t="s">
        <v>10250</v>
      </c>
      <c r="D4433" s="66" t="s">
        <v>15518</v>
      </c>
      <c r="E4433" s="66" t="s">
        <v>15518</v>
      </c>
    </row>
    <row r="4434" spans="1:5" ht="33.75" customHeight="1">
      <c r="A4434" s="49">
        <v>4156</v>
      </c>
      <c r="B4434" s="66">
        <v>2216</v>
      </c>
      <c r="C4434" s="68" t="s">
        <v>10251</v>
      </c>
      <c r="D4434" s="66" t="s">
        <v>15518</v>
      </c>
      <c r="E4434" s="66" t="s">
        <v>15518</v>
      </c>
    </row>
    <row r="4435" spans="1:5" ht="33.75" customHeight="1">
      <c r="A4435" s="49">
        <v>4157</v>
      </c>
      <c r="B4435" s="66">
        <v>2217</v>
      </c>
      <c r="C4435" s="68" t="s">
        <v>10252</v>
      </c>
      <c r="D4435" s="66" t="s">
        <v>15518</v>
      </c>
      <c r="E4435" s="66" t="s">
        <v>15518</v>
      </c>
    </row>
    <row r="4436" spans="1:5" ht="33.75" customHeight="1">
      <c r="A4436" s="49">
        <v>4158</v>
      </c>
      <c r="B4436" s="66">
        <v>2218</v>
      </c>
      <c r="C4436" s="68" t="s">
        <v>10253</v>
      </c>
      <c r="D4436" s="66" t="s">
        <v>15518</v>
      </c>
      <c r="E4436" s="66" t="s">
        <v>15518</v>
      </c>
    </row>
    <row r="4437" spans="1:5" ht="33.75" customHeight="1">
      <c r="A4437" s="49">
        <v>4159</v>
      </c>
      <c r="B4437" s="66">
        <v>2219</v>
      </c>
      <c r="C4437" s="68" t="s">
        <v>10254</v>
      </c>
      <c r="D4437" s="66" t="s">
        <v>15518</v>
      </c>
      <c r="E4437" s="66" t="s">
        <v>15518</v>
      </c>
    </row>
    <row r="4438" spans="1:5" ht="33.75" customHeight="1">
      <c r="A4438" s="49">
        <v>4160</v>
      </c>
      <c r="B4438" s="66">
        <v>2220</v>
      </c>
      <c r="C4438" s="68" t="s">
        <v>10255</v>
      </c>
      <c r="D4438" s="66" t="s">
        <v>15518</v>
      </c>
      <c r="E4438" s="66" t="s">
        <v>15518</v>
      </c>
    </row>
    <row r="4439" spans="1:5" ht="33.75" customHeight="1">
      <c r="A4439" s="49">
        <v>4161</v>
      </c>
      <c r="B4439" s="66">
        <v>2221</v>
      </c>
      <c r="C4439" s="68" t="s">
        <v>10256</v>
      </c>
      <c r="D4439" s="66" t="s">
        <v>15518</v>
      </c>
      <c r="E4439" s="66" t="s">
        <v>15518</v>
      </c>
    </row>
    <row r="4440" spans="1:5" ht="33.75" customHeight="1">
      <c r="A4440" s="49">
        <v>4162</v>
      </c>
      <c r="B4440" s="66">
        <v>2222</v>
      </c>
      <c r="C4440" s="68" t="s">
        <v>9550</v>
      </c>
      <c r="D4440" s="66" t="s">
        <v>15518</v>
      </c>
      <c r="E4440" s="66" t="s">
        <v>15518</v>
      </c>
    </row>
    <row r="4441" spans="1:5" ht="33.75" customHeight="1">
      <c r="A4441" s="49">
        <v>4163</v>
      </c>
      <c r="B4441" s="66">
        <v>2223</v>
      </c>
      <c r="C4441" s="68" t="s">
        <v>78</v>
      </c>
      <c r="D4441" s="66" t="s">
        <v>15518</v>
      </c>
      <c r="E4441" s="66" t="s">
        <v>15518</v>
      </c>
    </row>
    <row r="4442" spans="1:5" ht="33.75" customHeight="1">
      <c r="A4442" s="49">
        <v>4164</v>
      </c>
      <c r="B4442" s="66">
        <v>2224</v>
      </c>
      <c r="C4442" s="68" t="s">
        <v>9551</v>
      </c>
      <c r="D4442" s="66" t="s">
        <v>15518</v>
      </c>
      <c r="E4442" s="66" t="s">
        <v>15518</v>
      </c>
    </row>
    <row r="4443" spans="1:5" ht="33.75" customHeight="1">
      <c r="A4443" s="49">
        <v>4165</v>
      </c>
      <c r="B4443" s="66">
        <v>2225</v>
      </c>
      <c r="C4443" s="68" t="s">
        <v>10257</v>
      </c>
      <c r="D4443" s="66" t="s">
        <v>15518</v>
      </c>
      <c r="E4443" s="66" t="s">
        <v>15518</v>
      </c>
    </row>
    <row r="4444" spans="1:5" ht="33.75" customHeight="1">
      <c r="A4444" s="49">
        <v>4166</v>
      </c>
      <c r="B4444" s="66">
        <v>2226</v>
      </c>
      <c r="C4444" s="68" t="s">
        <v>10258</v>
      </c>
      <c r="D4444" s="66" t="s">
        <v>15518</v>
      </c>
      <c r="E4444" s="66" t="s">
        <v>15518</v>
      </c>
    </row>
    <row r="4445" spans="1:5" ht="33.75" customHeight="1">
      <c r="A4445" s="49">
        <v>4167</v>
      </c>
      <c r="B4445" s="66">
        <v>2227</v>
      </c>
      <c r="C4445" s="68" t="s">
        <v>10259</v>
      </c>
      <c r="D4445" s="66" t="s">
        <v>15518</v>
      </c>
      <c r="E4445" s="66" t="s">
        <v>15518</v>
      </c>
    </row>
    <row r="4446" spans="1:5" ht="33.75" customHeight="1">
      <c r="A4446" s="49">
        <v>4168</v>
      </c>
      <c r="B4446" s="66">
        <v>2228</v>
      </c>
      <c r="C4446" s="68" t="s">
        <v>10028</v>
      </c>
      <c r="D4446" s="66" t="s">
        <v>15518</v>
      </c>
      <c r="E4446" s="66" t="s">
        <v>15518</v>
      </c>
    </row>
    <row r="4447" spans="1:5" ht="33.75" customHeight="1">
      <c r="A4447" s="49">
        <v>4169</v>
      </c>
      <c r="B4447" s="66">
        <v>2229</v>
      </c>
      <c r="C4447" s="68" t="s">
        <v>10029</v>
      </c>
      <c r="D4447" s="66" t="s">
        <v>15518</v>
      </c>
      <c r="E4447" s="66" t="s">
        <v>15518</v>
      </c>
    </row>
    <row r="4448" spans="1:5" ht="33.75" customHeight="1">
      <c r="A4448" s="49">
        <v>4170</v>
      </c>
      <c r="B4448" s="66">
        <v>2230</v>
      </c>
      <c r="C4448" s="68" t="s">
        <v>10030</v>
      </c>
      <c r="D4448" s="66" t="s">
        <v>15518</v>
      </c>
      <c r="E4448" s="66" t="s">
        <v>15518</v>
      </c>
    </row>
    <row r="4449" spans="1:6" ht="33.75" customHeight="1">
      <c r="A4449" s="49">
        <v>4171</v>
      </c>
      <c r="B4449" s="66">
        <v>2231</v>
      </c>
      <c r="C4449" s="68" t="s">
        <v>10031</v>
      </c>
      <c r="D4449" s="66" t="s">
        <v>15518</v>
      </c>
      <c r="E4449" s="66" t="s">
        <v>15518</v>
      </c>
    </row>
    <row r="4450" spans="1:6" ht="33.75" customHeight="1">
      <c r="A4450" s="49">
        <v>4172</v>
      </c>
      <c r="B4450" s="66">
        <v>2232</v>
      </c>
      <c r="C4450" s="68" t="s">
        <v>10032</v>
      </c>
      <c r="D4450" s="66" t="s">
        <v>15518</v>
      </c>
      <c r="E4450" s="66" t="s">
        <v>15518</v>
      </c>
    </row>
    <row r="4451" spans="1:6" ht="57.75" customHeight="1">
      <c r="A4451" s="49">
        <v>4173</v>
      </c>
      <c r="B4451" s="66">
        <v>2233</v>
      </c>
      <c r="C4451" s="68" t="s">
        <v>9552</v>
      </c>
      <c r="D4451" s="66" t="s">
        <v>15518</v>
      </c>
      <c r="E4451" s="66" t="s">
        <v>15518</v>
      </c>
      <c r="F4451" s="24">
        <v>1</v>
      </c>
    </row>
    <row r="4452" spans="1:6" ht="33.75" customHeight="1">
      <c r="A4452" s="49">
        <v>4174</v>
      </c>
      <c r="B4452" s="66">
        <v>2234</v>
      </c>
      <c r="C4452" s="68" t="s">
        <v>10998</v>
      </c>
      <c r="D4452" s="66" t="s">
        <v>15518</v>
      </c>
      <c r="E4452" s="66" t="s">
        <v>15518</v>
      </c>
      <c r="F4452" s="24">
        <v>1</v>
      </c>
    </row>
    <row r="4453" spans="1:6" ht="33.75" customHeight="1">
      <c r="A4453" s="49">
        <v>4175</v>
      </c>
      <c r="B4453" s="66">
        <v>2235</v>
      </c>
      <c r="C4453" s="68" t="s">
        <v>9553</v>
      </c>
      <c r="D4453" s="66" t="s">
        <v>15518</v>
      </c>
      <c r="E4453" s="66" t="s">
        <v>15518</v>
      </c>
    </row>
    <row r="4454" spans="1:6" ht="33.75" customHeight="1">
      <c r="A4454" s="49">
        <v>4176</v>
      </c>
      <c r="B4454" s="66">
        <v>2236</v>
      </c>
      <c r="C4454" s="68" t="s">
        <v>10999</v>
      </c>
      <c r="D4454" s="66" t="s">
        <v>15518</v>
      </c>
      <c r="E4454" s="66"/>
    </row>
    <row r="4455" spans="1:6" ht="33.75" customHeight="1">
      <c r="A4455" s="49">
        <v>4177</v>
      </c>
      <c r="B4455" s="66">
        <v>2237</v>
      </c>
      <c r="C4455" s="68" t="s">
        <v>11000</v>
      </c>
      <c r="D4455" s="66" t="s">
        <v>15518</v>
      </c>
      <c r="E4455" s="66" t="s">
        <v>15518</v>
      </c>
    </row>
    <row r="4456" spans="1:6" ht="33.75" customHeight="1">
      <c r="A4456" s="49">
        <v>4178</v>
      </c>
      <c r="B4456" s="66">
        <v>2238</v>
      </c>
      <c r="C4456" s="68" t="s">
        <v>9554</v>
      </c>
      <c r="D4456" s="66" t="s">
        <v>15518</v>
      </c>
      <c r="E4456" s="66" t="s">
        <v>15518</v>
      </c>
    </row>
    <row r="4457" spans="1:6" ht="60" customHeight="1">
      <c r="A4457" s="49">
        <v>4179</v>
      </c>
      <c r="B4457" s="66">
        <v>2239</v>
      </c>
      <c r="C4457" s="68" t="s">
        <v>9555</v>
      </c>
      <c r="D4457" s="66" t="s">
        <v>15518</v>
      </c>
      <c r="E4457" s="66" t="s">
        <v>15518</v>
      </c>
    </row>
    <row r="4458" spans="1:6" ht="60" customHeight="1">
      <c r="A4458" s="49">
        <v>4180</v>
      </c>
      <c r="B4458" s="66">
        <v>2240</v>
      </c>
      <c r="C4458" s="68" t="s">
        <v>9556</v>
      </c>
      <c r="D4458" s="66" t="s">
        <v>15518</v>
      </c>
      <c r="E4458" s="66" t="s">
        <v>15518</v>
      </c>
    </row>
    <row r="4459" spans="1:6" ht="48.75" customHeight="1">
      <c r="A4459" s="49">
        <v>4181</v>
      </c>
      <c r="B4459" s="66">
        <v>2241</v>
      </c>
      <c r="C4459" s="68" t="s">
        <v>9557</v>
      </c>
      <c r="D4459" s="66" t="s">
        <v>15518</v>
      </c>
      <c r="E4459" s="66" t="s">
        <v>15518</v>
      </c>
    </row>
    <row r="4460" spans="1:6" ht="42.75" customHeight="1">
      <c r="A4460" s="49">
        <v>4182</v>
      </c>
      <c r="B4460" s="66">
        <v>2242</v>
      </c>
      <c r="C4460" s="68" t="s">
        <v>9558</v>
      </c>
      <c r="D4460" s="66" t="s">
        <v>15518</v>
      </c>
      <c r="E4460" s="66" t="s">
        <v>15518</v>
      </c>
      <c r="F4460" s="24">
        <v>1</v>
      </c>
    </row>
    <row r="4461" spans="1:6" ht="42.75" customHeight="1">
      <c r="A4461" s="49">
        <v>4183</v>
      </c>
      <c r="B4461" s="66">
        <v>2243</v>
      </c>
      <c r="C4461" s="68" t="s">
        <v>9559</v>
      </c>
      <c r="D4461" s="66" t="s">
        <v>15518</v>
      </c>
      <c r="E4461" s="66" t="s">
        <v>15518</v>
      </c>
      <c r="F4461" s="24">
        <v>1</v>
      </c>
    </row>
    <row r="4462" spans="1:6" ht="42.75" customHeight="1">
      <c r="A4462" s="49">
        <v>4184</v>
      </c>
      <c r="B4462" s="66">
        <v>2244</v>
      </c>
      <c r="C4462" s="68" t="s">
        <v>9560</v>
      </c>
      <c r="D4462" s="66" t="s">
        <v>15518</v>
      </c>
      <c r="E4462" s="66" t="s">
        <v>15518</v>
      </c>
    </row>
    <row r="4463" spans="1:6" ht="33.75" customHeight="1">
      <c r="A4463" s="49">
        <v>4185</v>
      </c>
      <c r="B4463" s="66">
        <v>2245</v>
      </c>
      <c r="C4463" s="68" t="s">
        <v>9561</v>
      </c>
      <c r="D4463" s="66" t="s">
        <v>15518</v>
      </c>
      <c r="E4463" s="66" t="s">
        <v>15518</v>
      </c>
    </row>
    <row r="4464" spans="1:6" ht="33.75" customHeight="1">
      <c r="A4464" s="49">
        <v>4186</v>
      </c>
      <c r="B4464" s="66">
        <v>2246</v>
      </c>
      <c r="C4464" s="68" t="s">
        <v>11001</v>
      </c>
      <c r="D4464" s="66" t="s">
        <v>15518</v>
      </c>
      <c r="E4464" s="66" t="s">
        <v>15518</v>
      </c>
    </row>
    <row r="4465" spans="1:6" ht="33.75" customHeight="1">
      <c r="A4465" s="49">
        <v>4187</v>
      </c>
      <c r="B4465" s="66">
        <v>2247</v>
      </c>
      <c r="C4465" s="68" t="s">
        <v>11002</v>
      </c>
      <c r="D4465" s="66" t="s">
        <v>15518</v>
      </c>
      <c r="E4465" s="66" t="s">
        <v>15518</v>
      </c>
    </row>
    <row r="4466" spans="1:6" ht="33.75" customHeight="1">
      <c r="A4466" s="49">
        <v>4188</v>
      </c>
      <c r="B4466" s="66">
        <v>2248</v>
      </c>
      <c r="C4466" s="68" t="s">
        <v>10270</v>
      </c>
      <c r="D4466" s="66" t="s">
        <v>15518</v>
      </c>
      <c r="E4466" s="66" t="s">
        <v>15518</v>
      </c>
    </row>
    <row r="4467" spans="1:6" ht="33.75" customHeight="1">
      <c r="A4467" s="49">
        <v>4189</v>
      </c>
      <c r="B4467" s="66">
        <v>2249</v>
      </c>
      <c r="C4467" s="68" t="s">
        <v>10271</v>
      </c>
      <c r="D4467" s="66" t="s">
        <v>15518</v>
      </c>
      <c r="E4467" s="66" t="s">
        <v>15518</v>
      </c>
    </row>
    <row r="4468" spans="1:6" ht="33.75" customHeight="1">
      <c r="A4468" s="49">
        <v>4190</v>
      </c>
      <c r="B4468" s="66">
        <v>2250</v>
      </c>
      <c r="C4468" s="68" t="s">
        <v>9562</v>
      </c>
      <c r="D4468" s="66" t="s">
        <v>15518</v>
      </c>
      <c r="E4468" s="66"/>
    </row>
    <row r="4469" spans="1:6" ht="33.75" customHeight="1">
      <c r="A4469" s="49">
        <v>4191</v>
      </c>
      <c r="B4469" s="66">
        <v>2251</v>
      </c>
      <c r="C4469" s="68" t="s">
        <v>10272</v>
      </c>
      <c r="D4469" s="66" t="s">
        <v>15518</v>
      </c>
      <c r="E4469" s="66" t="s">
        <v>15518</v>
      </c>
    </row>
    <row r="4470" spans="1:6" ht="33.75" customHeight="1">
      <c r="A4470" s="49">
        <v>4192</v>
      </c>
      <c r="B4470" s="66">
        <v>2252</v>
      </c>
      <c r="C4470" s="68" t="s">
        <v>10273</v>
      </c>
      <c r="D4470" s="66" t="s">
        <v>15518</v>
      </c>
      <c r="E4470" s="66" t="s">
        <v>15518</v>
      </c>
    </row>
    <row r="4471" spans="1:6" ht="33.75" customHeight="1">
      <c r="A4471" s="49">
        <v>4193</v>
      </c>
      <c r="B4471" s="66">
        <v>2253</v>
      </c>
      <c r="C4471" s="68" t="s">
        <v>10274</v>
      </c>
      <c r="D4471" s="66" t="s">
        <v>15518</v>
      </c>
      <c r="E4471" s="66" t="s">
        <v>15518</v>
      </c>
    </row>
    <row r="4472" spans="1:6" ht="33.75" customHeight="1">
      <c r="A4472" s="49">
        <v>4194</v>
      </c>
      <c r="B4472" s="66">
        <v>2254</v>
      </c>
      <c r="C4472" s="68" t="s">
        <v>10275</v>
      </c>
      <c r="D4472" s="66" t="s">
        <v>15518</v>
      </c>
      <c r="E4472" s="66" t="s">
        <v>15518</v>
      </c>
    </row>
    <row r="4473" spans="1:6" ht="33.75" customHeight="1">
      <c r="A4473" s="49">
        <v>4195</v>
      </c>
      <c r="B4473" s="66">
        <v>2255</v>
      </c>
      <c r="C4473" s="68" t="s">
        <v>12555</v>
      </c>
      <c r="D4473" s="66" t="s">
        <v>15518</v>
      </c>
      <c r="E4473" s="66" t="s">
        <v>15518</v>
      </c>
    </row>
    <row r="4474" spans="1:6" ht="33.75" customHeight="1">
      <c r="A4474" s="49">
        <v>4196</v>
      </c>
      <c r="B4474" s="66">
        <v>2256</v>
      </c>
      <c r="C4474" s="68" t="s">
        <v>12556</v>
      </c>
      <c r="D4474" s="66" t="s">
        <v>15518</v>
      </c>
      <c r="E4474" s="66" t="s">
        <v>15518</v>
      </c>
    </row>
    <row r="4475" spans="1:6" ht="33.75" customHeight="1">
      <c r="A4475" s="49">
        <v>4197</v>
      </c>
      <c r="B4475" s="66">
        <v>2257</v>
      </c>
      <c r="C4475" s="68" t="s">
        <v>12557</v>
      </c>
      <c r="D4475" s="66" t="s">
        <v>15518</v>
      </c>
      <c r="E4475" s="66" t="s">
        <v>15518</v>
      </c>
    </row>
    <row r="4476" spans="1:6" ht="33.75" customHeight="1">
      <c r="A4476" s="49">
        <v>4198</v>
      </c>
      <c r="B4476" s="66">
        <v>2258</v>
      </c>
      <c r="C4476" s="68" t="s">
        <v>12558</v>
      </c>
      <c r="D4476" s="66" t="s">
        <v>15518</v>
      </c>
      <c r="E4476" s="66" t="s">
        <v>15518</v>
      </c>
    </row>
    <row r="4477" spans="1:6" ht="33.75" customHeight="1">
      <c r="A4477" s="49">
        <v>4199</v>
      </c>
      <c r="B4477" s="66">
        <v>2259</v>
      </c>
      <c r="C4477" s="68" t="s">
        <v>12559</v>
      </c>
      <c r="D4477" s="66" t="s">
        <v>15518</v>
      </c>
      <c r="E4477" s="66" t="s">
        <v>15518</v>
      </c>
      <c r="F4477" s="24">
        <v>1</v>
      </c>
    </row>
    <row r="4478" spans="1:6" ht="33.75" customHeight="1">
      <c r="A4478" s="49">
        <v>4200</v>
      </c>
      <c r="B4478" s="66">
        <v>2260</v>
      </c>
      <c r="C4478" s="68" t="s">
        <v>12560</v>
      </c>
      <c r="D4478" s="66" t="s">
        <v>15518</v>
      </c>
      <c r="E4478" s="66" t="s">
        <v>15518</v>
      </c>
    </row>
    <row r="4479" spans="1:6" ht="33.75" customHeight="1">
      <c r="A4479" s="49">
        <v>4201</v>
      </c>
      <c r="B4479" s="66">
        <v>2261</v>
      </c>
      <c r="C4479" s="68" t="s">
        <v>8871</v>
      </c>
      <c r="D4479" s="66" t="s">
        <v>15518</v>
      </c>
      <c r="E4479" s="66" t="s">
        <v>15518</v>
      </c>
    </row>
    <row r="4480" spans="1:6" ht="33.75" customHeight="1">
      <c r="A4480" s="49">
        <v>4202</v>
      </c>
      <c r="B4480" s="66">
        <v>2262</v>
      </c>
      <c r="C4480" s="68" t="s">
        <v>8872</v>
      </c>
      <c r="D4480" s="66" t="s">
        <v>15518</v>
      </c>
      <c r="E4480" s="66" t="s">
        <v>15518</v>
      </c>
    </row>
    <row r="4481" spans="1:5" ht="33.75" customHeight="1">
      <c r="A4481" s="49">
        <v>4203</v>
      </c>
      <c r="B4481" s="66">
        <v>2263</v>
      </c>
      <c r="C4481" s="68" t="s">
        <v>11517</v>
      </c>
      <c r="D4481" s="66" t="s">
        <v>15518</v>
      </c>
      <c r="E4481" s="66" t="s">
        <v>15518</v>
      </c>
    </row>
    <row r="4482" spans="1:5" ht="33.75" customHeight="1">
      <c r="A4482" s="49">
        <v>4204</v>
      </c>
      <c r="B4482" s="66">
        <v>2264</v>
      </c>
      <c r="C4482" s="68" t="s">
        <v>11518</v>
      </c>
      <c r="D4482" s="66" t="s">
        <v>15518</v>
      </c>
      <c r="E4482" s="66" t="s">
        <v>15518</v>
      </c>
    </row>
    <row r="4483" spans="1:5" ht="33.75" customHeight="1">
      <c r="A4483" s="49">
        <v>4205</v>
      </c>
      <c r="B4483" s="66">
        <v>2265</v>
      </c>
      <c r="C4483" s="68" t="s">
        <v>11519</v>
      </c>
      <c r="D4483" s="66" t="s">
        <v>15518</v>
      </c>
      <c r="E4483" s="66" t="s">
        <v>15518</v>
      </c>
    </row>
    <row r="4484" spans="1:5" ht="33.75" customHeight="1">
      <c r="A4484" s="49">
        <v>4206</v>
      </c>
      <c r="B4484" s="66">
        <v>2266</v>
      </c>
      <c r="C4484" s="68" t="s">
        <v>11520</v>
      </c>
      <c r="D4484" s="66" t="s">
        <v>15518</v>
      </c>
      <c r="E4484" s="66" t="s">
        <v>15518</v>
      </c>
    </row>
    <row r="4485" spans="1:5" ht="33.75" customHeight="1">
      <c r="A4485" s="49">
        <v>4207</v>
      </c>
      <c r="B4485" s="66">
        <v>2267</v>
      </c>
      <c r="C4485" s="68" t="s">
        <v>11521</v>
      </c>
      <c r="D4485" s="66" t="s">
        <v>15518</v>
      </c>
      <c r="E4485" s="66" t="s">
        <v>15518</v>
      </c>
    </row>
    <row r="4486" spans="1:5" ht="49.5" customHeight="1">
      <c r="A4486" s="49">
        <v>4208</v>
      </c>
      <c r="B4486" s="66">
        <v>2268</v>
      </c>
      <c r="C4486" s="68" t="s">
        <v>11522</v>
      </c>
      <c r="D4486" s="66" t="s">
        <v>15518</v>
      </c>
      <c r="E4486" s="66" t="s">
        <v>15518</v>
      </c>
    </row>
    <row r="4487" spans="1:5" ht="49.5" customHeight="1">
      <c r="A4487" s="49">
        <v>4209</v>
      </c>
      <c r="B4487" s="66">
        <v>2269</v>
      </c>
      <c r="C4487" s="68" t="s">
        <v>11523</v>
      </c>
      <c r="D4487" s="66" t="s">
        <v>15518</v>
      </c>
      <c r="E4487" s="66" t="s">
        <v>15518</v>
      </c>
    </row>
    <row r="4488" spans="1:5" ht="49.5" customHeight="1">
      <c r="A4488" s="49">
        <v>4210</v>
      </c>
      <c r="B4488" s="66">
        <v>2270</v>
      </c>
      <c r="C4488" s="68" t="s">
        <v>12744</v>
      </c>
      <c r="D4488" s="66" t="s">
        <v>15518</v>
      </c>
      <c r="E4488" s="66" t="s">
        <v>15518</v>
      </c>
    </row>
    <row r="4489" spans="1:5" ht="49.5" customHeight="1">
      <c r="A4489" s="49">
        <v>4211</v>
      </c>
      <c r="B4489" s="66">
        <v>2271</v>
      </c>
      <c r="C4489" s="68" t="s">
        <v>12745</v>
      </c>
      <c r="D4489" s="66" t="s">
        <v>15518</v>
      </c>
      <c r="E4489" s="66" t="s">
        <v>15518</v>
      </c>
    </row>
    <row r="4490" spans="1:5" ht="33.75" customHeight="1">
      <c r="A4490" s="49">
        <v>4212</v>
      </c>
      <c r="B4490" s="66">
        <v>2272</v>
      </c>
      <c r="C4490" s="68" t="s">
        <v>12746</v>
      </c>
      <c r="D4490" s="66" t="s">
        <v>15518</v>
      </c>
      <c r="E4490" s="66" t="s">
        <v>15518</v>
      </c>
    </row>
    <row r="4491" spans="1:5" ht="33.75" customHeight="1">
      <c r="A4491" s="49">
        <v>4213</v>
      </c>
      <c r="B4491" s="66">
        <v>2273</v>
      </c>
      <c r="C4491" s="68" t="s">
        <v>8873</v>
      </c>
      <c r="D4491" s="66" t="s">
        <v>15518</v>
      </c>
      <c r="E4491" s="66" t="s">
        <v>15518</v>
      </c>
    </row>
    <row r="4492" spans="1:5" ht="33.75" customHeight="1">
      <c r="A4492" s="49">
        <v>4214</v>
      </c>
      <c r="B4492" s="66">
        <v>2274</v>
      </c>
      <c r="C4492" s="68" t="s">
        <v>12747</v>
      </c>
      <c r="D4492" s="66" t="s">
        <v>15518</v>
      </c>
      <c r="E4492" s="66" t="s">
        <v>15518</v>
      </c>
    </row>
    <row r="4493" spans="1:5" ht="33.75" customHeight="1">
      <c r="A4493" s="49">
        <v>4215</v>
      </c>
      <c r="B4493" s="66">
        <v>2275</v>
      </c>
      <c r="C4493" s="68" t="s">
        <v>11280</v>
      </c>
      <c r="D4493" s="66" t="s">
        <v>15518</v>
      </c>
      <c r="E4493" s="66" t="s">
        <v>15518</v>
      </c>
    </row>
    <row r="4494" spans="1:5" ht="33.75" customHeight="1">
      <c r="A4494" s="49">
        <v>4216</v>
      </c>
      <c r="B4494" s="66">
        <v>2276</v>
      </c>
      <c r="C4494" s="68" t="s">
        <v>11281</v>
      </c>
      <c r="D4494" s="66" t="s">
        <v>15518</v>
      </c>
      <c r="E4494" s="66" t="s">
        <v>15518</v>
      </c>
    </row>
    <row r="4495" spans="1:5" ht="33.75" customHeight="1">
      <c r="A4495" s="49">
        <v>4217</v>
      </c>
      <c r="B4495" s="66">
        <v>2277</v>
      </c>
      <c r="C4495" s="68" t="s">
        <v>11282</v>
      </c>
      <c r="D4495" s="66" t="s">
        <v>15518</v>
      </c>
      <c r="E4495" s="66" t="s">
        <v>15518</v>
      </c>
    </row>
    <row r="4496" spans="1:5" ht="33.75" customHeight="1">
      <c r="A4496" s="49">
        <v>4218</v>
      </c>
      <c r="B4496" s="66">
        <v>2278</v>
      </c>
      <c r="C4496" s="68" t="s">
        <v>11283</v>
      </c>
      <c r="D4496" s="66" t="s">
        <v>15518</v>
      </c>
      <c r="E4496" s="66" t="s">
        <v>15518</v>
      </c>
    </row>
    <row r="4497" spans="1:5" ht="33.75" customHeight="1">
      <c r="A4497" s="49">
        <v>4219</v>
      </c>
      <c r="B4497" s="66">
        <v>2279</v>
      </c>
      <c r="C4497" s="68" t="s">
        <v>11284</v>
      </c>
      <c r="D4497" s="66" t="s">
        <v>15518</v>
      </c>
      <c r="E4497" s="66" t="s">
        <v>15518</v>
      </c>
    </row>
    <row r="4498" spans="1:5" ht="33.75" customHeight="1">
      <c r="A4498" s="49">
        <v>4220</v>
      </c>
      <c r="B4498" s="66">
        <v>2280</v>
      </c>
      <c r="C4498" s="68" t="s">
        <v>8874</v>
      </c>
      <c r="D4498" s="66" t="s">
        <v>15518</v>
      </c>
      <c r="E4498" s="66" t="s">
        <v>15518</v>
      </c>
    </row>
    <row r="4499" spans="1:5" ht="33.75" customHeight="1">
      <c r="A4499" s="49">
        <v>4221</v>
      </c>
      <c r="B4499" s="66">
        <v>2281</v>
      </c>
      <c r="C4499" s="68" t="s">
        <v>11285</v>
      </c>
      <c r="D4499" s="66" t="s">
        <v>15518</v>
      </c>
      <c r="E4499" s="66" t="s">
        <v>15518</v>
      </c>
    </row>
    <row r="4500" spans="1:5" ht="33.75" customHeight="1">
      <c r="A4500" s="49">
        <v>4222</v>
      </c>
      <c r="B4500" s="66">
        <v>2282</v>
      </c>
      <c r="C4500" s="68" t="s">
        <v>11286</v>
      </c>
      <c r="D4500" s="66" t="s">
        <v>15518</v>
      </c>
      <c r="E4500" s="66" t="s">
        <v>15518</v>
      </c>
    </row>
    <row r="4501" spans="1:5" ht="33.75" customHeight="1">
      <c r="A4501" s="49">
        <v>4223</v>
      </c>
      <c r="B4501" s="66">
        <v>2283</v>
      </c>
      <c r="C4501" s="68" t="s">
        <v>10077</v>
      </c>
      <c r="D4501" s="66" t="s">
        <v>15518</v>
      </c>
      <c r="E4501" s="66" t="s">
        <v>15518</v>
      </c>
    </row>
    <row r="4502" spans="1:5" ht="33.75" customHeight="1">
      <c r="A4502" s="49">
        <v>4224</v>
      </c>
      <c r="B4502" s="66">
        <v>2284</v>
      </c>
      <c r="C4502" s="68" t="s">
        <v>10078</v>
      </c>
      <c r="D4502" s="66" t="s">
        <v>15518</v>
      </c>
      <c r="E4502" s="66" t="s">
        <v>15518</v>
      </c>
    </row>
    <row r="4503" spans="1:5" ht="33.75" customHeight="1">
      <c r="A4503" s="49">
        <v>4225</v>
      </c>
      <c r="B4503" s="66">
        <v>2286</v>
      </c>
      <c r="C4503" s="68" t="s">
        <v>9899</v>
      </c>
      <c r="D4503" s="66" t="s">
        <v>15518</v>
      </c>
      <c r="E4503" s="66" t="s">
        <v>15518</v>
      </c>
    </row>
    <row r="4504" spans="1:5" ht="33.75" customHeight="1">
      <c r="A4504" s="49">
        <v>4226</v>
      </c>
      <c r="B4504" s="66">
        <v>2287</v>
      </c>
      <c r="C4504" s="68" t="s">
        <v>8875</v>
      </c>
      <c r="D4504" s="66" t="s">
        <v>15518</v>
      </c>
      <c r="E4504" s="66" t="s">
        <v>15518</v>
      </c>
    </row>
    <row r="4505" spans="1:5" ht="33.75" customHeight="1">
      <c r="A4505" s="49">
        <v>4227</v>
      </c>
      <c r="B4505" s="66">
        <v>2288</v>
      </c>
      <c r="C4505" s="68" t="s">
        <v>9900</v>
      </c>
      <c r="D4505" s="66" t="s">
        <v>15518</v>
      </c>
      <c r="E4505" s="66" t="s">
        <v>15518</v>
      </c>
    </row>
    <row r="4506" spans="1:5" ht="33.75" customHeight="1">
      <c r="A4506" s="49">
        <v>4228</v>
      </c>
      <c r="B4506" s="66">
        <v>2289</v>
      </c>
      <c r="C4506" s="68" t="s">
        <v>8876</v>
      </c>
      <c r="D4506" s="66" t="s">
        <v>15518</v>
      </c>
      <c r="E4506" s="66" t="s">
        <v>15518</v>
      </c>
    </row>
    <row r="4507" spans="1:5" ht="33.75" customHeight="1">
      <c r="A4507" s="49">
        <v>4229</v>
      </c>
      <c r="B4507" s="66">
        <v>2290</v>
      </c>
      <c r="C4507" s="68" t="s">
        <v>9901</v>
      </c>
      <c r="D4507" s="66" t="s">
        <v>15518</v>
      </c>
      <c r="E4507" s="66" t="s">
        <v>15518</v>
      </c>
    </row>
    <row r="4508" spans="1:5" ht="33.75" customHeight="1">
      <c r="A4508" s="49">
        <v>4230</v>
      </c>
      <c r="B4508" s="66">
        <v>2293</v>
      </c>
      <c r="C4508" s="68" t="s">
        <v>9904</v>
      </c>
      <c r="D4508" s="66" t="s">
        <v>15518</v>
      </c>
      <c r="E4508" s="66" t="s">
        <v>15518</v>
      </c>
    </row>
    <row r="4509" spans="1:5" ht="33.75" customHeight="1">
      <c r="A4509" s="49">
        <v>4231</v>
      </c>
      <c r="B4509" s="66">
        <v>2294</v>
      </c>
      <c r="C4509" s="68" t="s">
        <v>9905</v>
      </c>
      <c r="D4509" s="66" t="s">
        <v>15518</v>
      </c>
      <c r="E4509" s="66" t="s">
        <v>15518</v>
      </c>
    </row>
    <row r="4510" spans="1:5" ht="33.75" customHeight="1">
      <c r="A4510" s="49">
        <v>4232</v>
      </c>
      <c r="B4510" s="66">
        <v>2295</v>
      </c>
      <c r="C4510" s="68" t="s">
        <v>9931</v>
      </c>
      <c r="D4510" s="66" t="s">
        <v>15518</v>
      </c>
      <c r="E4510" s="66" t="s">
        <v>15518</v>
      </c>
    </row>
    <row r="4511" spans="1:5" ht="33.75" customHeight="1">
      <c r="A4511" s="49">
        <v>4233</v>
      </c>
      <c r="B4511" s="66">
        <v>2296</v>
      </c>
      <c r="C4511" s="68" t="s">
        <v>7706</v>
      </c>
      <c r="D4511" s="66" t="s">
        <v>15518</v>
      </c>
      <c r="E4511" s="66" t="s">
        <v>15518</v>
      </c>
    </row>
    <row r="4512" spans="1:5" ht="33.75" customHeight="1">
      <c r="A4512" s="49">
        <v>4234</v>
      </c>
      <c r="B4512" s="66">
        <v>2297</v>
      </c>
      <c r="C4512" s="68" t="s">
        <v>7707</v>
      </c>
      <c r="D4512" s="66" t="s">
        <v>15518</v>
      </c>
      <c r="E4512" s="66" t="s">
        <v>15518</v>
      </c>
    </row>
    <row r="4513" spans="1:6" ht="33.75" customHeight="1">
      <c r="A4513" s="49">
        <v>4235</v>
      </c>
      <c r="B4513" s="66">
        <v>2298</v>
      </c>
      <c r="C4513" s="68" t="s">
        <v>7708</v>
      </c>
      <c r="D4513" s="66" t="s">
        <v>15518</v>
      </c>
      <c r="E4513" s="66" t="s">
        <v>15518</v>
      </c>
    </row>
    <row r="4514" spans="1:6" ht="33.75" customHeight="1">
      <c r="A4514" s="49">
        <v>4236</v>
      </c>
      <c r="B4514" s="66">
        <v>2299</v>
      </c>
      <c r="C4514" s="68" t="s">
        <v>10100</v>
      </c>
      <c r="D4514" s="66" t="s">
        <v>15518</v>
      </c>
      <c r="E4514" s="66" t="s">
        <v>15518</v>
      </c>
    </row>
    <row r="4515" spans="1:6" ht="33.75" customHeight="1">
      <c r="A4515" s="49">
        <v>4237</v>
      </c>
      <c r="B4515" s="66">
        <v>2300</v>
      </c>
      <c r="C4515" s="68" t="s">
        <v>10101</v>
      </c>
      <c r="D4515" s="66" t="s">
        <v>15518</v>
      </c>
      <c r="E4515" s="66" t="s">
        <v>15518</v>
      </c>
    </row>
    <row r="4516" spans="1:6" ht="33.75" customHeight="1">
      <c r="A4516" s="49">
        <v>4238</v>
      </c>
      <c r="B4516" s="66">
        <v>2301</v>
      </c>
      <c r="C4516" s="68" t="s">
        <v>10102</v>
      </c>
      <c r="D4516" s="66" t="s">
        <v>15518</v>
      </c>
      <c r="E4516" s="66" t="s">
        <v>15518</v>
      </c>
    </row>
    <row r="4517" spans="1:6" ht="33.75" customHeight="1">
      <c r="A4517" s="49">
        <v>4239</v>
      </c>
      <c r="B4517" s="66">
        <v>2302</v>
      </c>
      <c r="C4517" s="68" t="s">
        <v>10103</v>
      </c>
      <c r="D4517" s="66" t="s">
        <v>15518</v>
      </c>
      <c r="E4517" s="66" t="s">
        <v>15518</v>
      </c>
    </row>
    <row r="4518" spans="1:6" ht="33.75" customHeight="1">
      <c r="A4518" s="49">
        <v>4240</v>
      </c>
      <c r="B4518" s="66">
        <v>2303</v>
      </c>
      <c r="C4518" s="68" t="s">
        <v>10104</v>
      </c>
      <c r="D4518" s="66" t="s">
        <v>15518</v>
      </c>
      <c r="E4518" s="66" t="s">
        <v>15518</v>
      </c>
    </row>
    <row r="4519" spans="1:6" ht="33.75" customHeight="1">
      <c r="A4519" s="49">
        <v>4241</v>
      </c>
      <c r="B4519" s="66">
        <v>2304</v>
      </c>
      <c r="C4519" s="68" t="s">
        <v>10105</v>
      </c>
      <c r="D4519" s="66" t="s">
        <v>15518</v>
      </c>
      <c r="E4519" s="66" t="s">
        <v>15518</v>
      </c>
    </row>
    <row r="4520" spans="1:6" ht="33.75" customHeight="1">
      <c r="A4520" s="49">
        <v>4242</v>
      </c>
      <c r="B4520" s="66">
        <v>2305</v>
      </c>
      <c r="C4520" s="68" t="s">
        <v>10106</v>
      </c>
      <c r="D4520" s="66" t="s">
        <v>15518</v>
      </c>
      <c r="E4520" s="66" t="s">
        <v>15518</v>
      </c>
    </row>
    <row r="4521" spans="1:6" ht="33.75" customHeight="1">
      <c r="A4521" s="49">
        <v>4243</v>
      </c>
      <c r="B4521" s="66">
        <v>2306</v>
      </c>
      <c r="C4521" s="68" t="s">
        <v>10314</v>
      </c>
      <c r="D4521" s="66" t="s">
        <v>15518</v>
      </c>
      <c r="E4521" s="66" t="s">
        <v>15518</v>
      </c>
    </row>
    <row r="4522" spans="1:6" ht="33.75" customHeight="1">
      <c r="A4522" s="49">
        <v>4244</v>
      </c>
      <c r="B4522" s="66">
        <v>2307</v>
      </c>
      <c r="C4522" s="68" t="s">
        <v>10315</v>
      </c>
      <c r="D4522" s="66" t="s">
        <v>15518</v>
      </c>
      <c r="E4522" s="66" t="s">
        <v>15518</v>
      </c>
    </row>
    <row r="4523" spans="1:6" ht="33.75" customHeight="1">
      <c r="A4523" s="49">
        <v>4245</v>
      </c>
      <c r="B4523" s="66">
        <v>2308</v>
      </c>
      <c r="C4523" s="68" t="s">
        <v>10316</v>
      </c>
      <c r="D4523" s="66" t="s">
        <v>15518</v>
      </c>
      <c r="E4523" s="66" t="s">
        <v>15518</v>
      </c>
      <c r="F4523" s="24">
        <v>1</v>
      </c>
    </row>
    <row r="4524" spans="1:6" ht="33.75" customHeight="1">
      <c r="A4524" s="49">
        <v>4246</v>
      </c>
      <c r="B4524" s="66">
        <v>2309</v>
      </c>
      <c r="C4524" s="68" t="s">
        <v>10317</v>
      </c>
      <c r="D4524" s="66" t="s">
        <v>15518</v>
      </c>
      <c r="E4524" s="66" t="s">
        <v>15518</v>
      </c>
    </row>
    <row r="4525" spans="1:6" ht="33.75" customHeight="1">
      <c r="A4525" s="49">
        <v>4247</v>
      </c>
      <c r="B4525" s="66">
        <v>2310</v>
      </c>
      <c r="C4525" s="68" t="s">
        <v>8877</v>
      </c>
      <c r="D4525" s="66" t="s">
        <v>15518</v>
      </c>
      <c r="E4525" s="66" t="s">
        <v>15518</v>
      </c>
    </row>
    <row r="4526" spans="1:6" ht="33.75" customHeight="1">
      <c r="A4526" s="49">
        <v>4248</v>
      </c>
      <c r="B4526" s="66">
        <v>2311</v>
      </c>
      <c r="C4526" s="68" t="s">
        <v>10319</v>
      </c>
      <c r="D4526" s="66" t="s">
        <v>15518</v>
      </c>
      <c r="E4526" s="66" t="s">
        <v>15518</v>
      </c>
    </row>
    <row r="4527" spans="1:6" ht="33.75" customHeight="1">
      <c r="A4527" s="49">
        <v>4249</v>
      </c>
      <c r="B4527" s="66">
        <v>2312</v>
      </c>
      <c r="C4527" s="68" t="s">
        <v>10320</v>
      </c>
      <c r="D4527" s="66" t="s">
        <v>15518</v>
      </c>
      <c r="E4527" s="66" t="s">
        <v>15518</v>
      </c>
    </row>
    <row r="4528" spans="1:6" ht="33.75" customHeight="1">
      <c r="A4528" s="49">
        <v>4250</v>
      </c>
      <c r="B4528" s="66">
        <v>2313</v>
      </c>
      <c r="C4528" s="68" t="s">
        <v>10321</v>
      </c>
      <c r="D4528" s="66" t="s">
        <v>15518</v>
      </c>
      <c r="E4528" s="66" t="s">
        <v>15518</v>
      </c>
    </row>
    <row r="4529" spans="1:6" ht="33.75" customHeight="1">
      <c r="A4529" s="49">
        <v>4251</v>
      </c>
      <c r="B4529" s="66">
        <v>2314</v>
      </c>
      <c r="C4529" s="68" t="s">
        <v>10322</v>
      </c>
      <c r="D4529" s="66" t="s">
        <v>15518</v>
      </c>
      <c r="E4529" s="66" t="s">
        <v>15518</v>
      </c>
    </row>
    <row r="4530" spans="1:6" ht="33.75" customHeight="1">
      <c r="A4530" s="49">
        <v>4252</v>
      </c>
      <c r="B4530" s="66">
        <v>2315</v>
      </c>
      <c r="C4530" s="68" t="s">
        <v>10323</v>
      </c>
      <c r="D4530" s="66" t="s">
        <v>15518</v>
      </c>
      <c r="E4530" s="66" t="s">
        <v>15518</v>
      </c>
    </row>
    <row r="4531" spans="1:6" ht="33.75" customHeight="1">
      <c r="A4531" s="49">
        <v>4253</v>
      </c>
      <c r="B4531" s="66">
        <v>2316</v>
      </c>
      <c r="C4531" s="68" t="s">
        <v>10324</v>
      </c>
      <c r="D4531" s="66" t="s">
        <v>15518</v>
      </c>
      <c r="E4531" s="66" t="s">
        <v>15518</v>
      </c>
    </row>
    <row r="4532" spans="1:6" ht="33.75" customHeight="1">
      <c r="A4532" s="49">
        <v>4254</v>
      </c>
      <c r="B4532" s="66">
        <v>2317</v>
      </c>
      <c r="C4532" s="68" t="s">
        <v>10325</v>
      </c>
      <c r="D4532" s="66" t="s">
        <v>15518</v>
      </c>
      <c r="E4532" s="66" t="s">
        <v>15518</v>
      </c>
    </row>
    <row r="4533" spans="1:6" ht="33.75" customHeight="1">
      <c r="A4533" s="49">
        <v>4255</v>
      </c>
      <c r="B4533" s="66">
        <v>2318</v>
      </c>
      <c r="C4533" s="68" t="s">
        <v>10326</v>
      </c>
      <c r="D4533" s="66" t="s">
        <v>15518</v>
      </c>
      <c r="E4533" s="66" t="s">
        <v>15518</v>
      </c>
    </row>
    <row r="4534" spans="1:6" ht="33.75" customHeight="1">
      <c r="A4534" s="49">
        <v>4256</v>
      </c>
      <c r="B4534" s="66">
        <v>2319</v>
      </c>
      <c r="C4534" s="68" t="s">
        <v>10327</v>
      </c>
      <c r="D4534" s="66" t="s">
        <v>15518</v>
      </c>
      <c r="E4534" s="66" t="s">
        <v>15518</v>
      </c>
    </row>
    <row r="4535" spans="1:6" ht="33.75" customHeight="1">
      <c r="A4535" s="49">
        <v>4257</v>
      </c>
      <c r="B4535" s="66">
        <v>2320</v>
      </c>
      <c r="C4535" s="68" t="s">
        <v>10125</v>
      </c>
      <c r="D4535" s="66" t="s">
        <v>15518</v>
      </c>
      <c r="E4535" s="66" t="s">
        <v>15518</v>
      </c>
    </row>
    <row r="4536" spans="1:6" ht="33.75" customHeight="1">
      <c r="A4536" s="49">
        <v>4258</v>
      </c>
      <c r="B4536" s="66">
        <v>2321</v>
      </c>
      <c r="C4536" s="68" t="s">
        <v>10126</v>
      </c>
      <c r="D4536" s="66" t="s">
        <v>15518</v>
      </c>
      <c r="E4536" s="66" t="s">
        <v>15518</v>
      </c>
    </row>
    <row r="4537" spans="1:6" ht="33.75" customHeight="1">
      <c r="A4537" s="49">
        <v>4259</v>
      </c>
      <c r="B4537" s="66">
        <v>2322</v>
      </c>
      <c r="C4537" s="68" t="s">
        <v>10127</v>
      </c>
      <c r="D4537" s="66" t="s">
        <v>15518</v>
      </c>
      <c r="E4537" s="66" t="s">
        <v>15518</v>
      </c>
      <c r="F4537" s="24">
        <v>1</v>
      </c>
    </row>
    <row r="4538" spans="1:6" ht="33.75" customHeight="1">
      <c r="A4538" s="49">
        <v>4260</v>
      </c>
      <c r="B4538" s="66">
        <v>2323</v>
      </c>
      <c r="C4538" s="68" t="s">
        <v>10128</v>
      </c>
      <c r="D4538" s="66" t="s">
        <v>15518</v>
      </c>
      <c r="E4538" s="66" t="s">
        <v>15518</v>
      </c>
    </row>
    <row r="4539" spans="1:6" ht="33.75" customHeight="1">
      <c r="A4539" s="49">
        <v>4261</v>
      </c>
      <c r="B4539" s="66">
        <v>2324</v>
      </c>
      <c r="C4539" s="68" t="s">
        <v>10129</v>
      </c>
      <c r="D4539" s="66" t="s">
        <v>15518</v>
      </c>
      <c r="E4539" s="66" t="s">
        <v>15518</v>
      </c>
    </row>
    <row r="4540" spans="1:6" ht="33.75" customHeight="1">
      <c r="A4540" s="49">
        <v>4262</v>
      </c>
      <c r="B4540" s="66">
        <v>2325</v>
      </c>
      <c r="C4540" s="68" t="s">
        <v>10130</v>
      </c>
      <c r="D4540" s="66" t="s">
        <v>15518</v>
      </c>
      <c r="E4540" s="66" t="s">
        <v>15518</v>
      </c>
    </row>
    <row r="4541" spans="1:6" ht="33.75" customHeight="1">
      <c r="A4541" s="49">
        <v>4263</v>
      </c>
      <c r="B4541" s="66">
        <v>2326</v>
      </c>
      <c r="C4541" s="68" t="s">
        <v>10131</v>
      </c>
      <c r="D4541" s="66" t="s">
        <v>15518</v>
      </c>
      <c r="E4541" s="66" t="s">
        <v>15518</v>
      </c>
    </row>
    <row r="4542" spans="1:6" ht="33.75" customHeight="1">
      <c r="A4542" s="49">
        <v>4264</v>
      </c>
      <c r="B4542" s="66">
        <v>2327</v>
      </c>
      <c r="C4542" s="68" t="s">
        <v>10132</v>
      </c>
      <c r="D4542" s="66" t="s">
        <v>15518</v>
      </c>
      <c r="E4542" s="66" t="s">
        <v>15518</v>
      </c>
    </row>
    <row r="4543" spans="1:6" ht="33.75" customHeight="1">
      <c r="A4543" s="49">
        <v>4265</v>
      </c>
      <c r="B4543" s="66">
        <v>2328</v>
      </c>
      <c r="C4543" s="68" t="s">
        <v>10133</v>
      </c>
      <c r="D4543" s="66" t="s">
        <v>15518</v>
      </c>
      <c r="E4543" s="66" t="s">
        <v>15518</v>
      </c>
    </row>
    <row r="4544" spans="1:6" ht="33.75" customHeight="1">
      <c r="A4544" s="49">
        <v>4266</v>
      </c>
      <c r="B4544" s="66">
        <v>2329</v>
      </c>
      <c r="C4544" s="68" t="s">
        <v>10134</v>
      </c>
      <c r="D4544" s="66" t="s">
        <v>15518</v>
      </c>
      <c r="E4544" s="66" t="s">
        <v>15518</v>
      </c>
    </row>
    <row r="4545" spans="1:5" ht="33.75" customHeight="1">
      <c r="A4545" s="49">
        <v>4267</v>
      </c>
      <c r="B4545" s="66">
        <v>2330</v>
      </c>
      <c r="C4545" s="68" t="s">
        <v>10135</v>
      </c>
      <c r="D4545" s="66" t="s">
        <v>15518</v>
      </c>
      <c r="E4545" s="66" t="s">
        <v>15518</v>
      </c>
    </row>
    <row r="4546" spans="1:5" ht="33.75" customHeight="1">
      <c r="A4546" s="49">
        <v>4268</v>
      </c>
      <c r="B4546" s="66">
        <v>2331</v>
      </c>
      <c r="C4546" s="68" t="s">
        <v>10136</v>
      </c>
      <c r="D4546" s="66" t="s">
        <v>15518</v>
      </c>
      <c r="E4546" s="66" t="s">
        <v>15518</v>
      </c>
    </row>
    <row r="4547" spans="1:5" ht="33.75" customHeight="1">
      <c r="A4547" s="49">
        <v>4269</v>
      </c>
      <c r="B4547" s="66">
        <v>2332</v>
      </c>
      <c r="C4547" s="68" t="s">
        <v>9846</v>
      </c>
      <c r="D4547" s="66" t="s">
        <v>15518</v>
      </c>
      <c r="E4547" s="66" t="s">
        <v>15518</v>
      </c>
    </row>
    <row r="4548" spans="1:5" ht="33.75" customHeight="1">
      <c r="A4548" s="49">
        <v>4270</v>
      </c>
      <c r="B4548" s="66">
        <v>2333</v>
      </c>
      <c r="C4548" s="68" t="s">
        <v>9847</v>
      </c>
      <c r="D4548" s="66" t="s">
        <v>15518</v>
      </c>
      <c r="E4548" s="66" t="s">
        <v>15518</v>
      </c>
    </row>
    <row r="4549" spans="1:5" ht="33.75" customHeight="1">
      <c r="A4549" s="49">
        <v>4271</v>
      </c>
      <c r="B4549" s="66">
        <v>2334</v>
      </c>
      <c r="C4549" s="68" t="s">
        <v>9848</v>
      </c>
      <c r="D4549" s="66" t="s">
        <v>15518</v>
      </c>
      <c r="E4549" s="66" t="s">
        <v>15518</v>
      </c>
    </row>
    <row r="4550" spans="1:5" ht="33.75" customHeight="1">
      <c r="A4550" s="49">
        <v>4272</v>
      </c>
      <c r="B4550" s="66">
        <v>2335</v>
      </c>
      <c r="C4550" s="68" t="s">
        <v>10137</v>
      </c>
      <c r="D4550" s="66" t="s">
        <v>15518</v>
      </c>
      <c r="E4550" s="66" t="s">
        <v>15518</v>
      </c>
    </row>
    <row r="4551" spans="1:5" ht="33.75" customHeight="1">
      <c r="A4551" s="49">
        <v>4273</v>
      </c>
      <c r="B4551" s="66">
        <v>2336</v>
      </c>
      <c r="C4551" s="68" t="s">
        <v>10138</v>
      </c>
      <c r="D4551" s="66" t="s">
        <v>15518</v>
      </c>
      <c r="E4551" s="66" t="s">
        <v>15518</v>
      </c>
    </row>
    <row r="4552" spans="1:5" ht="33.75" customHeight="1">
      <c r="A4552" s="49">
        <v>4274</v>
      </c>
      <c r="B4552" s="66">
        <v>2337</v>
      </c>
      <c r="C4552" s="68" t="s">
        <v>11090</v>
      </c>
      <c r="D4552" s="66" t="s">
        <v>15518</v>
      </c>
      <c r="E4552" s="66" t="s">
        <v>15518</v>
      </c>
    </row>
    <row r="4553" spans="1:5" ht="33.75" customHeight="1">
      <c r="A4553" s="49">
        <v>4275</v>
      </c>
      <c r="B4553" s="66">
        <v>2338</v>
      </c>
      <c r="C4553" s="68" t="s">
        <v>11091</v>
      </c>
      <c r="D4553" s="66" t="s">
        <v>15518</v>
      </c>
      <c r="E4553" s="66" t="s">
        <v>15518</v>
      </c>
    </row>
    <row r="4554" spans="1:5" ht="33.75" customHeight="1">
      <c r="A4554" s="49">
        <v>4276</v>
      </c>
      <c r="B4554" s="66">
        <v>2339</v>
      </c>
      <c r="C4554" s="68" t="s">
        <v>11092</v>
      </c>
      <c r="D4554" s="66" t="s">
        <v>15518</v>
      </c>
      <c r="E4554" s="66" t="s">
        <v>15518</v>
      </c>
    </row>
    <row r="4555" spans="1:5" ht="33.75" customHeight="1">
      <c r="A4555" s="49">
        <v>4277</v>
      </c>
      <c r="B4555" s="66">
        <v>2340</v>
      </c>
      <c r="C4555" s="68" t="s">
        <v>12370</v>
      </c>
      <c r="D4555" s="66" t="s">
        <v>15518</v>
      </c>
      <c r="E4555" s="66" t="s">
        <v>15518</v>
      </c>
    </row>
    <row r="4556" spans="1:5" ht="33.75" customHeight="1">
      <c r="A4556" s="49">
        <v>4278</v>
      </c>
      <c r="B4556" s="66">
        <v>2341</v>
      </c>
      <c r="C4556" s="68" t="s">
        <v>12371</v>
      </c>
      <c r="D4556" s="66" t="s">
        <v>15518</v>
      </c>
      <c r="E4556" s="66" t="s">
        <v>15518</v>
      </c>
    </row>
    <row r="4557" spans="1:5" ht="33.75" customHeight="1">
      <c r="A4557" s="49">
        <v>4279</v>
      </c>
      <c r="B4557" s="66">
        <v>2342</v>
      </c>
      <c r="C4557" s="68" t="s">
        <v>11121</v>
      </c>
      <c r="D4557" s="66" t="s">
        <v>15518</v>
      </c>
      <c r="E4557" s="66" t="s">
        <v>15518</v>
      </c>
    </row>
    <row r="4558" spans="1:5" ht="33.75" customHeight="1">
      <c r="A4558" s="49">
        <v>4280</v>
      </c>
      <c r="B4558" s="66">
        <v>2343</v>
      </c>
      <c r="C4558" s="68" t="s">
        <v>11122</v>
      </c>
      <c r="D4558" s="66" t="s">
        <v>15518</v>
      </c>
      <c r="E4558" s="66" t="s">
        <v>15518</v>
      </c>
    </row>
    <row r="4559" spans="1:5" ht="33.75" customHeight="1">
      <c r="A4559" s="49">
        <v>4281</v>
      </c>
      <c r="B4559" s="66">
        <v>2344</v>
      </c>
      <c r="C4559" s="68" t="s">
        <v>8977</v>
      </c>
      <c r="D4559" s="66" t="s">
        <v>15518</v>
      </c>
      <c r="E4559" s="66" t="s">
        <v>15518</v>
      </c>
    </row>
    <row r="4560" spans="1:5" ht="33.75" customHeight="1">
      <c r="A4560" s="49">
        <v>4282</v>
      </c>
      <c r="B4560" s="66">
        <v>2345</v>
      </c>
      <c r="C4560" s="68" t="s">
        <v>8978</v>
      </c>
      <c r="D4560" s="66" t="s">
        <v>15518</v>
      </c>
      <c r="E4560" s="66" t="s">
        <v>15518</v>
      </c>
    </row>
    <row r="4561" spans="1:5" ht="33.75" customHeight="1">
      <c r="A4561" s="49">
        <v>4283</v>
      </c>
      <c r="B4561" s="66">
        <v>2346</v>
      </c>
      <c r="C4561" s="68" t="s">
        <v>8979</v>
      </c>
      <c r="D4561" s="66" t="s">
        <v>15518</v>
      </c>
      <c r="E4561" s="66" t="s">
        <v>15518</v>
      </c>
    </row>
    <row r="4562" spans="1:5" ht="33.75" customHeight="1">
      <c r="A4562" s="49">
        <v>4284</v>
      </c>
      <c r="B4562" s="66">
        <v>2347</v>
      </c>
      <c r="C4562" s="68" t="s">
        <v>9849</v>
      </c>
      <c r="D4562" s="66" t="s">
        <v>15518</v>
      </c>
      <c r="E4562" s="66"/>
    </row>
    <row r="4563" spans="1:5" ht="33.75" customHeight="1">
      <c r="A4563" s="49">
        <v>4285</v>
      </c>
      <c r="B4563" s="66">
        <v>2348</v>
      </c>
      <c r="C4563" s="68" t="s">
        <v>12367</v>
      </c>
      <c r="D4563" s="66" t="s">
        <v>15518</v>
      </c>
      <c r="E4563" s="66" t="s">
        <v>15518</v>
      </c>
    </row>
    <row r="4564" spans="1:5" ht="36" customHeight="1">
      <c r="A4564" s="49">
        <v>4286</v>
      </c>
      <c r="B4564" s="66">
        <v>2349</v>
      </c>
      <c r="C4564" s="68" t="s">
        <v>12368</v>
      </c>
      <c r="D4564" s="66" t="s">
        <v>15518</v>
      </c>
      <c r="E4564" s="66" t="s">
        <v>15518</v>
      </c>
    </row>
    <row r="4565" spans="1:5" ht="36" customHeight="1">
      <c r="A4565" s="49">
        <v>4287</v>
      </c>
      <c r="B4565" s="66">
        <v>2350</v>
      </c>
      <c r="C4565" s="68" t="s">
        <v>12369</v>
      </c>
      <c r="D4565" s="66" t="s">
        <v>15518</v>
      </c>
      <c r="E4565" s="66" t="s">
        <v>15518</v>
      </c>
    </row>
    <row r="4566" spans="1:5" ht="36" customHeight="1">
      <c r="A4566" s="49">
        <v>4288</v>
      </c>
      <c r="B4566" s="66">
        <v>2351</v>
      </c>
      <c r="C4566" s="68" t="s">
        <v>9988</v>
      </c>
      <c r="D4566" s="66" t="s">
        <v>15518</v>
      </c>
      <c r="E4566" s="66" t="s">
        <v>15518</v>
      </c>
    </row>
    <row r="4567" spans="1:5" ht="36" customHeight="1">
      <c r="A4567" s="49">
        <v>4289</v>
      </c>
      <c r="B4567" s="66">
        <v>2352</v>
      </c>
      <c r="C4567" s="68" t="s">
        <v>9983</v>
      </c>
      <c r="D4567" s="66" t="s">
        <v>15518</v>
      </c>
      <c r="E4567" s="66" t="s">
        <v>15518</v>
      </c>
    </row>
    <row r="4568" spans="1:5" ht="36" customHeight="1">
      <c r="A4568" s="49">
        <v>4290</v>
      </c>
      <c r="B4568" s="66">
        <v>2353</v>
      </c>
      <c r="C4568" s="68" t="s">
        <v>9984</v>
      </c>
      <c r="D4568" s="66" t="s">
        <v>15518</v>
      </c>
      <c r="E4568" s="66" t="s">
        <v>15518</v>
      </c>
    </row>
    <row r="4569" spans="1:5" ht="36" customHeight="1">
      <c r="A4569" s="49">
        <v>4291</v>
      </c>
      <c r="B4569" s="66">
        <v>2354</v>
      </c>
      <c r="C4569" s="68" t="s">
        <v>9985</v>
      </c>
      <c r="D4569" s="66" t="s">
        <v>15518</v>
      </c>
      <c r="E4569" s="66" t="s">
        <v>15518</v>
      </c>
    </row>
    <row r="4570" spans="1:5" ht="36" customHeight="1">
      <c r="A4570" s="49">
        <v>4292</v>
      </c>
      <c r="B4570" s="66">
        <v>2355</v>
      </c>
      <c r="C4570" s="68" t="s">
        <v>9986</v>
      </c>
      <c r="D4570" s="66" t="s">
        <v>15518</v>
      </c>
      <c r="E4570" s="66" t="s">
        <v>15518</v>
      </c>
    </row>
    <row r="4571" spans="1:5" ht="36" customHeight="1">
      <c r="A4571" s="49">
        <v>4293</v>
      </c>
      <c r="B4571" s="66">
        <v>2356</v>
      </c>
      <c r="C4571" s="68" t="s">
        <v>9987</v>
      </c>
      <c r="D4571" s="66" t="s">
        <v>15518</v>
      </c>
      <c r="E4571" s="66" t="s">
        <v>15518</v>
      </c>
    </row>
    <row r="4572" spans="1:5" ht="36" customHeight="1">
      <c r="A4572" s="49">
        <v>4294</v>
      </c>
      <c r="B4572" s="66">
        <v>2357</v>
      </c>
      <c r="C4572" s="68" t="s">
        <v>9095</v>
      </c>
      <c r="D4572" s="66" t="s">
        <v>15518</v>
      </c>
      <c r="E4572" s="66" t="s">
        <v>15518</v>
      </c>
    </row>
    <row r="4573" spans="1:5" ht="36" customHeight="1">
      <c r="A4573" s="49">
        <v>4295</v>
      </c>
      <c r="B4573" s="66">
        <v>2358</v>
      </c>
      <c r="C4573" s="68" t="s">
        <v>9096</v>
      </c>
      <c r="D4573" s="66" t="s">
        <v>15518</v>
      </c>
      <c r="E4573" s="66" t="s">
        <v>15518</v>
      </c>
    </row>
    <row r="4574" spans="1:5" ht="36" customHeight="1">
      <c r="A4574" s="49">
        <v>4296</v>
      </c>
      <c r="B4574" s="66">
        <v>2359</v>
      </c>
      <c r="C4574" s="68" t="s">
        <v>9989</v>
      </c>
      <c r="D4574" s="66" t="s">
        <v>15518</v>
      </c>
      <c r="E4574" s="66" t="s">
        <v>15518</v>
      </c>
    </row>
    <row r="4575" spans="1:5" ht="36" customHeight="1">
      <c r="A4575" s="49">
        <v>4297</v>
      </c>
      <c r="B4575" s="66">
        <v>2360</v>
      </c>
      <c r="C4575" s="68" t="s">
        <v>9990</v>
      </c>
      <c r="D4575" s="66" t="s">
        <v>15518</v>
      </c>
      <c r="E4575" s="66" t="s">
        <v>15518</v>
      </c>
    </row>
    <row r="4576" spans="1:5" ht="36" customHeight="1">
      <c r="A4576" s="49">
        <v>4298</v>
      </c>
      <c r="B4576" s="66">
        <v>2361</v>
      </c>
      <c r="C4576" s="68" t="s">
        <v>9991</v>
      </c>
      <c r="D4576" s="66" t="s">
        <v>15518</v>
      </c>
      <c r="E4576" s="66" t="s">
        <v>15518</v>
      </c>
    </row>
    <row r="4577" spans="1:5" ht="36" customHeight="1">
      <c r="A4577" s="49">
        <v>4299</v>
      </c>
      <c r="B4577" s="66">
        <v>2362</v>
      </c>
      <c r="C4577" s="68" t="s">
        <v>9992</v>
      </c>
      <c r="D4577" s="66" t="s">
        <v>15518</v>
      </c>
      <c r="E4577" s="66" t="s">
        <v>15518</v>
      </c>
    </row>
    <row r="4578" spans="1:5" ht="36" customHeight="1">
      <c r="A4578" s="49">
        <v>4300</v>
      </c>
      <c r="B4578" s="66">
        <v>2363</v>
      </c>
      <c r="C4578" s="68" t="s">
        <v>9993</v>
      </c>
      <c r="D4578" s="66" t="s">
        <v>15518</v>
      </c>
      <c r="E4578" s="66" t="s">
        <v>15518</v>
      </c>
    </row>
    <row r="4579" spans="1:5" ht="36" customHeight="1">
      <c r="A4579" s="49">
        <v>4301</v>
      </c>
      <c r="B4579" s="66">
        <v>2364</v>
      </c>
      <c r="C4579" s="68" t="s">
        <v>11151</v>
      </c>
      <c r="D4579" s="66" t="s">
        <v>15518</v>
      </c>
      <c r="E4579" s="66" t="s">
        <v>15518</v>
      </c>
    </row>
    <row r="4580" spans="1:5" ht="36" customHeight="1">
      <c r="A4580" s="49">
        <v>4302</v>
      </c>
      <c r="B4580" s="66">
        <v>2365</v>
      </c>
      <c r="C4580" s="68" t="s">
        <v>11152</v>
      </c>
      <c r="D4580" s="66" t="s">
        <v>15518</v>
      </c>
      <c r="E4580" s="66" t="s">
        <v>15518</v>
      </c>
    </row>
    <row r="4581" spans="1:5" ht="36" customHeight="1">
      <c r="A4581" s="49">
        <v>4303</v>
      </c>
      <c r="B4581" s="66">
        <v>2366</v>
      </c>
      <c r="C4581" s="68" t="s">
        <v>11153</v>
      </c>
      <c r="D4581" s="66" t="s">
        <v>15518</v>
      </c>
      <c r="E4581" s="66" t="s">
        <v>15518</v>
      </c>
    </row>
    <row r="4582" spans="1:5" ht="36" customHeight="1">
      <c r="A4582" s="49">
        <v>4304</v>
      </c>
      <c r="B4582" s="66">
        <v>2367</v>
      </c>
      <c r="C4582" s="68" t="s">
        <v>11154</v>
      </c>
      <c r="D4582" s="66" t="s">
        <v>15518</v>
      </c>
      <c r="E4582" s="66" t="s">
        <v>15518</v>
      </c>
    </row>
    <row r="4583" spans="1:5" ht="36" customHeight="1">
      <c r="A4583" s="49">
        <v>4305</v>
      </c>
      <c r="B4583" s="66">
        <v>2368</v>
      </c>
      <c r="C4583" s="68" t="s">
        <v>11155</v>
      </c>
      <c r="D4583" s="66" t="s">
        <v>15518</v>
      </c>
      <c r="E4583" s="66" t="s">
        <v>15518</v>
      </c>
    </row>
    <row r="4584" spans="1:5" ht="36" customHeight="1">
      <c r="A4584" s="49">
        <v>4306</v>
      </c>
      <c r="B4584" s="66">
        <v>2369</v>
      </c>
      <c r="C4584" s="68" t="s">
        <v>10191</v>
      </c>
      <c r="D4584" s="66" t="s">
        <v>15518</v>
      </c>
      <c r="E4584" s="66" t="s">
        <v>15518</v>
      </c>
    </row>
    <row r="4585" spans="1:5" ht="36" customHeight="1">
      <c r="A4585" s="49">
        <v>4307</v>
      </c>
      <c r="B4585" s="66">
        <v>2370</v>
      </c>
      <c r="C4585" s="68" t="s">
        <v>10192</v>
      </c>
      <c r="D4585" s="66" t="s">
        <v>15518</v>
      </c>
      <c r="E4585" s="66" t="s">
        <v>15518</v>
      </c>
    </row>
    <row r="4586" spans="1:5" ht="36" customHeight="1">
      <c r="A4586" s="49">
        <v>4308</v>
      </c>
      <c r="B4586" s="66">
        <v>2371</v>
      </c>
      <c r="C4586" s="68" t="s">
        <v>10193</v>
      </c>
      <c r="D4586" s="66" t="s">
        <v>15518</v>
      </c>
      <c r="E4586" s="66" t="s">
        <v>15518</v>
      </c>
    </row>
    <row r="4587" spans="1:5" ht="36" customHeight="1">
      <c r="A4587" s="49">
        <v>4309</v>
      </c>
      <c r="B4587" s="66">
        <v>2372</v>
      </c>
      <c r="C4587" s="68" t="s">
        <v>10194</v>
      </c>
      <c r="D4587" s="66" t="s">
        <v>15518</v>
      </c>
      <c r="E4587" s="66" t="s">
        <v>15518</v>
      </c>
    </row>
    <row r="4588" spans="1:5" ht="36" customHeight="1">
      <c r="A4588" s="49">
        <v>4310</v>
      </c>
      <c r="B4588" s="66">
        <v>2373</v>
      </c>
      <c r="C4588" s="68" t="s">
        <v>10195</v>
      </c>
      <c r="D4588" s="66" t="s">
        <v>15518</v>
      </c>
      <c r="E4588" s="66" t="s">
        <v>15518</v>
      </c>
    </row>
    <row r="4589" spans="1:5" ht="36" customHeight="1">
      <c r="A4589" s="49">
        <v>4311</v>
      </c>
      <c r="B4589" s="66">
        <v>2374</v>
      </c>
      <c r="C4589" s="68" t="s">
        <v>10196</v>
      </c>
      <c r="D4589" s="66" t="s">
        <v>15518</v>
      </c>
      <c r="E4589" s="66" t="s">
        <v>15518</v>
      </c>
    </row>
    <row r="4590" spans="1:5" ht="36" customHeight="1">
      <c r="A4590" s="49">
        <v>4312</v>
      </c>
      <c r="B4590" s="66">
        <v>2375</v>
      </c>
      <c r="C4590" s="68" t="s">
        <v>10197</v>
      </c>
      <c r="D4590" s="66" t="s">
        <v>15518</v>
      </c>
      <c r="E4590" s="66" t="s">
        <v>15518</v>
      </c>
    </row>
    <row r="4591" spans="1:5" ht="36" customHeight="1">
      <c r="A4591" s="49">
        <v>4313</v>
      </c>
      <c r="B4591" s="66">
        <v>2376</v>
      </c>
      <c r="C4591" s="68" t="s">
        <v>10198</v>
      </c>
      <c r="D4591" s="66" t="s">
        <v>15518</v>
      </c>
      <c r="E4591" s="66" t="s">
        <v>15518</v>
      </c>
    </row>
    <row r="4592" spans="1:5" ht="36" customHeight="1">
      <c r="A4592" s="49">
        <v>4314</v>
      </c>
      <c r="B4592" s="66">
        <v>2377</v>
      </c>
      <c r="C4592" s="68" t="s">
        <v>9850</v>
      </c>
      <c r="D4592" s="66" t="s">
        <v>15518</v>
      </c>
      <c r="E4592" s="66" t="s">
        <v>15518</v>
      </c>
    </row>
    <row r="4593" spans="1:5" ht="36" customHeight="1">
      <c r="A4593" s="49">
        <v>4315</v>
      </c>
      <c r="B4593" s="66">
        <v>2378</v>
      </c>
      <c r="C4593" s="68" t="s">
        <v>11368</v>
      </c>
      <c r="D4593" s="66" t="s">
        <v>15518</v>
      </c>
      <c r="E4593" s="66" t="s">
        <v>15518</v>
      </c>
    </row>
    <row r="4594" spans="1:5" ht="36" customHeight="1">
      <c r="A4594" s="49">
        <v>4316</v>
      </c>
      <c r="B4594" s="66">
        <v>2379</v>
      </c>
      <c r="C4594" s="68" t="s">
        <v>11369</v>
      </c>
      <c r="D4594" s="66" t="s">
        <v>15518</v>
      </c>
      <c r="E4594" s="66" t="s">
        <v>15518</v>
      </c>
    </row>
    <row r="4595" spans="1:5" ht="36" customHeight="1">
      <c r="A4595" s="49">
        <v>4317</v>
      </c>
      <c r="B4595" s="66">
        <v>2380</v>
      </c>
      <c r="C4595" s="68" t="s">
        <v>11370</v>
      </c>
      <c r="D4595" s="66" t="s">
        <v>15518</v>
      </c>
      <c r="E4595" s="66" t="s">
        <v>15518</v>
      </c>
    </row>
    <row r="4596" spans="1:5" ht="36" customHeight="1">
      <c r="A4596" s="49">
        <v>4318</v>
      </c>
      <c r="B4596" s="66">
        <v>2381</v>
      </c>
      <c r="C4596" s="68" t="s">
        <v>11371</v>
      </c>
      <c r="D4596" s="66" t="s">
        <v>15518</v>
      </c>
      <c r="E4596" s="66" t="s">
        <v>15518</v>
      </c>
    </row>
    <row r="4597" spans="1:5" ht="36" customHeight="1">
      <c r="A4597" s="49">
        <v>4319</v>
      </c>
      <c r="B4597" s="66">
        <v>2382</v>
      </c>
      <c r="C4597" s="68" t="s">
        <v>11372</v>
      </c>
      <c r="D4597" s="66" t="s">
        <v>15518</v>
      </c>
      <c r="E4597" s="66" t="s">
        <v>15518</v>
      </c>
    </row>
    <row r="4598" spans="1:5" ht="36" customHeight="1">
      <c r="A4598" s="49">
        <v>4320</v>
      </c>
      <c r="B4598" s="66">
        <v>2383</v>
      </c>
      <c r="C4598" s="68" t="s">
        <v>11373</v>
      </c>
      <c r="D4598" s="66" t="s">
        <v>15518</v>
      </c>
      <c r="E4598" s="66" t="s">
        <v>15518</v>
      </c>
    </row>
    <row r="4599" spans="1:5" ht="36" customHeight="1">
      <c r="A4599" s="49">
        <v>4321</v>
      </c>
      <c r="B4599" s="66">
        <v>2384</v>
      </c>
      <c r="C4599" s="68" t="s">
        <v>11374</v>
      </c>
      <c r="D4599" s="66" t="s">
        <v>15518</v>
      </c>
      <c r="E4599" s="66" t="s">
        <v>15518</v>
      </c>
    </row>
    <row r="4600" spans="1:5" ht="36" customHeight="1">
      <c r="A4600" s="49">
        <v>4322</v>
      </c>
      <c r="B4600" s="66">
        <v>2385</v>
      </c>
      <c r="C4600" s="68" t="s">
        <v>11375</v>
      </c>
      <c r="D4600" s="66" t="s">
        <v>15518</v>
      </c>
      <c r="E4600" s="66" t="s">
        <v>15518</v>
      </c>
    </row>
    <row r="4601" spans="1:5" ht="36" customHeight="1">
      <c r="A4601" s="49">
        <v>4323</v>
      </c>
      <c r="B4601" s="66">
        <v>2386</v>
      </c>
      <c r="C4601" s="68" t="s">
        <v>11376</v>
      </c>
      <c r="D4601" s="66" t="s">
        <v>15518</v>
      </c>
      <c r="E4601" s="66" t="s">
        <v>15518</v>
      </c>
    </row>
    <row r="4602" spans="1:5" ht="36" customHeight="1">
      <c r="A4602" s="49">
        <v>4324</v>
      </c>
      <c r="B4602" s="66">
        <v>2387</v>
      </c>
      <c r="C4602" s="68" t="s">
        <v>11377</v>
      </c>
      <c r="D4602" s="66" t="s">
        <v>15518</v>
      </c>
      <c r="E4602" s="66" t="s">
        <v>15518</v>
      </c>
    </row>
    <row r="4603" spans="1:5" ht="36" customHeight="1">
      <c r="A4603" s="49">
        <v>4325</v>
      </c>
      <c r="B4603" s="66">
        <v>2388</v>
      </c>
      <c r="C4603" s="68" t="s">
        <v>11378</v>
      </c>
      <c r="D4603" s="66" t="s">
        <v>15518</v>
      </c>
      <c r="E4603" s="66" t="s">
        <v>15518</v>
      </c>
    </row>
    <row r="4604" spans="1:5" ht="36" customHeight="1">
      <c r="A4604" s="49">
        <v>4326</v>
      </c>
      <c r="B4604" s="66">
        <v>2389</v>
      </c>
      <c r="C4604" s="68" t="s">
        <v>11379</v>
      </c>
      <c r="D4604" s="66" t="s">
        <v>15518</v>
      </c>
      <c r="E4604" s="66" t="s">
        <v>15518</v>
      </c>
    </row>
    <row r="4605" spans="1:5" ht="36" customHeight="1">
      <c r="A4605" s="49">
        <v>4327</v>
      </c>
      <c r="B4605" s="66">
        <v>2390</v>
      </c>
      <c r="C4605" s="68" t="s">
        <v>11380</v>
      </c>
      <c r="D4605" s="66" t="s">
        <v>15518</v>
      </c>
      <c r="E4605" s="66" t="s">
        <v>15518</v>
      </c>
    </row>
    <row r="4606" spans="1:5" ht="36" customHeight="1">
      <c r="A4606" s="49">
        <v>4328</v>
      </c>
      <c r="B4606" s="66">
        <v>2391</v>
      </c>
      <c r="C4606" s="68" t="s">
        <v>12650</v>
      </c>
      <c r="D4606" s="66" t="s">
        <v>15518</v>
      </c>
      <c r="E4606" s="66" t="s">
        <v>15518</v>
      </c>
    </row>
    <row r="4607" spans="1:5" ht="36" customHeight="1">
      <c r="A4607" s="49">
        <v>4329</v>
      </c>
      <c r="B4607" s="66">
        <v>2392</v>
      </c>
      <c r="C4607" s="68" t="s">
        <v>12651</v>
      </c>
      <c r="D4607" s="66" t="s">
        <v>15518</v>
      </c>
      <c r="E4607" s="66" t="s">
        <v>15518</v>
      </c>
    </row>
    <row r="4608" spans="1:5" ht="36" customHeight="1">
      <c r="A4608" s="49">
        <v>4330</v>
      </c>
      <c r="B4608" s="66">
        <v>2393</v>
      </c>
      <c r="C4608" s="68" t="s">
        <v>9851</v>
      </c>
      <c r="D4608" s="66" t="s">
        <v>15518</v>
      </c>
      <c r="E4608" s="66" t="s">
        <v>15518</v>
      </c>
    </row>
    <row r="4609" spans="1:5" ht="36" customHeight="1">
      <c r="A4609" s="49">
        <v>4331</v>
      </c>
      <c r="B4609" s="66">
        <v>2394</v>
      </c>
      <c r="C4609" s="68" t="s">
        <v>12652</v>
      </c>
      <c r="D4609" s="66" t="s">
        <v>15518</v>
      </c>
      <c r="E4609" s="66" t="s">
        <v>15518</v>
      </c>
    </row>
    <row r="4610" spans="1:5" ht="36" customHeight="1">
      <c r="A4610" s="49">
        <v>4332</v>
      </c>
      <c r="B4610" s="66">
        <v>2395</v>
      </c>
      <c r="C4610" s="68" t="s">
        <v>12653</v>
      </c>
      <c r="D4610" s="66" t="s">
        <v>15518</v>
      </c>
      <c r="E4610" s="66" t="s">
        <v>15518</v>
      </c>
    </row>
    <row r="4611" spans="1:5" ht="36" customHeight="1">
      <c r="A4611" s="49">
        <v>4333</v>
      </c>
      <c r="B4611" s="66">
        <v>2396</v>
      </c>
      <c r="C4611" s="68" t="s">
        <v>9852</v>
      </c>
      <c r="D4611" s="66" t="s">
        <v>15518</v>
      </c>
      <c r="E4611" s="66" t="s">
        <v>15518</v>
      </c>
    </row>
    <row r="4612" spans="1:5" ht="36" customHeight="1">
      <c r="A4612" s="49">
        <v>4334</v>
      </c>
      <c r="B4612" s="66">
        <v>2397</v>
      </c>
      <c r="C4612" s="68" t="s">
        <v>9853</v>
      </c>
      <c r="D4612" s="66" t="s">
        <v>15518</v>
      </c>
      <c r="E4612" s="66" t="s">
        <v>15518</v>
      </c>
    </row>
    <row r="4613" spans="1:5" ht="36" customHeight="1">
      <c r="A4613" s="49">
        <v>4335</v>
      </c>
      <c r="B4613" s="66">
        <v>2398</v>
      </c>
      <c r="C4613" s="68" t="s">
        <v>11598</v>
      </c>
      <c r="D4613" s="66" t="s">
        <v>15518</v>
      </c>
      <c r="E4613" s="66" t="s">
        <v>15518</v>
      </c>
    </row>
    <row r="4614" spans="1:5" ht="36" customHeight="1">
      <c r="A4614" s="49">
        <v>4336</v>
      </c>
      <c r="B4614" s="66">
        <v>2399</v>
      </c>
      <c r="C4614" s="68" t="s">
        <v>11599</v>
      </c>
      <c r="D4614" s="66" t="s">
        <v>15518</v>
      </c>
      <c r="E4614" s="66" t="s">
        <v>15518</v>
      </c>
    </row>
    <row r="4615" spans="1:5" ht="36" customHeight="1">
      <c r="A4615" s="49">
        <v>4337</v>
      </c>
      <c r="B4615" s="66">
        <v>2400</v>
      </c>
      <c r="C4615" s="68" t="s">
        <v>11600</v>
      </c>
      <c r="D4615" s="66" t="s">
        <v>15518</v>
      </c>
      <c r="E4615" s="66" t="s">
        <v>15518</v>
      </c>
    </row>
    <row r="4616" spans="1:5" ht="36" customHeight="1">
      <c r="A4616" s="49">
        <v>4338</v>
      </c>
      <c r="B4616" s="66">
        <v>2401</v>
      </c>
      <c r="C4616" s="68" t="s">
        <v>11601</v>
      </c>
      <c r="D4616" s="66" t="s">
        <v>15518</v>
      </c>
      <c r="E4616" s="66" t="s">
        <v>15518</v>
      </c>
    </row>
    <row r="4617" spans="1:5" ht="36" customHeight="1">
      <c r="A4617" s="49">
        <v>4339</v>
      </c>
      <c r="B4617" s="66">
        <v>2402</v>
      </c>
      <c r="C4617" s="68" t="s">
        <v>11602</v>
      </c>
      <c r="D4617" s="66" t="s">
        <v>15518</v>
      </c>
      <c r="E4617" s="66" t="s">
        <v>15518</v>
      </c>
    </row>
    <row r="4618" spans="1:5" ht="36" customHeight="1">
      <c r="A4618" s="49">
        <v>4340</v>
      </c>
      <c r="B4618" s="66">
        <v>2403</v>
      </c>
      <c r="C4618" s="68" t="s">
        <v>11603</v>
      </c>
      <c r="D4618" s="66" t="s">
        <v>15518</v>
      </c>
      <c r="E4618" s="66" t="s">
        <v>15518</v>
      </c>
    </row>
    <row r="4619" spans="1:5" ht="36" customHeight="1">
      <c r="A4619" s="49">
        <v>4341</v>
      </c>
      <c r="B4619" s="66">
        <v>2404</v>
      </c>
      <c r="C4619" s="68" t="s">
        <v>11604</v>
      </c>
      <c r="D4619" s="66" t="s">
        <v>15518</v>
      </c>
      <c r="E4619" s="66" t="s">
        <v>15518</v>
      </c>
    </row>
    <row r="4620" spans="1:5" ht="36" customHeight="1">
      <c r="A4620" s="49">
        <v>4342</v>
      </c>
      <c r="B4620" s="66">
        <v>2405</v>
      </c>
      <c r="C4620" s="68" t="s">
        <v>11605</v>
      </c>
      <c r="D4620" s="66" t="s">
        <v>15518</v>
      </c>
      <c r="E4620" s="66" t="s">
        <v>15518</v>
      </c>
    </row>
    <row r="4621" spans="1:5" ht="36" customHeight="1">
      <c r="A4621" s="49">
        <v>4343</v>
      </c>
      <c r="B4621" s="66">
        <v>2406</v>
      </c>
      <c r="C4621" s="68" t="s">
        <v>11606</v>
      </c>
      <c r="D4621" s="66" t="s">
        <v>15518</v>
      </c>
      <c r="E4621" s="66" t="s">
        <v>15518</v>
      </c>
    </row>
    <row r="4622" spans="1:5" ht="36" customHeight="1">
      <c r="A4622" s="49">
        <v>4344</v>
      </c>
      <c r="B4622" s="66">
        <v>2407</v>
      </c>
      <c r="C4622" s="68" t="s">
        <v>11607</v>
      </c>
      <c r="D4622" s="66" t="s">
        <v>15518</v>
      </c>
      <c r="E4622" s="66" t="s">
        <v>15518</v>
      </c>
    </row>
    <row r="4623" spans="1:5" ht="36" customHeight="1">
      <c r="A4623" s="49">
        <v>4345</v>
      </c>
      <c r="B4623" s="66">
        <v>2408</v>
      </c>
      <c r="C4623" s="68" t="s">
        <v>11608</v>
      </c>
      <c r="D4623" s="66" t="s">
        <v>15518</v>
      </c>
      <c r="E4623" s="66" t="s">
        <v>15518</v>
      </c>
    </row>
    <row r="4624" spans="1:5" ht="36" customHeight="1">
      <c r="A4624" s="49">
        <v>4346</v>
      </c>
      <c r="B4624" s="66">
        <v>2409</v>
      </c>
      <c r="C4624" s="68" t="s">
        <v>11609</v>
      </c>
      <c r="D4624" s="66" t="s">
        <v>15518</v>
      </c>
      <c r="E4624" s="66" t="s">
        <v>15518</v>
      </c>
    </row>
    <row r="4625" spans="1:5" ht="36" customHeight="1">
      <c r="A4625" s="49">
        <v>4347</v>
      </c>
      <c r="B4625" s="66">
        <v>2410</v>
      </c>
      <c r="C4625" s="68" t="s">
        <v>11610</v>
      </c>
      <c r="D4625" s="66" t="s">
        <v>15518</v>
      </c>
      <c r="E4625" s="66" t="s">
        <v>15518</v>
      </c>
    </row>
    <row r="4626" spans="1:5" ht="36" customHeight="1">
      <c r="A4626" s="49">
        <v>4348</v>
      </c>
      <c r="B4626" s="66">
        <v>2411</v>
      </c>
      <c r="C4626" s="68" t="s">
        <v>11611</v>
      </c>
      <c r="D4626" s="66" t="s">
        <v>15518</v>
      </c>
      <c r="E4626" s="66" t="s">
        <v>15518</v>
      </c>
    </row>
    <row r="4627" spans="1:5" ht="36" customHeight="1">
      <c r="A4627" s="49">
        <v>4349</v>
      </c>
      <c r="B4627" s="66">
        <v>2412</v>
      </c>
      <c r="C4627" s="68" t="s">
        <v>11779</v>
      </c>
      <c r="D4627" s="66" t="s">
        <v>15518</v>
      </c>
      <c r="E4627" s="66" t="s">
        <v>15518</v>
      </c>
    </row>
    <row r="4628" spans="1:5" ht="36" customHeight="1">
      <c r="A4628" s="49">
        <v>4350</v>
      </c>
      <c r="B4628" s="66">
        <v>2413</v>
      </c>
      <c r="C4628" s="68" t="s">
        <v>11780</v>
      </c>
      <c r="D4628" s="66" t="s">
        <v>15518</v>
      </c>
      <c r="E4628" s="66" t="s">
        <v>15518</v>
      </c>
    </row>
    <row r="4629" spans="1:5" ht="36" customHeight="1">
      <c r="A4629" s="49">
        <v>4351</v>
      </c>
      <c r="B4629" s="66">
        <v>2414</v>
      </c>
      <c r="C4629" s="68" t="s">
        <v>11781</v>
      </c>
      <c r="D4629" s="66" t="s">
        <v>15518</v>
      </c>
      <c r="E4629" s="66" t="s">
        <v>15518</v>
      </c>
    </row>
    <row r="4630" spans="1:5" ht="36" customHeight="1">
      <c r="A4630" s="49">
        <v>4352</v>
      </c>
      <c r="B4630" s="66">
        <v>2415</v>
      </c>
      <c r="C4630" s="68" t="s">
        <v>11782</v>
      </c>
      <c r="D4630" s="66" t="s">
        <v>15518</v>
      </c>
      <c r="E4630" s="66" t="s">
        <v>15518</v>
      </c>
    </row>
    <row r="4631" spans="1:5" ht="36" customHeight="1">
      <c r="A4631" s="49">
        <v>4353</v>
      </c>
      <c r="B4631" s="66">
        <v>2416</v>
      </c>
      <c r="C4631" s="68" t="s">
        <v>11783</v>
      </c>
      <c r="D4631" s="66" t="s">
        <v>15518</v>
      </c>
      <c r="E4631" s="66" t="s">
        <v>15518</v>
      </c>
    </row>
    <row r="4632" spans="1:5" ht="36" customHeight="1">
      <c r="A4632" s="49">
        <v>4354</v>
      </c>
      <c r="B4632" s="66">
        <v>2417</v>
      </c>
      <c r="C4632" s="68" t="s">
        <v>11784</v>
      </c>
      <c r="D4632" s="66" t="s">
        <v>15518</v>
      </c>
      <c r="E4632" s="66" t="s">
        <v>15518</v>
      </c>
    </row>
    <row r="4633" spans="1:5" ht="36" customHeight="1">
      <c r="A4633" s="49">
        <v>4355</v>
      </c>
      <c r="B4633" s="66">
        <v>2418</v>
      </c>
      <c r="C4633" s="68" t="s">
        <v>11785</v>
      </c>
      <c r="D4633" s="66" t="s">
        <v>15518</v>
      </c>
      <c r="E4633" s="66" t="s">
        <v>15518</v>
      </c>
    </row>
    <row r="4634" spans="1:5" ht="36" customHeight="1">
      <c r="A4634" s="49">
        <v>4356</v>
      </c>
      <c r="B4634" s="66">
        <v>2419</v>
      </c>
      <c r="C4634" s="68" t="s">
        <v>9854</v>
      </c>
      <c r="D4634" s="66" t="s">
        <v>15518</v>
      </c>
      <c r="E4634" s="66" t="s">
        <v>15518</v>
      </c>
    </row>
    <row r="4635" spans="1:5" ht="36" customHeight="1">
      <c r="A4635" s="49">
        <v>4357</v>
      </c>
      <c r="B4635" s="66">
        <v>2420</v>
      </c>
      <c r="C4635" s="68" t="s">
        <v>11786</v>
      </c>
      <c r="D4635" s="66" t="s">
        <v>15518</v>
      </c>
      <c r="E4635" s="66" t="s">
        <v>15518</v>
      </c>
    </row>
    <row r="4636" spans="1:5" ht="36" customHeight="1">
      <c r="A4636" s="49">
        <v>4358</v>
      </c>
      <c r="B4636" s="66">
        <v>2421</v>
      </c>
      <c r="C4636" s="68" t="s">
        <v>11787</v>
      </c>
      <c r="D4636" s="66" t="s">
        <v>15518</v>
      </c>
      <c r="E4636" s="66" t="s">
        <v>15518</v>
      </c>
    </row>
    <row r="4637" spans="1:5" ht="36" customHeight="1">
      <c r="A4637" s="49">
        <v>4359</v>
      </c>
      <c r="B4637" s="66">
        <v>2422</v>
      </c>
      <c r="C4637" s="68" t="s">
        <v>12879</v>
      </c>
      <c r="D4637" s="66" t="s">
        <v>15518</v>
      </c>
      <c r="E4637" s="66" t="s">
        <v>15518</v>
      </c>
    </row>
    <row r="4638" spans="1:5" ht="36" customHeight="1">
      <c r="A4638" s="49">
        <v>4360</v>
      </c>
      <c r="B4638" s="66">
        <v>2423</v>
      </c>
      <c r="C4638" s="68" t="s">
        <v>12880</v>
      </c>
      <c r="D4638" s="66" t="s">
        <v>15518</v>
      </c>
      <c r="E4638" s="66" t="s">
        <v>15518</v>
      </c>
    </row>
    <row r="4639" spans="1:5" ht="36" customHeight="1">
      <c r="A4639" s="49">
        <v>4361</v>
      </c>
      <c r="B4639" s="66">
        <v>2424</v>
      </c>
      <c r="C4639" s="68" t="s">
        <v>9855</v>
      </c>
      <c r="D4639" s="66" t="s">
        <v>15518</v>
      </c>
      <c r="E4639" s="66" t="s">
        <v>15518</v>
      </c>
    </row>
    <row r="4640" spans="1:5" ht="36" customHeight="1">
      <c r="A4640" s="49">
        <v>4362</v>
      </c>
      <c r="B4640" s="66">
        <v>2425</v>
      </c>
      <c r="C4640" s="68" t="s">
        <v>12881</v>
      </c>
      <c r="D4640" s="66" t="s">
        <v>15518</v>
      </c>
      <c r="E4640" s="66" t="s">
        <v>15518</v>
      </c>
    </row>
    <row r="4641" spans="1:5" ht="36" customHeight="1">
      <c r="A4641" s="49">
        <v>4363</v>
      </c>
      <c r="B4641" s="66">
        <v>2426</v>
      </c>
      <c r="C4641" s="68" t="s">
        <v>12882</v>
      </c>
      <c r="D4641" s="66" t="s">
        <v>15518</v>
      </c>
      <c r="E4641" s="66" t="s">
        <v>15518</v>
      </c>
    </row>
    <row r="4642" spans="1:5" ht="36" customHeight="1">
      <c r="A4642" s="49">
        <v>4364</v>
      </c>
      <c r="B4642" s="66">
        <v>2427</v>
      </c>
      <c r="C4642" s="68" t="s">
        <v>12882</v>
      </c>
      <c r="D4642" s="66" t="s">
        <v>15518</v>
      </c>
      <c r="E4642" s="66" t="s">
        <v>15518</v>
      </c>
    </row>
    <row r="4643" spans="1:5" ht="36" customHeight="1">
      <c r="A4643" s="49">
        <v>4365</v>
      </c>
      <c r="B4643" s="66">
        <v>2428</v>
      </c>
      <c r="C4643" s="68" t="s">
        <v>12883</v>
      </c>
      <c r="D4643" s="66" t="s">
        <v>15518</v>
      </c>
      <c r="E4643" s="66" t="s">
        <v>15518</v>
      </c>
    </row>
    <row r="4644" spans="1:5" ht="36" customHeight="1">
      <c r="A4644" s="49">
        <v>4366</v>
      </c>
      <c r="B4644" s="66">
        <v>2429</v>
      </c>
      <c r="C4644" s="68" t="s">
        <v>9856</v>
      </c>
      <c r="D4644" s="66" t="s">
        <v>15518</v>
      </c>
      <c r="E4644" s="66" t="s">
        <v>15518</v>
      </c>
    </row>
    <row r="4645" spans="1:5" ht="36" customHeight="1">
      <c r="A4645" s="49">
        <v>4367</v>
      </c>
      <c r="B4645" s="66">
        <v>2430</v>
      </c>
      <c r="C4645" s="68" t="s">
        <v>9857</v>
      </c>
      <c r="D4645" s="66" t="s">
        <v>15518</v>
      </c>
      <c r="E4645" s="66" t="s">
        <v>15518</v>
      </c>
    </row>
    <row r="4646" spans="1:5" ht="36" customHeight="1">
      <c r="A4646" s="49">
        <v>4368</v>
      </c>
      <c r="B4646" s="66">
        <v>2431</v>
      </c>
      <c r="C4646" s="68" t="s">
        <v>12661</v>
      </c>
      <c r="D4646" s="66" t="s">
        <v>15518</v>
      </c>
      <c r="E4646" s="66" t="s">
        <v>15518</v>
      </c>
    </row>
    <row r="4647" spans="1:5" ht="36" customHeight="1">
      <c r="A4647" s="49">
        <v>4369</v>
      </c>
      <c r="B4647" s="66">
        <v>2432</v>
      </c>
      <c r="C4647" s="68" t="s">
        <v>9858</v>
      </c>
      <c r="D4647" s="66" t="s">
        <v>15518</v>
      </c>
      <c r="E4647" s="66" t="s">
        <v>15518</v>
      </c>
    </row>
    <row r="4648" spans="1:5" ht="36" customHeight="1">
      <c r="A4648" s="49">
        <v>4370</v>
      </c>
      <c r="B4648" s="66">
        <v>2433</v>
      </c>
      <c r="C4648" s="68" t="s">
        <v>12889</v>
      </c>
      <c r="D4648" s="66" t="s">
        <v>15518</v>
      </c>
      <c r="E4648" s="66" t="s">
        <v>15518</v>
      </c>
    </row>
    <row r="4649" spans="1:5" ht="36" customHeight="1">
      <c r="A4649" s="49">
        <v>4371</v>
      </c>
      <c r="B4649" s="66">
        <v>2434</v>
      </c>
      <c r="C4649" s="68" t="s">
        <v>12890</v>
      </c>
      <c r="D4649" s="66" t="s">
        <v>15518</v>
      </c>
      <c r="E4649" s="66" t="s">
        <v>15518</v>
      </c>
    </row>
    <row r="4650" spans="1:5" ht="36" customHeight="1">
      <c r="A4650" s="49">
        <v>4372</v>
      </c>
      <c r="B4650" s="66">
        <v>2435</v>
      </c>
      <c r="C4650" s="68" t="s">
        <v>12891</v>
      </c>
      <c r="D4650" s="66" t="s">
        <v>15518</v>
      </c>
      <c r="E4650" s="66" t="s">
        <v>15518</v>
      </c>
    </row>
    <row r="4651" spans="1:5" ht="36" customHeight="1">
      <c r="A4651" s="49">
        <v>4373</v>
      </c>
      <c r="B4651" s="66">
        <v>2440</v>
      </c>
      <c r="C4651" s="68" t="s">
        <v>12691</v>
      </c>
      <c r="D4651" s="66" t="s">
        <v>15518</v>
      </c>
      <c r="E4651" s="66" t="s">
        <v>15518</v>
      </c>
    </row>
    <row r="4652" spans="1:5" ht="36" customHeight="1">
      <c r="A4652" s="49">
        <v>4374</v>
      </c>
      <c r="B4652" s="66">
        <v>2441</v>
      </c>
      <c r="C4652" s="68" t="s">
        <v>14138</v>
      </c>
      <c r="D4652" s="66" t="s">
        <v>15518</v>
      </c>
      <c r="E4652" s="66" t="s">
        <v>15518</v>
      </c>
    </row>
    <row r="4653" spans="1:5" ht="36" customHeight="1">
      <c r="A4653" s="49">
        <v>4375</v>
      </c>
      <c r="B4653" s="66">
        <v>2442</v>
      </c>
      <c r="C4653" s="68" t="s">
        <v>14139</v>
      </c>
      <c r="D4653" s="66" t="s">
        <v>15518</v>
      </c>
      <c r="E4653" s="66" t="s">
        <v>15518</v>
      </c>
    </row>
    <row r="4654" spans="1:5" ht="36" customHeight="1">
      <c r="A4654" s="49">
        <v>4376</v>
      </c>
      <c r="B4654" s="66">
        <v>2443</v>
      </c>
      <c r="C4654" s="68" t="s">
        <v>14140</v>
      </c>
      <c r="D4654" s="66" t="s">
        <v>15518</v>
      </c>
      <c r="E4654" s="66" t="s">
        <v>15518</v>
      </c>
    </row>
    <row r="4655" spans="1:5" ht="36" customHeight="1">
      <c r="A4655" s="49">
        <v>4377</v>
      </c>
      <c r="B4655" s="66">
        <v>2444</v>
      </c>
      <c r="C4655" s="68" t="s">
        <v>14141</v>
      </c>
      <c r="D4655" s="66" t="s">
        <v>15518</v>
      </c>
      <c r="E4655" s="66" t="s">
        <v>15518</v>
      </c>
    </row>
    <row r="4656" spans="1:5" ht="36" customHeight="1">
      <c r="A4656" s="49">
        <v>4378</v>
      </c>
      <c r="B4656" s="66">
        <v>2445</v>
      </c>
      <c r="C4656" s="68" t="s">
        <v>14142</v>
      </c>
      <c r="D4656" s="66" t="s">
        <v>15518</v>
      </c>
      <c r="E4656" s="66" t="s">
        <v>15518</v>
      </c>
    </row>
    <row r="4657" spans="1:5" ht="36" customHeight="1">
      <c r="A4657" s="49">
        <v>4379</v>
      </c>
      <c r="B4657" s="66">
        <v>2446</v>
      </c>
      <c r="C4657" s="68" t="s">
        <v>14143</v>
      </c>
      <c r="D4657" s="66" t="s">
        <v>15518</v>
      </c>
      <c r="E4657" s="66" t="s">
        <v>15518</v>
      </c>
    </row>
    <row r="4658" spans="1:5" ht="36" customHeight="1">
      <c r="A4658" s="49">
        <v>4380</v>
      </c>
      <c r="B4658" s="66">
        <v>2447</v>
      </c>
      <c r="C4658" s="68" t="s">
        <v>9859</v>
      </c>
      <c r="D4658" s="66" t="s">
        <v>15518</v>
      </c>
      <c r="E4658" s="66" t="s">
        <v>15518</v>
      </c>
    </row>
    <row r="4659" spans="1:5" ht="36" customHeight="1">
      <c r="A4659" s="49">
        <v>4381</v>
      </c>
      <c r="B4659" s="66">
        <v>2448</v>
      </c>
      <c r="C4659" s="68" t="s">
        <v>14144</v>
      </c>
      <c r="D4659" s="66" t="s">
        <v>15518</v>
      </c>
      <c r="E4659" s="66" t="s">
        <v>15518</v>
      </c>
    </row>
    <row r="4660" spans="1:5" ht="36" customHeight="1">
      <c r="A4660" s="49">
        <v>4382</v>
      </c>
      <c r="B4660" s="66">
        <v>2449</v>
      </c>
      <c r="C4660" s="68" t="s">
        <v>14145</v>
      </c>
      <c r="D4660" s="66" t="s">
        <v>15518</v>
      </c>
      <c r="E4660" s="66" t="s">
        <v>15518</v>
      </c>
    </row>
    <row r="4661" spans="1:5" ht="36" customHeight="1">
      <c r="A4661" s="49">
        <v>4383</v>
      </c>
      <c r="B4661" s="66">
        <v>2459</v>
      </c>
      <c r="C4661" s="68" t="s">
        <v>10463</v>
      </c>
      <c r="D4661" s="66" t="s">
        <v>15518</v>
      </c>
      <c r="E4661" s="66" t="s">
        <v>15518</v>
      </c>
    </row>
    <row r="4662" spans="1:5" ht="36" customHeight="1">
      <c r="A4662" s="49">
        <v>4384</v>
      </c>
      <c r="B4662" s="66">
        <v>2460</v>
      </c>
      <c r="C4662" s="68" t="s">
        <v>9860</v>
      </c>
      <c r="D4662" s="66" t="s">
        <v>15518</v>
      </c>
      <c r="E4662" s="66" t="s">
        <v>15518</v>
      </c>
    </row>
    <row r="4663" spans="1:5" ht="36" customHeight="1">
      <c r="A4663" s="49">
        <v>4385</v>
      </c>
      <c r="B4663" s="66">
        <v>2461</v>
      </c>
      <c r="C4663" s="68" t="s">
        <v>10464</v>
      </c>
      <c r="D4663" s="66" t="s">
        <v>15518</v>
      </c>
      <c r="E4663" s="66" t="s">
        <v>15518</v>
      </c>
    </row>
    <row r="4664" spans="1:5" ht="36" customHeight="1">
      <c r="A4664" s="49">
        <v>4386</v>
      </c>
      <c r="B4664" s="66">
        <v>2462</v>
      </c>
      <c r="C4664" s="68" t="s">
        <v>10465</v>
      </c>
      <c r="D4664" s="66" t="s">
        <v>15518</v>
      </c>
      <c r="E4664" s="66" t="s">
        <v>15518</v>
      </c>
    </row>
    <row r="4665" spans="1:5" ht="36" customHeight="1">
      <c r="A4665" s="49">
        <v>4387</v>
      </c>
      <c r="B4665" s="66">
        <v>2463</v>
      </c>
      <c r="C4665" s="68" t="s">
        <v>9139</v>
      </c>
      <c r="D4665" s="66" t="s">
        <v>15518</v>
      </c>
      <c r="E4665" s="66" t="s">
        <v>15518</v>
      </c>
    </row>
    <row r="4666" spans="1:5" ht="36" customHeight="1">
      <c r="A4666" s="49">
        <v>4388</v>
      </c>
      <c r="B4666" s="66">
        <v>2464</v>
      </c>
      <c r="C4666" s="68" t="s">
        <v>9079</v>
      </c>
      <c r="D4666" s="66" t="s">
        <v>15518</v>
      </c>
      <c r="E4666" s="66" t="s">
        <v>15518</v>
      </c>
    </row>
    <row r="4667" spans="1:5" ht="36" customHeight="1">
      <c r="A4667" s="49">
        <v>4389</v>
      </c>
      <c r="B4667" s="66">
        <v>2466</v>
      </c>
      <c r="C4667" s="68" t="s">
        <v>9821</v>
      </c>
      <c r="D4667" s="66" t="s">
        <v>15518</v>
      </c>
      <c r="E4667" s="66" t="s">
        <v>15518</v>
      </c>
    </row>
    <row r="4668" spans="1:5" ht="36" customHeight="1">
      <c r="A4668" s="49">
        <v>4390</v>
      </c>
      <c r="B4668" s="66">
        <v>2467</v>
      </c>
      <c r="C4668" s="68" t="s">
        <v>9822</v>
      </c>
      <c r="D4668" s="66" t="s">
        <v>15518</v>
      </c>
      <c r="E4668" s="66" t="s">
        <v>15518</v>
      </c>
    </row>
    <row r="4669" spans="1:5" ht="36" customHeight="1">
      <c r="A4669" s="49">
        <v>4391</v>
      </c>
      <c r="B4669" s="66">
        <v>2468</v>
      </c>
      <c r="C4669" s="68" t="s">
        <v>9823</v>
      </c>
      <c r="D4669" s="66" t="s">
        <v>15518</v>
      </c>
      <c r="E4669" s="66" t="s">
        <v>15518</v>
      </c>
    </row>
    <row r="4670" spans="1:5" ht="36" customHeight="1">
      <c r="A4670" s="49">
        <v>4392</v>
      </c>
      <c r="B4670" s="66">
        <v>2469</v>
      </c>
      <c r="C4670" s="68" t="s">
        <v>9824</v>
      </c>
      <c r="D4670" s="66" t="s">
        <v>15518</v>
      </c>
      <c r="E4670" s="66" t="s">
        <v>15518</v>
      </c>
    </row>
    <row r="4671" spans="1:5" ht="36" customHeight="1">
      <c r="A4671" s="49">
        <v>4393</v>
      </c>
      <c r="B4671" s="66">
        <v>2470</v>
      </c>
      <c r="C4671" s="68" t="s">
        <v>9825</v>
      </c>
      <c r="D4671" s="66" t="s">
        <v>15518</v>
      </c>
      <c r="E4671" s="66" t="s">
        <v>15518</v>
      </c>
    </row>
    <row r="4672" spans="1:5" ht="36" customHeight="1">
      <c r="A4672" s="49">
        <v>4394</v>
      </c>
      <c r="B4672" s="66">
        <v>2471</v>
      </c>
      <c r="C4672" s="68" t="s">
        <v>9826</v>
      </c>
      <c r="D4672" s="66" t="s">
        <v>15518</v>
      </c>
      <c r="E4672" s="66" t="s">
        <v>15518</v>
      </c>
    </row>
    <row r="4673" spans="1:5" ht="36" customHeight="1">
      <c r="A4673" s="49">
        <v>4395</v>
      </c>
      <c r="B4673" s="66">
        <v>2472</v>
      </c>
      <c r="C4673" s="68" t="s">
        <v>9148</v>
      </c>
      <c r="D4673" s="66" t="s">
        <v>15518</v>
      </c>
      <c r="E4673" s="66" t="s">
        <v>15518</v>
      </c>
    </row>
    <row r="4674" spans="1:5" ht="36" customHeight="1">
      <c r="A4674" s="49">
        <v>4396</v>
      </c>
      <c r="B4674" s="66">
        <v>2473</v>
      </c>
      <c r="C4674" s="68" t="s">
        <v>9149</v>
      </c>
      <c r="D4674" s="66" t="s">
        <v>15518</v>
      </c>
      <c r="E4674" s="66" t="s">
        <v>15518</v>
      </c>
    </row>
    <row r="4675" spans="1:5" ht="36" customHeight="1">
      <c r="A4675" s="49">
        <v>4397</v>
      </c>
      <c r="B4675" s="66">
        <v>2474</v>
      </c>
      <c r="C4675" s="68" t="s">
        <v>10107</v>
      </c>
      <c r="D4675" s="66" t="s">
        <v>15518</v>
      </c>
      <c r="E4675" s="66" t="s">
        <v>15518</v>
      </c>
    </row>
    <row r="4676" spans="1:5" ht="36" customHeight="1">
      <c r="A4676" s="49">
        <v>4398</v>
      </c>
      <c r="B4676" s="66">
        <v>2475</v>
      </c>
      <c r="C4676" s="68" t="s">
        <v>10108</v>
      </c>
      <c r="D4676" s="66" t="s">
        <v>15518</v>
      </c>
      <c r="E4676" s="66" t="s">
        <v>15518</v>
      </c>
    </row>
    <row r="4677" spans="1:5" ht="36" customHeight="1">
      <c r="A4677" s="49">
        <v>4399</v>
      </c>
      <c r="B4677" s="66">
        <v>2476</v>
      </c>
      <c r="C4677" s="68" t="s">
        <v>10109</v>
      </c>
      <c r="D4677" s="66" t="s">
        <v>15518</v>
      </c>
      <c r="E4677" s="66" t="s">
        <v>15518</v>
      </c>
    </row>
    <row r="4678" spans="1:5" ht="46.5" customHeight="1">
      <c r="A4678" s="49">
        <v>4400</v>
      </c>
      <c r="B4678" s="66">
        <v>2477</v>
      </c>
      <c r="C4678" s="68" t="s">
        <v>9333</v>
      </c>
      <c r="D4678" s="66" t="s">
        <v>15518</v>
      </c>
      <c r="E4678" s="66" t="s">
        <v>15518</v>
      </c>
    </row>
    <row r="4679" spans="1:5" ht="46.5" customHeight="1">
      <c r="A4679" s="49">
        <v>4401</v>
      </c>
      <c r="B4679" s="66">
        <v>2478</v>
      </c>
      <c r="C4679" s="68" t="s">
        <v>9334</v>
      </c>
      <c r="D4679" s="66" t="s">
        <v>15518</v>
      </c>
      <c r="E4679" s="66" t="s">
        <v>15518</v>
      </c>
    </row>
    <row r="4680" spans="1:5" ht="36" customHeight="1">
      <c r="A4680" s="49">
        <v>4402</v>
      </c>
      <c r="B4680" s="66">
        <v>2479</v>
      </c>
      <c r="C4680" s="68" t="s">
        <v>9335</v>
      </c>
      <c r="D4680" s="66" t="s">
        <v>15518</v>
      </c>
      <c r="E4680" s="66" t="s">
        <v>15518</v>
      </c>
    </row>
    <row r="4681" spans="1:5" ht="36" customHeight="1">
      <c r="A4681" s="49">
        <v>4403</v>
      </c>
      <c r="B4681" s="66">
        <v>2480</v>
      </c>
      <c r="C4681" s="68" t="s">
        <v>9336</v>
      </c>
      <c r="D4681" s="66" t="s">
        <v>15518</v>
      </c>
      <c r="E4681" s="66" t="s">
        <v>15518</v>
      </c>
    </row>
    <row r="4682" spans="1:5" ht="36" customHeight="1">
      <c r="A4682" s="49">
        <v>4404</v>
      </c>
      <c r="B4682" s="66">
        <v>2481</v>
      </c>
      <c r="C4682" s="68" t="s">
        <v>9861</v>
      </c>
      <c r="D4682" s="66" t="s">
        <v>15518</v>
      </c>
      <c r="E4682" s="66" t="s">
        <v>15518</v>
      </c>
    </row>
    <row r="4683" spans="1:5" ht="36" customHeight="1">
      <c r="A4683" s="49">
        <v>4405</v>
      </c>
      <c r="B4683" s="66">
        <v>2482</v>
      </c>
      <c r="C4683" s="68" t="s">
        <v>9862</v>
      </c>
      <c r="D4683" s="66" t="s">
        <v>15518</v>
      </c>
      <c r="E4683" s="66" t="s">
        <v>15518</v>
      </c>
    </row>
    <row r="4684" spans="1:5" ht="36" customHeight="1">
      <c r="A4684" s="49">
        <v>4406</v>
      </c>
      <c r="B4684" s="66">
        <v>2483</v>
      </c>
      <c r="C4684" s="68" t="s">
        <v>9337</v>
      </c>
      <c r="D4684" s="66" t="s">
        <v>15518</v>
      </c>
      <c r="E4684" s="66" t="s">
        <v>15518</v>
      </c>
    </row>
    <row r="4685" spans="1:5" ht="36" customHeight="1">
      <c r="A4685" s="49">
        <v>4407</v>
      </c>
      <c r="B4685" s="66">
        <v>2484</v>
      </c>
      <c r="C4685" s="68" t="s">
        <v>9863</v>
      </c>
      <c r="D4685" s="66" t="s">
        <v>15518</v>
      </c>
      <c r="E4685" s="66" t="s">
        <v>15518</v>
      </c>
    </row>
    <row r="4686" spans="1:5" ht="36" customHeight="1">
      <c r="A4686" s="49">
        <v>4408</v>
      </c>
      <c r="B4686" s="66">
        <v>2485</v>
      </c>
      <c r="C4686" s="68" t="s">
        <v>9864</v>
      </c>
      <c r="D4686" s="66" t="s">
        <v>15518</v>
      </c>
      <c r="E4686" s="66" t="s">
        <v>15518</v>
      </c>
    </row>
    <row r="4687" spans="1:5" ht="36" customHeight="1">
      <c r="A4687" s="49">
        <v>4409</v>
      </c>
      <c r="B4687" s="66">
        <v>2486</v>
      </c>
      <c r="C4687" s="68" t="s">
        <v>9865</v>
      </c>
      <c r="D4687" s="66" t="s">
        <v>15518</v>
      </c>
      <c r="E4687" s="66" t="s">
        <v>15518</v>
      </c>
    </row>
    <row r="4688" spans="1:5" ht="36" customHeight="1">
      <c r="A4688" s="49">
        <v>4410</v>
      </c>
      <c r="B4688" s="66">
        <v>2487</v>
      </c>
      <c r="C4688" s="68" t="s">
        <v>9866</v>
      </c>
      <c r="D4688" s="66" t="s">
        <v>15518</v>
      </c>
      <c r="E4688" s="66" t="s">
        <v>15518</v>
      </c>
    </row>
    <row r="4689" spans="1:5" ht="36" customHeight="1">
      <c r="A4689" s="49">
        <v>4411</v>
      </c>
      <c r="B4689" s="66">
        <v>2488</v>
      </c>
      <c r="C4689" s="68" t="s">
        <v>9867</v>
      </c>
      <c r="D4689" s="66" t="s">
        <v>15518</v>
      </c>
      <c r="E4689" s="66" t="s">
        <v>15518</v>
      </c>
    </row>
    <row r="4690" spans="1:5" ht="36" customHeight="1">
      <c r="A4690" s="49">
        <v>4412</v>
      </c>
      <c r="B4690" s="66">
        <v>2489</v>
      </c>
      <c r="C4690" s="68" t="s">
        <v>9868</v>
      </c>
      <c r="D4690" s="66" t="s">
        <v>15518</v>
      </c>
      <c r="E4690" s="66" t="s">
        <v>15518</v>
      </c>
    </row>
    <row r="4691" spans="1:5" ht="36" customHeight="1">
      <c r="A4691" s="49">
        <v>4413</v>
      </c>
      <c r="B4691" s="66">
        <v>2490</v>
      </c>
      <c r="C4691" s="68" t="s">
        <v>7673</v>
      </c>
      <c r="D4691" s="66" t="s">
        <v>15518</v>
      </c>
      <c r="E4691" s="66" t="s">
        <v>15518</v>
      </c>
    </row>
    <row r="4692" spans="1:5" ht="36" customHeight="1">
      <c r="A4692" s="49">
        <v>4414</v>
      </c>
      <c r="B4692" s="66">
        <v>2491</v>
      </c>
      <c r="C4692" s="68" t="s">
        <v>7674</v>
      </c>
      <c r="D4692" s="66" t="s">
        <v>15518</v>
      </c>
      <c r="E4692" s="66" t="s">
        <v>15518</v>
      </c>
    </row>
    <row r="4693" spans="1:5" ht="36" customHeight="1">
      <c r="A4693" s="49">
        <v>4415</v>
      </c>
      <c r="B4693" s="66">
        <v>2492</v>
      </c>
      <c r="C4693" s="68" t="s">
        <v>7675</v>
      </c>
      <c r="D4693" s="66" t="s">
        <v>15518</v>
      </c>
      <c r="E4693" s="66" t="s">
        <v>15518</v>
      </c>
    </row>
    <row r="4694" spans="1:5" ht="36" customHeight="1">
      <c r="A4694" s="49">
        <v>4416</v>
      </c>
      <c r="B4694" s="66">
        <v>2493</v>
      </c>
      <c r="C4694" s="68" t="s">
        <v>7676</v>
      </c>
      <c r="D4694" s="66" t="s">
        <v>15518</v>
      </c>
      <c r="E4694" s="66" t="s">
        <v>15518</v>
      </c>
    </row>
    <row r="4695" spans="1:5" ht="36" customHeight="1">
      <c r="A4695" s="49">
        <v>4417</v>
      </c>
      <c r="B4695" s="66">
        <v>2494</v>
      </c>
      <c r="C4695" s="68" t="s">
        <v>6664</v>
      </c>
      <c r="D4695" s="66" t="s">
        <v>15518</v>
      </c>
      <c r="E4695" s="66" t="s">
        <v>15518</v>
      </c>
    </row>
    <row r="4696" spans="1:5" ht="36" customHeight="1">
      <c r="A4696" s="49">
        <v>4418</v>
      </c>
      <c r="B4696" s="66">
        <v>2495</v>
      </c>
      <c r="C4696" s="68" t="s">
        <v>6665</v>
      </c>
      <c r="D4696" s="66" t="s">
        <v>15518</v>
      </c>
      <c r="E4696" s="66" t="s">
        <v>15518</v>
      </c>
    </row>
    <row r="4697" spans="1:5" ht="36" customHeight="1">
      <c r="A4697" s="49">
        <v>4419</v>
      </c>
      <c r="B4697" s="66">
        <v>2496</v>
      </c>
      <c r="C4697" s="68" t="s">
        <v>6666</v>
      </c>
      <c r="D4697" s="66" t="s">
        <v>15518</v>
      </c>
      <c r="E4697" s="66" t="s">
        <v>15518</v>
      </c>
    </row>
    <row r="4698" spans="1:5" ht="36" customHeight="1">
      <c r="A4698" s="49">
        <v>4420</v>
      </c>
      <c r="B4698" s="66">
        <v>2497</v>
      </c>
      <c r="C4698" s="68" t="s">
        <v>6667</v>
      </c>
      <c r="D4698" s="66" t="s">
        <v>15518</v>
      </c>
      <c r="E4698" s="66" t="s">
        <v>15518</v>
      </c>
    </row>
    <row r="4699" spans="1:5" ht="36" customHeight="1">
      <c r="A4699" s="49">
        <v>4421</v>
      </c>
      <c r="B4699" s="66">
        <v>2498</v>
      </c>
      <c r="C4699" s="68" t="s">
        <v>6668</v>
      </c>
      <c r="D4699" s="66" t="s">
        <v>15518</v>
      </c>
      <c r="E4699" s="66" t="s">
        <v>15518</v>
      </c>
    </row>
    <row r="4700" spans="1:5" ht="36" customHeight="1">
      <c r="A4700" s="49">
        <v>4422</v>
      </c>
      <c r="B4700" s="66">
        <v>2499</v>
      </c>
      <c r="C4700" s="68" t="s">
        <v>6669</v>
      </c>
      <c r="D4700" s="66" t="s">
        <v>15518</v>
      </c>
      <c r="E4700" s="66" t="s">
        <v>15518</v>
      </c>
    </row>
    <row r="4701" spans="1:5" ht="36" customHeight="1">
      <c r="A4701" s="49">
        <v>4423</v>
      </c>
      <c r="B4701" s="66">
        <v>2500</v>
      </c>
      <c r="C4701" s="68" t="s">
        <v>6670</v>
      </c>
      <c r="D4701" s="66" t="s">
        <v>15518</v>
      </c>
      <c r="E4701" s="66" t="s">
        <v>15518</v>
      </c>
    </row>
    <row r="4702" spans="1:5" ht="36" customHeight="1">
      <c r="A4702" s="49">
        <v>4424</v>
      </c>
      <c r="B4702" s="66">
        <v>2501</v>
      </c>
      <c r="C4702" s="68" t="s">
        <v>6671</v>
      </c>
      <c r="D4702" s="66" t="s">
        <v>15518</v>
      </c>
      <c r="E4702" s="66" t="s">
        <v>15518</v>
      </c>
    </row>
    <row r="4703" spans="1:5" ht="36" customHeight="1">
      <c r="A4703" s="49">
        <v>4425</v>
      </c>
      <c r="B4703" s="66">
        <v>2502</v>
      </c>
      <c r="C4703" s="68" t="s">
        <v>6672</v>
      </c>
      <c r="D4703" s="66" t="s">
        <v>15518</v>
      </c>
      <c r="E4703" s="66" t="s">
        <v>15518</v>
      </c>
    </row>
    <row r="4704" spans="1:5" ht="36" customHeight="1">
      <c r="A4704" s="49">
        <v>4426</v>
      </c>
      <c r="B4704" s="66">
        <v>2503</v>
      </c>
      <c r="C4704" s="68" t="s">
        <v>6673</v>
      </c>
      <c r="D4704" s="66" t="s">
        <v>15518</v>
      </c>
      <c r="E4704" s="66" t="s">
        <v>15518</v>
      </c>
    </row>
    <row r="4705" spans="1:5" ht="36" customHeight="1">
      <c r="A4705" s="49">
        <v>4427</v>
      </c>
      <c r="B4705" s="66">
        <v>2504</v>
      </c>
      <c r="C4705" s="68" t="s">
        <v>6674</v>
      </c>
      <c r="D4705" s="66" t="s">
        <v>15518</v>
      </c>
      <c r="E4705" s="66" t="s">
        <v>15518</v>
      </c>
    </row>
    <row r="4706" spans="1:5" ht="36" customHeight="1">
      <c r="A4706" s="49">
        <v>4428</v>
      </c>
      <c r="B4706" s="66">
        <v>2505</v>
      </c>
      <c r="C4706" s="68" t="s">
        <v>6675</v>
      </c>
      <c r="D4706" s="66" t="s">
        <v>15518</v>
      </c>
      <c r="E4706" s="66" t="s">
        <v>15518</v>
      </c>
    </row>
    <row r="4707" spans="1:5" ht="36" customHeight="1">
      <c r="A4707" s="49">
        <v>4429</v>
      </c>
      <c r="B4707" s="66">
        <v>2506</v>
      </c>
      <c r="C4707" s="68" t="s">
        <v>6676</v>
      </c>
      <c r="D4707" s="66" t="s">
        <v>15518</v>
      </c>
      <c r="E4707" s="66" t="s">
        <v>15518</v>
      </c>
    </row>
    <row r="4708" spans="1:5" ht="36" customHeight="1">
      <c r="A4708" s="49">
        <v>4430</v>
      </c>
      <c r="B4708" s="66">
        <v>2507</v>
      </c>
      <c r="C4708" s="68" t="s">
        <v>6677</v>
      </c>
      <c r="D4708" s="66" t="s">
        <v>15518</v>
      </c>
      <c r="E4708" s="66" t="s">
        <v>15518</v>
      </c>
    </row>
    <row r="4709" spans="1:5" ht="36" customHeight="1">
      <c r="A4709" s="49">
        <v>4431</v>
      </c>
      <c r="B4709" s="66">
        <v>2508</v>
      </c>
      <c r="C4709" s="68" t="s">
        <v>6678</v>
      </c>
      <c r="D4709" s="66" t="s">
        <v>15518</v>
      </c>
      <c r="E4709" s="66" t="s">
        <v>15518</v>
      </c>
    </row>
    <row r="4710" spans="1:5" ht="36" customHeight="1">
      <c r="A4710" s="49">
        <v>4432</v>
      </c>
      <c r="B4710" s="66">
        <v>2509</v>
      </c>
      <c r="C4710" s="68" t="s">
        <v>6679</v>
      </c>
      <c r="D4710" s="66" t="s">
        <v>15518</v>
      </c>
      <c r="E4710" s="66" t="s">
        <v>15518</v>
      </c>
    </row>
    <row r="4711" spans="1:5" ht="36" customHeight="1">
      <c r="A4711" s="49">
        <v>4433</v>
      </c>
      <c r="B4711" s="66">
        <v>2510</v>
      </c>
      <c r="C4711" s="68" t="s">
        <v>11810</v>
      </c>
      <c r="D4711" s="66" t="s">
        <v>15518</v>
      </c>
      <c r="E4711" s="66" t="s">
        <v>15518</v>
      </c>
    </row>
    <row r="4712" spans="1:5" ht="36" customHeight="1">
      <c r="A4712" s="49">
        <v>4434</v>
      </c>
      <c r="B4712" s="66">
        <v>2511</v>
      </c>
      <c r="C4712" s="68" t="s">
        <v>11811</v>
      </c>
      <c r="D4712" s="66" t="s">
        <v>15518</v>
      </c>
      <c r="E4712" s="66" t="s">
        <v>15518</v>
      </c>
    </row>
    <row r="4713" spans="1:5" ht="36" customHeight="1">
      <c r="A4713" s="49">
        <v>4435</v>
      </c>
      <c r="B4713" s="66">
        <v>2512</v>
      </c>
      <c r="C4713" s="68" t="s">
        <v>9042</v>
      </c>
      <c r="D4713" s="66" t="s">
        <v>15518</v>
      </c>
      <c r="E4713" s="66" t="s">
        <v>15518</v>
      </c>
    </row>
    <row r="4714" spans="1:5" ht="36" customHeight="1">
      <c r="A4714" s="49">
        <v>4436</v>
      </c>
      <c r="B4714" s="66">
        <v>2514</v>
      </c>
      <c r="C4714" s="68" t="s">
        <v>9353</v>
      </c>
      <c r="D4714" s="66" t="s">
        <v>15518</v>
      </c>
      <c r="E4714" s="66" t="s">
        <v>15518</v>
      </c>
    </row>
    <row r="4715" spans="1:5" ht="36" customHeight="1">
      <c r="A4715" s="49">
        <v>4437</v>
      </c>
      <c r="B4715" s="66">
        <v>2515</v>
      </c>
      <c r="C4715" s="68" t="s">
        <v>9354</v>
      </c>
      <c r="D4715" s="66" t="s">
        <v>15518</v>
      </c>
      <c r="E4715" s="66" t="s">
        <v>15518</v>
      </c>
    </row>
    <row r="4716" spans="1:5" ht="57.75" customHeight="1">
      <c r="A4716" s="49">
        <v>4438</v>
      </c>
      <c r="B4716" s="66">
        <v>2516</v>
      </c>
      <c r="C4716" s="68" t="s">
        <v>9176</v>
      </c>
      <c r="D4716" s="66" t="s">
        <v>15518</v>
      </c>
      <c r="E4716" s="66" t="s">
        <v>15518</v>
      </c>
    </row>
    <row r="4717" spans="1:5" ht="36" customHeight="1">
      <c r="A4717" s="49">
        <v>4439</v>
      </c>
      <c r="B4717" s="66">
        <v>2517</v>
      </c>
      <c r="C4717" s="68" t="s">
        <v>9177</v>
      </c>
      <c r="D4717" s="66" t="s">
        <v>15518</v>
      </c>
      <c r="E4717" s="66" t="s">
        <v>15518</v>
      </c>
    </row>
    <row r="4718" spans="1:5" ht="49.5" customHeight="1">
      <c r="A4718" s="49">
        <v>4440</v>
      </c>
      <c r="B4718" s="66">
        <v>2518</v>
      </c>
      <c r="C4718" s="68" t="s">
        <v>9178</v>
      </c>
      <c r="D4718" s="66" t="s">
        <v>15518</v>
      </c>
      <c r="E4718" s="66" t="s">
        <v>15518</v>
      </c>
    </row>
    <row r="4719" spans="1:5" ht="36" customHeight="1">
      <c r="A4719" s="49">
        <v>4441</v>
      </c>
      <c r="B4719" s="66">
        <v>2519</v>
      </c>
      <c r="C4719" s="68" t="s">
        <v>9179</v>
      </c>
      <c r="D4719" s="66" t="s">
        <v>15518</v>
      </c>
      <c r="E4719" s="66" t="s">
        <v>15518</v>
      </c>
    </row>
    <row r="4720" spans="1:5" ht="53.25" customHeight="1">
      <c r="A4720" s="49">
        <v>4442</v>
      </c>
      <c r="B4720" s="66">
        <v>2520</v>
      </c>
      <c r="C4720" s="68" t="s">
        <v>9180</v>
      </c>
      <c r="D4720" s="66" t="s">
        <v>15518</v>
      </c>
      <c r="E4720" s="66" t="s">
        <v>15518</v>
      </c>
    </row>
    <row r="4721" spans="1:5" ht="36" customHeight="1">
      <c r="A4721" s="49">
        <v>4443</v>
      </c>
      <c r="B4721" s="66">
        <v>2521</v>
      </c>
      <c r="C4721" s="68" t="s">
        <v>9181</v>
      </c>
      <c r="D4721" s="66" t="s">
        <v>15518</v>
      </c>
      <c r="E4721" s="66" t="s">
        <v>15518</v>
      </c>
    </row>
    <row r="4722" spans="1:5" ht="36" customHeight="1">
      <c r="A4722" s="49">
        <v>4444</v>
      </c>
      <c r="B4722" s="66">
        <v>2522</v>
      </c>
      <c r="C4722" s="68" t="s">
        <v>9182</v>
      </c>
      <c r="D4722" s="66" t="s">
        <v>15518</v>
      </c>
      <c r="E4722" s="66" t="s">
        <v>15518</v>
      </c>
    </row>
    <row r="4723" spans="1:5" ht="36" customHeight="1">
      <c r="A4723" s="49">
        <v>4445</v>
      </c>
      <c r="B4723" s="66">
        <v>2523</v>
      </c>
      <c r="C4723" s="68" t="s">
        <v>9183</v>
      </c>
      <c r="D4723" s="66" t="s">
        <v>15518</v>
      </c>
      <c r="E4723" s="66" t="s">
        <v>15518</v>
      </c>
    </row>
    <row r="4724" spans="1:5" ht="36" customHeight="1">
      <c r="A4724" s="49">
        <v>4446</v>
      </c>
      <c r="B4724" s="66">
        <v>2524</v>
      </c>
      <c r="C4724" s="68" t="s">
        <v>9869</v>
      </c>
      <c r="D4724" s="66" t="s">
        <v>15518</v>
      </c>
      <c r="E4724" s="66" t="s">
        <v>15518</v>
      </c>
    </row>
    <row r="4725" spans="1:5" ht="36" customHeight="1">
      <c r="A4725" s="49">
        <v>4447</v>
      </c>
      <c r="B4725" s="66">
        <v>2525</v>
      </c>
      <c r="C4725" s="68" t="s">
        <v>9184</v>
      </c>
      <c r="D4725" s="66" t="s">
        <v>15518</v>
      </c>
      <c r="E4725" s="66" t="s">
        <v>15518</v>
      </c>
    </row>
    <row r="4726" spans="1:5" ht="36" customHeight="1">
      <c r="A4726" s="49">
        <v>4448</v>
      </c>
      <c r="B4726" s="66">
        <v>2526</v>
      </c>
      <c r="C4726" s="68" t="s">
        <v>9185</v>
      </c>
      <c r="D4726" s="66" t="s">
        <v>15518</v>
      </c>
      <c r="E4726" s="66" t="s">
        <v>15518</v>
      </c>
    </row>
    <row r="4727" spans="1:5" ht="36" customHeight="1">
      <c r="A4727" s="49">
        <v>4449</v>
      </c>
      <c r="B4727" s="66">
        <v>2527</v>
      </c>
      <c r="C4727" s="68" t="s">
        <v>9186</v>
      </c>
      <c r="D4727" s="66" t="s">
        <v>15518</v>
      </c>
      <c r="E4727" s="66" t="s">
        <v>15518</v>
      </c>
    </row>
    <row r="4728" spans="1:5" ht="36" customHeight="1">
      <c r="A4728" s="49">
        <v>4450</v>
      </c>
      <c r="B4728" s="66">
        <v>2528</v>
      </c>
      <c r="C4728" s="68" t="s">
        <v>9187</v>
      </c>
      <c r="D4728" s="66" t="s">
        <v>15518</v>
      </c>
      <c r="E4728" s="66" t="s">
        <v>15518</v>
      </c>
    </row>
    <row r="4729" spans="1:5" ht="36" customHeight="1">
      <c r="A4729" s="49">
        <v>4451</v>
      </c>
      <c r="B4729" s="66">
        <v>2529</v>
      </c>
      <c r="C4729" s="68" t="s">
        <v>9188</v>
      </c>
      <c r="D4729" s="66" t="s">
        <v>15518</v>
      </c>
      <c r="E4729" s="66" t="s">
        <v>15518</v>
      </c>
    </row>
    <row r="4730" spans="1:5" ht="36" customHeight="1">
      <c r="A4730" s="49">
        <v>4452</v>
      </c>
      <c r="B4730" s="66">
        <v>2530</v>
      </c>
      <c r="C4730" s="68" t="s">
        <v>9189</v>
      </c>
      <c r="D4730" s="66" t="s">
        <v>15518</v>
      </c>
      <c r="E4730" s="66" t="s">
        <v>15518</v>
      </c>
    </row>
    <row r="4731" spans="1:5" ht="36" customHeight="1">
      <c r="A4731" s="49">
        <v>4453</v>
      </c>
      <c r="B4731" s="66">
        <v>2531</v>
      </c>
      <c r="C4731" s="68" t="s">
        <v>9190</v>
      </c>
      <c r="D4731" s="66" t="s">
        <v>15518</v>
      </c>
      <c r="E4731" s="66" t="s">
        <v>15518</v>
      </c>
    </row>
    <row r="4732" spans="1:5" ht="36" customHeight="1">
      <c r="A4732" s="49">
        <v>4454</v>
      </c>
      <c r="B4732" s="66">
        <v>2532</v>
      </c>
      <c r="C4732" s="68" t="s">
        <v>10139</v>
      </c>
      <c r="D4732" s="66" t="s">
        <v>15518</v>
      </c>
      <c r="E4732" s="66" t="s">
        <v>15518</v>
      </c>
    </row>
    <row r="4733" spans="1:5" ht="36" customHeight="1">
      <c r="A4733" s="49">
        <v>4455</v>
      </c>
      <c r="B4733" s="66">
        <v>2533</v>
      </c>
      <c r="C4733" s="68" t="s">
        <v>10140</v>
      </c>
      <c r="D4733" s="66" t="s">
        <v>15518</v>
      </c>
      <c r="E4733" s="66" t="s">
        <v>15518</v>
      </c>
    </row>
    <row r="4734" spans="1:5" ht="36" customHeight="1">
      <c r="A4734" s="49">
        <v>4456</v>
      </c>
      <c r="B4734" s="66">
        <v>2534</v>
      </c>
      <c r="C4734" s="68" t="s">
        <v>10141</v>
      </c>
      <c r="D4734" s="66" t="s">
        <v>15518</v>
      </c>
      <c r="E4734" s="66" t="s">
        <v>15518</v>
      </c>
    </row>
    <row r="4735" spans="1:5" ht="36" customHeight="1">
      <c r="A4735" s="49">
        <v>4457</v>
      </c>
      <c r="B4735" s="66">
        <v>2535</v>
      </c>
      <c r="C4735" s="68" t="s">
        <v>10142</v>
      </c>
      <c r="D4735" s="66" t="s">
        <v>15518</v>
      </c>
      <c r="E4735" s="66" t="s">
        <v>15518</v>
      </c>
    </row>
    <row r="4736" spans="1:5" ht="36" customHeight="1">
      <c r="A4736" s="49">
        <v>4458</v>
      </c>
      <c r="B4736" s="66">
        <v>2536</v>
      </c>
      <c r="C4736" s="68" t="s">
        <v>10143</v>
      </c>
      <c r="D4736" s="66" t="s">
        <v>15518</v>
      </c>
      <c r="E4736" s="66" t="s">
        <v>15518</v>
      </c>
    </row>
    <row r="4737" spans="1:5" ht="36" customHeight="1">
      <c r="A4737" s="49">
        <v>4459</v>
      </c>
      <c r="B4737" s="66">
        <v>2537</v>
      </c>
      <c r="C4737" s="68" t="s">
        <v>10144</v>
      </c>
      <c r="D4737" s="66" t="s">
        <v>15518</v>
      </c>
      <c r="E4737" s="66" t="s">
        <v>15518</v>
      </c>
    </row>
    <row r="4738" spans="1:5" ht="36" customHeight="1">
      <c r="A4738" s="49">
        <v>4460</v>
      </c>
      <c r="B4738" s="66">
        <v>2538</v>
      </c>
      <c r="C4738" s="68" t="s">
        <v>10145</v>
      </c>
      <c r="D4738" s="66" t="s">
        <v>15518</v>
      </c>
      <c r="E4738" s="66" t="s">
        <v>15518</v>
      </c>
    </row>
    <row r="4739" spans="1:5" ht="36" customHeight="1">
      <c r="A4739" s="49">
        <v>4461</v>
      </c>
      <c r="B4739" s="66">
        <v>2539</v>
      </c>
      <c r="C4739" s="68" t="s">
        <v>10146</v>
      </c>
      <c r="D4739" s="66" t="s">
        <v>15518</v>
      </c>
      <c r="E4739" s="66" t="s">
        <v>15518</v>
      </c>
    </row>
    <row r="4740" spans="1:5" ht="36" customHeight="1">
      <c r="A4740" s="49">
        <v>4462</v>
      </c>
      <c r="B4740" s="66">
        <v>2540</v>
      </c>
      <c r="C4740" s="68" t="s">
        <v>10147</v>
      </c>
      <c r="D4740" s="66" t="s">
        <v>15518</v>
      </c>
      <c r="E4740" s="66" t="s">
        <v>15518</v>
      </c>
    </row>
    <row r="4741" spans="1:5" ht="36" customHeight="1">
      <c r="A4741" s="49">
        <v>4463</v>
      </c>
      <c r="B4741" s="66">
        <v>2541</v>
      </c>
      <c r="C4741" s="68" t="s">
        <v>10148</v>
      </c>
      <c r="D4741" s="66" t="s">
        <v>15518</v>
      </c>
      <c r="E4741" s="66" t="s">
        <v>15518</v>
      </c>
    </row>
    <row r="4742" spans="1:5" ht="36" customHeight="1">
      <c r="A4742" s="49">
        <v>4464</v>
      </c>
      <c r="B4742" s="66">
        <v>2545</v>
      </c>
      <c r="C4742" s="68" t="s">
        <v>10152</v>
      </c>
      <c r="D4742" s="66" t="s">
        <v>15518</v>
      </c>
      <c r="E4742" s="66" t="s">
        <v>15518</v>
      </c>
    </row>
    <row r="4743" spans="1:5" ht="36" customHeight="1">
      <c r="A4743" s="49">
        <v>4465</v>
      </c>
      <c r="B4743" s="66">
        <v>2546</v>
      </c>
      <c r="C4743" s="68" t="s">
        <v>10154</v>
      </c>
      <c r="D4743" s="66" t="s">
        <v>15518</v>
      </c>
      <c r="E4743" s="66" t="s">
        <v>15518</v>
      </c>
    </row>
    <row r="4744" spans="1:5" ht="36" customHeight="1">
      <c r="A4744" s="49">
        <v>4466</v>
      </c>
      <c r="B4744" s="66">
        <v>2547</v>
      </c>
      <c r="C4744" s="68" t="s">
        <v>9870</v>
      </c>
      <c r="D4744" s="66" t="s">
        <v>15518</v>
      </c>
      <c r="E4744" s="66" t="s">
        <v>15518</v>
      </c>
    </row>
    <row r="4745" spans="1:5" ht="36" customHeight="1">
      <c r="A4745" s="49">
        <v>4467</v>
      </c>
      <c r="B4745" s="66">
        <v>2548</v>
      </c>
      <c r="C4745" s="68" t="s">
        <v>11325</v>
      </c>
      <c r="D4745" s="66" t="s">
        <v>15518</v>
      </c>
      <c r="E4745" s="66" t="s">
        <v>15518</v>
      </c>
    </row>
    <row r="4746" spans="1:5" ht="36" customHeight="1">
      <c r="A4746" s="49">
        <v>4468</v>
      </c>
      <c r="B4746" s="66">
        <v>2549</v>
      </c>
      <c r="C4746" s="68" t="s">
        <v>11326</v>
      </c>
      <c r="D4746" s="66" t="s">
        <v>15518</v>
      </c>
      <c r="E4746" s="66" t="s">
        <v>15518</v>
      </c>
    </row>
    <row r="4747" spans="1:5" ht="36" customHeight="1">
      <c r="A4747" s="49">
        <v>4469</v>
      </c>
      <c r="B4747" s="66">
        <v>2550</v>
      </c>
      <c r="C4747" s="68" t="s">
        <v>11327</v>
      </c>
      <c r="D4747" s="66" t="s">
        <v>15518</v>
      </c>
      <c r="E4747" s="66" t="s">
        <v>15518</v>
      </c>
    </row>
    <row r="4748" spans="1:5" ht="36" customHeight="1">
      <c r="A4748" s="49">
        <v>4470</v>
      </c>
      <c r="B4748" s="66">
        <v>2551</v>
      </c>
      <c r="C4748" s="68" t="s">
        <v>11328</v>
      </c>
      <c r="D4748" s="66" t="s">
        <v>15518</v>
      </c>
      <c r="E4748" s="66" t="s">
        <v>15518</v>
      </c>
    </row>
    <row r="4749" spans="1:5" ht="36" customHeight="1">
      <c r="A4749" s="49">
        <v>4471</v>
      </c>
      <c r="B4749" s="66">
        <v>2552</v>
      </c>
      <c r="C4749" s="68" t="s">
        <v>9871</v>
      </c>
      <c r="D4749" s="66" t="s">
        <v>15518</v>
      </c>
      <c r="E4749" s="66" t="s">
        <v>15518</v>
      </c>
    </row>
    <row r="4750" spans="1:5" ht="36" customHeight="1">
      <c r="A4750" s="49">
        <v>4472</v>
      </c>
      <c r="B4750" s="66">
        <v>2553</v>
      </c>
      <c r="C4750" s="68" t="s">
        <v>11329</v>
      </c>
      <c r="D4750" s="66" t="s">
        <v>15518</v>
      </c>
      <c r="E4750" s="66" t="s">
        <v>15518</v>
      </c>
    </row>
    <row r="4751" spans="1:5" ht="36" customHeight="1">
      <c r="A4751" s="49">
        <v>4473</v>
      </c>
      <c r="B4751" s="66">
        <v>2554</v>
      </c>
      <c r="C4751" s="68" t="s">
        <v>9872</v>
      </c>
      <c r="D4751" s="66" t="s">
        <v>15518</v>
      </c>
      <c r="E4751" s="66" t="s">
        <v>15518</v>
      </c>
    </row>
    <row r="4752" spans="1:5" ht="36" customHeight="1">
      <c r="A4752" s="49">
        <v>4474</v>
      </c>
      <c r="B4752" s="66">
        <v>2555</v>
      </c>
      <c r="C4752" s="68" t="s">
        <v>11330</v>
      </c>
      <c r="D4752" s="66" t="s">
        <v>15518</v>
      </c>
      <c r="E4752" s="66" t="s">
        <v>15518</v>
      </c>
    </row>
    <row r="4753" spans="1:5" ht="36" customHeight="1">
      <c r="A4753" s="49">
        <v>4475</v>
      </c>
      <c r="B4753" s="66">
        <v>2556</v>
      </c>
      <c r="C4753" s="68" t="s">
        <v>11331</v>
      </c>
      <c r="D4753" s="66" t="s">
        <v>15518</v>
      </c>
      <c r="E4753" s="66" t="s">
        <v>15518</v>
      </c>
    </row>
    <row r="4754" spans="1:5" ht="36" customHeight="1">
      <c r="A4754" s="49">
        <v>4476</v>
      </c>
      <c r="B4754" s="66">
        <v>2557</v>
      </c>
      <c r="C4754" s="68" t="s">
        <v>11332</v>
      </c>
      <c r="D4754" s="66" t="s">
        <v>15518</v>
      </c>
      <c r="E4754" s="66" t="s">
        <v>15518</v>
      </c>
    </row>
    <row r="4755" spans="1:5" ht="36" customHeight="1">
      <c r="A4755" s="49">
        <v>4477</v>
      </c>
      <c r="B4755" s="66">
        <v>2558</v>
      </c>
      <c r="C4755" s="68" t="s">
        <v>11333</v>
      </c>
      <c r="D4755" s="66" t="s">
        <v>15518</v>
      </c>
      <c r="E4755" s="66" t="s">
        <v>15518</v>
      </c>
    </row>
    <row r="4756" spans="1:5" ht="36" customHeight="1">
      <c r="A4756" s="49">
        <v>4478</v>
      </c>
      <c r="B4756" s="66">
        <v>2559</v>
      </c>
      <c r="C4756" s="68" t="s">
        <v>9873</v>
      </c>
      <c r="D4756" s="66" t="s">
        <v>15518</v>
      </c>
      <c r="E4756" s="66" t="s">
        <v>15518</v>
      </c>
    </row>
    <row r="4757" spans="1:5" ht="36" customHeight="1">
      <c r="A4757" s="49">
        <v>4479</v>
      </c>
      <c r="B4757" s="66">
        <v>2560</v>
      </c>
      <c r="C4757" s="68" t="s">
        <v>11334</v>
      </c>
      <c r="D4757" s="66" t="s">
        <v>15518</v>
      </c>
      <c r="E4757" s="66" t="s">
        <v>15518</v>
      </c>
    </row>
    <row r="4758" spans="1:5" ht="36" customHeight="1">
      <c r="A4758" s="49">
        <v>4480</v>
      </c>
      <c r="B4758" s="66">
        <v>2561</v>
      </c>
      <c r="C4758" s="68" t="s">
        <v>10171</v>
      </c>
      <c r="D4758" s="66" t="s">
        <v>15518</v>
      </c>
      <c r="E4758" s="66" t="s">
        <v>15518</v>
      </c>
    </row>
    <row r="4759" spans="1:5" ht="36" customHeight="1">
      <c r="A4759" s="49">
        <v>4481</v>
      </c>
      <c r="B4759" s="66">
        <v>2562</v>
      </c>
      <c r="C4759" s="68" t="s">
        <v>9874</v>
      </c>
      <c r="D4759" s="66" t="s">
        <v>15518</v>
      </c>
      <c r="E4759" s="66" t="s">
        <v>15518</v>
      </c>
    </row>
    <row r="4760" spans="1:5" ht="36" customHeight="1">
      <c r="A4760" s="49">
        <v>4482</v>
      </c>
      <c r="B4760" s="66">
        <v>2563</v>
      </c>
      <c r="C4760" s="68" t="s">
        <v>9875</v>
      </c>
      <c r="D4760" s="66" t="s">
        <v>15518</v>
      </c>
      <c r="E4760" s="66" t="s">
        <v>15518</v>
      </c>
    </row>
    <row r="4761" spans="1:5" ht="36" customHeight="1">
      <c r="A4761" s="49">
        <v>4483</v>
      </c>
      <c r="B4761" s="66">
        <v>2564</v>
      </c>
      <c r="C4761" s="68" t="s">
        <v>9876</v>
      </c>
      <c r="D4761" s="66" t="s">
        <v>15518</v>
      </c>
      <c r="E4761" s="66" t="s">
        <v>15518</v>
      </c>
    </row>
    <row r="4762" spans="1:5" ht="36" customHeight="1">
      <c r="A4762" s="49">
        <v>4484</v>
      </c>
      <c r="B4762" s="66">
        <v>2565</v>
      </c>
      <c r="C4762" s="68" t="s">
        <v>8577</v>
      </c>
      <c r="D4762" s="66" t="s">
        <v>15518</v>
      </c>
      <c r="E4762" s="66" t="s">
        <v>15518</v>
      </c>
    </row>
    <row r="4763" spans="1:5" ht="36" customHeight="1">
      <c r="A4763" s="49">
        <v>4485</v>
      </c>
      <c r="B4763" s="66">
        <v>2566</v>
      </c>
      <c r="C4763" s="68" t="s">
        <v>8578</v>
      </c>
      <c r="D4763" s="66" t="s">
        <v>15518</v>
      </c>
      <c r="E4763" s="66" t="s">
        <v>15518</v>
      </c>
    </row>
    <row r="4764" spans="1:5" ht="36" customHeight="1">
      <c r="A4764" s="49">
        <v>4486</v>
      </c>
      <c r="B4764" s="66">
        <v>2567</v>
      </c>
      <c r="C4764" s="68" t="s">
        <v>8579</v>
      </c>
      <c r="D4764" s="66" t="s">
        <v>15518</v>
      </c>
      <c r="E4764" s="66" t="s">
        <v>15518</v>
      </c>
    </row>
    <row r="4765" spans="1:5" ht="36" customHeight="1">
      <c r="A4765" s="49">
        <v>4487</v>
      </c>
      <c r="B4765" s="66">
        <v>2568</v>
      </c>
      <c r="C4765" s="68" t="s">
        <v>8580</v>
      </c>
      <c r="D4765" s="66" t="s">
        <v>15518</v>
      </c>
      <c r="E4765" s="66" t="s">
        <v>15518</v>
      </c>
    </row>
    <row r="4766" spans="1:5" ht="36" customHeight="1">
      <c r="A4766" s="49">
        <v>4488</v>
      </c>
      <c r="B4766" s="66">
        <v>2569</v>
      </c>
      <c r="C4766" s="68" t="s">
        <v>8581</v>
      </c>
      <c r="D4766" s="66" t="s">
        <v>15518</v>
      </c>
      <c r="E4766" s="66" t="s">
        <v>15518</v>
      </c>
    </row>
    <row r="4767" spans="1:5" ht="36" customHeight="1">
      <c r="A4767" s="49">
        <v>4489</v>
      </c>
      <c r="B4767" s="66">
        <v>2570</v>
      </c>
      <c r="C4767" s="68" t="s">
        <v>8582</v>
      </c>
      <c r="D4767" s="66" t="s">
        <v>15518</v>
      </c>
      <c r="E4767" s="66" t="s">
        <v>15518</v>
      </c>
    </row>
    <row r="4768" spans="1:5" ht="36" customHeight="1">
      <c r="A4768" s="49">
        <v>4490</v>
      </c>
      <c r="B4768" s="66">
        <v>2571</v>
      </c>
      <c r="C4768" s="68" t="s">
        <v>7344</v>
      </c>
      <c r="D4768" s="66" t="s">
        <v>15518</v>
      </c>
      <c r="E4768" s="66" t="s">
        <v>15518</v>
      </c>
    </row>
    <row r="4769" spans="1:5" ht="36" customHeight="1">
      <c r="A4769" s="49">
        <v>4491</v>
      </c>
      <c r="B4769" s="66">
        <v>2572</v>
      </c>
      <c r="C4769" s="68" t="s">
        <v>7345</v>
      </c>
      <c r="D4769" s="66" t="s">
        <v>15518</v>
      </c>
      <c r="E4769" s="66" t="s">
        <v>15518</v>
      </c>
    </row>
    <row r="4770" spans="1:5" ht="36" customHeight="1">
      <c r="A4770" s="49">
        <v>4492</v>
      </c>
      <c r="B4770" s="66">
        <v>2573</v>
      </c>
      <c r="C4770" s="68" t="s">
        <v>7346</v>
      </c>
      <c r="D4770" s="66" t="s">
        <v>15518</v>
      </c>
      <c r="E4770" s="66" t="s">
        <v>15518</v>
      </c>
    </row>
    <row r="4771" spans="1:5" ht="36" customHeight="1">
      <c r="A4771" s="49">
        <v>4493</v>
      </c>
      <c r="B4771" s="66">
        <v>2574</v>
      </c>
      <c r="C4771" s="68" t="s">
        <v>7347</v>
      </c>
      <c r="D4771" s="66" t="s">
        <v>15518</v>
      </c>
      <c r="E4771" s="66" t="s">
        <v>15518</v>
      </c>
    </row>
    <row r="4772" spans="1:5" ht="36" customHeight="1">
      <c r="A4772" s="49">
        <v>4494</v>
      </c>
      <c r="B4772" s="66">
        <v>2575</v>
      </c>
      <c r="C4772" s="68" t="s">
        <v>7348</v>
      </c>
      <c r="D4772" s="66" t="s">
        <v>15518</v>
      </c>
      <c r="E4772" s="66" t="s">
        <v>15518</v>
      </c>
    </row>
    <row r="4773" spans="1:5" ht="36" customHeight="1">
      <c r="A4773" s="49">
        <v>4495</v>
      </c>
      <c r="B4773" s="66">
        <v>2576</v>
      </c>
      <c r="C4773" s="68" t="s">
        <v>9877</v>
      </c>
      <c r="D4773" s="66" t="s">
        <v>15518</v>
      </c>
      <c r="E4773" s="66" t="s">
        <v>15518</v>
      </c>
    </row>
    <row r="4774" spans="1:5" ht="36" customHeight="1">
      <c r="A4774" s="49">
        <v>4496</v>
      </c>
      <c r="B4774" s="66">
        <v>2577</v>
      </c>
      <c r="C4774" s="68" t="s">
        <v>7349</v>
      </c>
      <c r="D4774" s="66" t="s">
        <v>15518</v>
      </c>
      <c r="E4774" s="66" t="s">
        <v>15518</v>
      </c>
    </row>
    <row r="4775" spans="1:5" ht="36" customHeight="1">
      <c r="A4775" s="49">
        <v>4497</v>
      </c>
      <c r="B4775" s="66">
        <v>2578</v>
      </c>
      <c r="C4775" s="68" t="s">
        <v>7350</v>
      </c>
      <c r="D4775" s="66" t="s">
        <v>15518</v>
      </c>
      <c r="E4775" s="66" t="s">
        <v>15518</v>
      </c>
    </row>
    <row r="4776" spans="1:5" ht="36" customHeight="1">
      <c r="A4776" s="49">
        <v>4498</v>
      </c>
      <c r="B4776" s="66">
        <v>2579</v>
      </c>
      <c r="C4776" s="68" t="s">
        <v>7351</v>
      </c>
      <c r="D4776" s="66" t="s">
        <v>15518</v>
      </c>
      <c r="E4776" s="66" t="s">
        <v>15518</v>
      </c>
    </row>
    <row r="4777" spans="1:5" ht="36" customHeight="1">
      <c r="A4777" s="49">
        <v>4499</v>
      </c>
      <c r="B4777" s="66">
        <v>2580</v>
      </c>
      <c r="C4777" s="68" t="s">
        <v>7352</v>
      </c>
      <c r="D4777" s="66" t="s">
        <v>15518</v>
      </c>
      <c r="E4777" s="66" t="s">
        <v>15518</v>
      </c>
    </row>
    <row r="4778" spans="1:5" ht="36" customHeight="1">
      <c r="A4778" s="49">
        <v>4500</v>
      </c>
      <c r="B4778" s="66">
        <v>2581</v>
      </c>
      <c r="C4778" s="68" t="s">
        <v>8020</v>
      </c>
      <c r="D4778" s="66" t="s">
        <v>15518</v>
      </c>
      <c r="E4778" s="66" t="s">
        <v>15518</v>
      </c>
    </row>
    <row r="4779" spans="1:5" ht="36" customHeight="1">
      <c r="A4779" s="49">
        <v>4501</v>
      </c>
      <c r="B4779" s="66">
        <v>2582</v>
      </c>
      <c r="C4779" s="68" t="s">
        <v>8021</v>
      </c>
      <c r="D4779" s="66" t="s">
        <v>15518</v>
      </c>
      <c r="E4779" s="66" t="s">
        <v>15518</v>
      </c>
    </row>
    <row r="4780" spans="1:5" ht="36" customHeight="1">
      <c r="A4780" s="49">
        <v>4502</v>
      </c>
      <c r="B4780" s="66">
        <v>2583</v>
      </c>
      <c r="C4780" s="68" t="s">
        <v>8022</v>
      </c>
      <c r="D4780" s="66" t="s">
        <v>15518</v>
      </c>
      <c r="E4780" s="66" t="s">
        <v>15518</v>
      </c>
    </row>
    <row r="4781" spans="1:5" ht="36" customHeight="1">
      <c r="A4781" s="49">
        <v>4503</v>
      </c>
      <c r="B4781" s="66">
        <v>2584</v>
      </c>
      <c r="C4781" s="68" t="s">
        <v>8023</v>
      </c>
      <c r="D4781" s="66" t="s">
        <v>15518</v>
      </c>
      <c r="E4781" s="66" t="s">
        <v>15518</v>
      </c>
    </row>
    <row r="4782" spans="1:5" ht="36" customHeight="1">
      <c r="A4782" s="49">
        <v>4504</v>
      </c>
      <c r="B4782" s="66">
        <v>2585</v>
      </c>
      <c r="C4782" s="68" t="s">
        <v>8024</v>
      </c>
      <c r="D4782" s="66" t="s">
        <v>15518</v>
      </c>
      <c r="E4782" s="66" t="s">
        <v>15518</v>
      </c>
    </row>
    <row r="4783" spans="1:5" ht="36" customHeight="1">
      <c r="A4783" s="49">
        <v>4505</v>
      </c>
      <c r="B4783" s="66">
        <v>2586</v>
      </c>
      <c r="C4783" s="68" t="s">
        <v>8025</v>
      </c>
      <c r="D4783" s="66" t="s">
        <v>15518</v>
      </c>
      <c r="E4783" s="66" t="s">
        <v>15518</v>
      </c>
    </row>
    <row r="4784" spans="1:5" ht="36" customHeight="1">
      <c r="A4784" s="49">
        <v>4506</v>
      </c>
      <c r="B4784" s="66">
        <v>2587</v>
      </c>
      <c r="C4784" s="68" t="s">
        <v>8026</v>
      </c>
      <c r="D4784" s="66" t="s">
        <v>15518</v>
      </c>
      <c r="E4784" s="66" t="s">
        <v>15518</v>
      </c>
    </row>
    <row r="4785" spans="1:5" ht="36" customHeight="1">
      <c r="A4785" s="49">
        <v>4507</v>
      </c>
      <c r="B4785" s="66">
        <v>2589</v>
      </c>
      <c r="C4785" s="68" t="s">
        <v>6809</v>
      </c>
      <c r="D4785" s="66" t="s">
        <v>15518</v>
      </c>
      <c r="E4785" s="66" t="s">
        <v>15518</v>
      </c>
    </row>
    <row r="4786" spans="1:5" ht="36" customHeight="1">
      <c r="A4786" s="49">
        <v>4508</v>
      </c>
      <c r="B4786" s="66">
        <v>2590</v>
      </c>
      <c r="C4786" s="68" t="s">
        <v>6810</v>
      </c>
      <c r="D4786" s="66" t="s">
        <v>15518</v>
      </c>
      <c r="E4786" s="66" t="s">
        <v>15518</v>
      </c>
    </row>
    <row r="4787" spans="1:5" ht="36" customHeight="1">
      <c r="A4787" s="49">
        <v>4509</v>
      </c>
      <c r="B4787" s="66">
        <v>2591</v>
      </c>
      <c r="C4787" s="68" t="s">
        <v>9878</v>
      </c>
      <c r="D4787" s="66" t="s">
        <v>15518</v>
      </c>
      <c r="E4787" s="66"/>
    </row>
    <row r="4788" spans="1:5" ht="36" customHeight="1">
      <c r="A4788" s="49">
        <v>4510</v>
      </c>
      <c r="B4788" s="66">
        <v>2592</v>
      </c>
      <c r="C4788" s="68" t="s">
        <v>9879</v>
      </c>
      <c r="D4788" s="66" t="s">
        <v>15518</v>
      </c>
      <c r="E4788" s="66" t="s">
        <v>15518</v>
      </c>
    </row>
    <row r="4789" spans="1:5" ht="36" customHeight="1">
      <c r="A4789" s="49">
        <v>4511</v>
      </c>
      <c r="B4789" s="66">
        <v>2593</v>
      </c>
      <c r="C4789" s="68" t="s">
        <v>6811</v>
      </c>
      <c r="D4789" s="66" t="s">
        <v>15518</v>
      </c>
      <c r="E4789" s="66" t="s">
        <v>15518</v>
      </c>
    </row>
    <row r="4790" spans="1:5" ht="36" customHeight="1">
      <c r="A4790" s="49">
        <v>4512</v>
      </c>
      <c r="B4790" s="66">
        <v>2594</v>
      </c>
      <c r="C4790" s="68" t="s">
        <v>6812</v>
      </c>
      <c r="D4790" s="66" t="s">
        <v>15518</v>
      </c>
      <c r="E4790" s="66" t="s">
        <v>15518</v>
      </c>
    </row>
    <row r="4791" spans="1:5" ht="36" customHeight="1">
      <c r="A4791" s="49">
        <v>4513</v>
      </c>
      <c r="B4791" s="66">
        <v>2595</v>
      </c>
      <c r="C4791" s="68" t="s">
        <v>6813</v>
      </c>
      <c r="D4791" s="66" t="s">
        <v>15518</v>
      </c>
      <c r="E4791" s="66" t="s">
        <v>15518</v>
      </c>
    </row>
    <row r="4792" spans="1:5" ht="36" customHeight="1">
      <c r="A4792" s="49">
        <v>4514</v>
      </c>
      <c r="B4792" s="66">
        <v>2596</v>
      </c>
      <c r="C4792" s="68" t="s">
        <v>9880</v>
      </c>
      <c r="D4792" s="66" t="s">
        <v>15518</v>
      </c>
      <c r="E4792" s="66" t="s">
        <v>15518</v>
      </c>
    </row>
    <row r="4793" spans="1:5" ht="36" customHeight="1">
      <c r="A4793" s="49">
        <v>4515</v>
      </c>
      <c r="B4793" s="66">
        <v>2597</v>
      </c>
      <c r="C4793" s="68" t="s">
        <v>9881</v>
      </c>
      <c r="D4793" s="66" t="s">
        <v>15518</v>
      </c>
      <c r="E4793" s="66" t="s">
        <v>15518</v>
      </c>
    </row>
    <row r="4794" spans="1:5" ht="36" customHeight="1">
      <c r="A4794" s="49">
        <v>4516</v>
      </c>
      <c r="B4794" s="66">
        <v>2598</v>
      </c>
      <c r="C4794" s="68" t="s">
        <v>8039</v>
      </c>
      <c r="D4794" s="66" t="s">
        <v>15518</v>
      </c>
      <c r="E4794" s="66" t="s">
        <v>15518</v>
      </c>
    </row>
    <row r="4795" spans="1:5" ht="36" customHeight="1">
      <c r="A4795" s="49">
        <v>4517</v>
      </c>
      <c r="B4795" s="66">
        <v>2599</v>
      </c>
      <c r="C4795" s="68" t="s">
        <v>9882</v>
      </c>
      <c r="D4795" s="66" t="s">
        <v>15518</v>
      </c>
      <c r="E4795" s="66" t="s">
        <v>15518</v>
      </c>
    </row>
    <row r="4796" spans="1:5" ht="36" customHeight="1">
      <c r="A4796" s="49">
        <v>4518</v>
      </c>
      <c r="B4796" s="66">
        <v>2600</v>
      </c>
      <c r="C4796" s="68" t="s">
        <v>9883</v>
      </c>
      <c r="D4796" s="66" t="s">
        <v>15518</v>
      </c>
      <c r="E4796" s="66" t="s">
        <v>15518</v>
      </c>
    </row>
    <row r="4797" spans="1:5" ht="36" customHeight="1">
      <c r="A4797" s="49">
        <v>4519</v>
      </c>
      <c r="B4797" s="66">
        <v>2601</v>
      </c>
      <c r="C4797" s="68" t="s">
        <v>6817</v>
      </c>
      <c r="D4797" s="66" t="s">
        <v>15518</v>
      </c>
      <c r="E4797" s="66" t="s">
        <v>15518</v>
      </c>
    </row>
    <row r="4798" spans="1:5" ht="36" customHeight="1">
      <c r="A4798" s="49">
        <v>4520</v>
      </c>
      <c r="B4798" s="66">
        <v>2602</v>
      </c>
      <c r="C4798" s="68" t="s">
        <v>8031</v>
      </c>
      <c r="D4798" s="66" t="s">
        <v>15518</v>
      </c>
      <c r="E4798" s="66" t="s">
        <v>15518</v>
      </c>
    </row>
    <row r="4799" spans="1:5" ht="36" customHeight="1">
      <c r="A4799" s="49">
        <v>4521</v>
      </c>
      <c r="B4799" s="66">
        <v>2607</v>
      </c>
      <c r="C4799" s="68" t="s">
        <v>9884</v>
      </c>
      <c r="D4799" s="66" t="s">
        <v>15518</v>
      </c>
      <c r="E4799" s="66" t="s">
        <v>15518</v>
      </c>
    </row>
    <row r="4800" spans="1:5" ht="36" customHeight="1">
      <c r="A4800" s="49">
        <v>4522</v>
      </c>
      <c r="B4800" s="66">
        <v>2608</v>
      </c>
      <c r="C4800" s="68" t="s">
        <v>8040</v>
      </c>
      <c r="D4800" s="66" t="s">
        <v>15518</v>
      </c>
      <c r="E4800" s="66" t="s">
        <v>15518</v>
      </c>
    </row>
    <row r="4801" spans="1:5" ht="36" customHeight="1">
      <c r="A4801" s="49">
        <v>4523</v>
      </c>
      <c r="B4801" s="66">
        <v>2609</v>
      </c>
      <c r="C4801" s="68" t="s">
        <v>8041</v>
      </c>
      <c r="D4801" s="66" t="s">
        <v>15518</v>
      </c>
      <c r="E4801" s="66" t="s">
        <v>15518</v>
      </c>
    </row>
    <row r="4802" spans="1:5" ht="36" customHeight="1">
      <c r="A4802" s="49">
        <v>4524</v>
      </c>
      <c r="B4802" s="66">
        <v>2610</v>
      </c>
      <c r="C4802" s="68" t="s">
        <v>8042</v>
      </c>
      <c r="D4802" s="66" t="s">
        <v>15518</v>
      </c>
      <c r="E4802" s="66" t="s">
        <v>15518</v>
      </c>
    </row>
    <row r="4803" spans="1:5" ht="36" customHeight="1">
      <c r="A4803" s="49">
        <v>4525</v>
      </c>
      <c r="B4803" s="66">
        <v>2611</v>
      </c>
      <c r="C4803" s="68" t="s">
        <v>9885</v>
      </c>
      <c r="D4803" s="66" t="s">
        <v>15518</v>
      </c>
      <c r="E4803" s="66" t="s">
        <v>15518</v>
      </c>
    </row>
    <row r="4804" spans="1:5" ht="36" customHeight="1">
      <c r="A4804" s="49">
        <v>4526</v>
      </c>
      <c r="B4804" s="66">
        <v>2612</v>
      </c>
      <c r="C4804" s="68" t="s">
        <v>9886</v>
      </c>
      <c r="D4804" s="66" t="s">
        <v>15518</v>
      </c>
      <c r="E4804" s="66" t="s">
        <v>15518</v>
      </c>
    </row>
    <row r="4805" spans="1:5" ht="36" customHeight="1">
      <c r="A4805" s="49">
        <v>4527</v>
      </c>
      <c r="B4805" s="66">
        <v>2613</v>
      </c>
      <c r="C4805" s="68" t="s">
        <v>8043</v>
      </c>
      <c r="D4805" s="66" t="s">
        <v>15518</v>
      </c>
      <c r="E4805" s="66" t="s">
        <v>15518</v>
      </c>
    </row>
    <row r="4806" spans="1:5" ht="36" customHeight="1">
      <c r="A4806" s="49">
        <v>4528</v>
      </c>
      <c r="B4806" s="66">
        <v>2614</v>
      </c>
      <c r="C4806" s="68" t="s">
        <v>8044</v>
      </c>
      <c r="D4806" s="66" t="s">
        <v>15518</v>
      </c>
      <c r="E4806" s="66" t="s">
        <v>15518</v>
      </c>
    </row>
    <row r="4807" spans="1:5" ht="36" customHeight="1">
      <c r="A4807" s="49">
        <v>4529</v>
      </c>
      <c r="B4807" s="66">
        <v>2615</v>
      </c>
      <c r="C4807" s="68" t="s">
        <v>11346</v>
      </c>
      <c r="D4807" s="66" t="s">
        <v>15518</v>
      </c>
      <c r="E4807" s="66" t="s">
        <v>15518</v>
      </c>
    </row>
    <row r="4808" spans="1:5" ht="36" customHeight="1">
      <c r="A4808" s="49">
        <v>4530</v>
      </c>
      <c r="B4808" s="66">
        <v>2616</v>
      </c>
      <c r="C4808" s="68" t="s">
        <v>11347</v>
      </c>
      <c r="D4808" s="66" t="s">
        <v>15518</v>
      </c>
      <c r="E4808" s="66" t="s">
        <v>15518</v>
      </c>
    </row>
    <row r="4809" spans="1:5" ht="36" customHeight="1">
      <c r="A4809" s="49">
        <v>4531</v>
      </c>
      <c r="B4809" s="66">
        <v>2617</v>
      </c>
      <c r="C4809" s="68" t="s">
        <v>9887</v>
      </c>
      <c r="D4809" s="66" t="s">
        <v>15518</v>
      </c>
      <c r="E4809" s="66" t="s">
        <v>15518</v>
      </c>
    </row>
    <row r="4810" spans="1:5" ht="36" customHeight="1">
      <c r="A4810" s="49">
        <v>4532</v>
      </c>
      <c r="B4810" s="66">
        <v>2618</v>
      </c>
      <c r="C4810" s="68" t="s">
        <v>9888</v>
      </c>
      <c r="D4810" s="66" t="s">
        <v>15518</v>
      </c>
      <c r="E4810" s="66" t="s">
        <v>15518</v>
      </c>
    </row>
    <row r="4811" spans="1:5" ht="36" customHeight="1">
      <c r="A4811" s="49">
        <v>4533</v>
      </c>
      <c r="B4811" s="66">
        <v>2619</v>
      </c>
      <c r="C4811" s="68" t="s">
        <v>9889</v>
      </c>
      <c r="D4811" s="66" t="s">
        <v>15518</v>
      </c>
      <c r="E4811" s="66" t="s">
        <v>15518</v>
      </c>
    </row>
    <row r="4812" spans="1:5" ht="36" customHeight="1">
      <c r="A4812" s="49">
        <v>4534</v>
      </c>
      <c r="B4812" s="66">
        <v>2620</v>
      </c>
      <c r="C4812" s="68" t="s">
        <v>11348</v>
      </c>
      <c r="D4812" s="66" t="s">
        <v>15518</v>
      </c>
      <c r="E4812" s="66" t="s">
        <v>15518</v>
      </c>
    </row>
    <row r="4813" spans="1:5" ht="36" customHeight="1">
      <c r="A4813" s="49">
        <v>4535</v>
      </c>
      <c r="B4813" s="66">
        <v>2621</v>
      </c>
      <c r="C4813" s="68" t="s">
        <v>9890</v>
      </c>
      <c r="D4813" s="66" t="s">
        <v>15518</v>
      </c>
      <c r="E4813" s="66" t="s">
        <v>15518</v>
      </c>
    </row>
    <row r="4814" spans="1:5" ht="36" customHeight="1">
      <c r="A4814" s="49">
        <v>4536</v>
      </c>
      <c r="B4814" s="66">
        <v>2622</v>
      </c>
      <c r="C4814" s="68" t="s">
        <v>9891</v>
      </c>
      <c r="D4814" s="66" t="s">
        <v>15518</v>
      </c>
      <c r="E4814" s="66" t="s">
        <v>15518</v>
      </c>
    </row>
    <row r="4815" spans="1:5" ht="36" customHeight="1">
      <c r="A4815" s="49">
        <v>4537</v>
      </c>
      <c r="B4815" s="66">
        <v>2623</v>
      </c>
      <c r="C4815" s="68" t="s">
        <v>10182</v>
      </c>
      <c r="D4815" s="66" t="s">
        <v>15518</v>
      </c>
      <c r="E4815" s="66" t="s">
        <v>15518</v>
      </c>
    </row>
    <row r="4816" spans="1:5" ht="36" customHeight="1">
      <c r="A4816" s="49">
        <v>4538</v>
      </c>
      <c r="B4816" s="66">
        <v>2624</v>
      </c>
      <c r="C4816" s="68" t="s">
        <v>10183</v>
      </c>
      <c r="D4816" s="66" t="s">
        <v>15518</v>
      </c>
      <c r="E4816" s="66" t="s">
        <v>15518</v>
      </c>
    </row>
    <row r="4817" spans="1:5" ht="36" customHeight="1">
      <c r="A4817" s="49">
        <v>4539</v>
      </c>
      <c r="B4817" s="66">
        <v>2625</v>
      </c>
      <c r="C4817" s="68" t="s">
        <v>10184</v>
      </c>
      <c r="D4817" s="66" t="s">
        <v>15518</v>
      </c>
      <c r="E4817" s="66" t="s">
        <v>15518</v>
      </c>
    </row>
    <row r="4818" spans="1:5" ht="36" customHeight="1">
      <c r="A4818" s="49">
        <v>4540</v>
      </c>
      <c r="B4818" s="66">
        <v>2626</v>
      </c>
      <c r="C4818" s="68" t="s">
        <v>10185</v>
      </c>
      <c r="D4818" s="66" t="s">
        <v>15518</v>
      </c>
      <c r="E4818" s="66" t="s">
        <v>15518</v>
      </c>
    </row>
    <row r="4819" spans="1:5" ht="36" customHeight="1">
      <c r="A4819" s="49">
        <v>4541</v>
      </c>
      <c r="B4819" s="66">
        <v>2627</v>
      </c>
      <c r="C4819" s="68" t="s">
        <v>10186</v>
      </c>
      <c r="D4819" s="66" t="s">
        <v>15518</v>
      </c>
      <c r="E4819" s="66" t="s">
        <v>15518</v>
      </c>
    </row>
    <row r="4820" spans="1:5" ht="36" customHeight="1">
      <c r="A4820" s="49">
        <v>4542</v>
      </c>
      <c r="B4820" s="66">
        <v>2628</v>
      </c>
      <c r="C4820" s="68" t="s">
        <v>10187</v>
      </c>
      <c r="D4820" s="66" t="s">
        <v>15518</v>
      </c>
      <c r="E4820" s="66" t="s">
        <v>15518</v>
      </c>
    </row>
    <row r="4821" spans="1:5" ht="36" customHeight="1">
      <c r="A4821" s="49">
        <v>4543</v>
      </c>
      <c r="B4821" s="66">
        <v>2629</v>
      </c>
      <c r="C4821" s="68" t="s">
        <v>10188</v>
      </c>
      <c r="D4821" s="66" t="s">
        <v>15518</v>
      </c>
      <c r="E4821" s="66" t="s">
        <v>15518</v>
      </c>
    </row>
    <row r="4822" spans="1:5" ht="36" customHeight="1">
      <c r="A4822" s="49">
        <v>4544</v>
      </c>
      <c r="B4822" s="66">
        <v>2630</v>
      </c>
      <c r="C4822" s="68" t="s">
        <v>10189</v>
      </c>
      <c r="D4822" s="66" t="s">
        <v>15518</v>
      </c>
      <c r="E4822" s="66" t="s">
        <v>15518</v>
      </c>
    </row>
    <row r="4823" spans="1:5" ht="36" customHeight="1">
      <c r="A4823" s="49">
        <v>4545</v>
      </c>
      <c r="B4823" s="66">
        <v>2631</v>
      </c>
      <c r="C4823" s="68" t="s">
        <v>10190</v>
      </c>
      <c r="D4823" s="66" t="s">
        <v>15518</v>
      </c>
      <c r="E4823" s="66" t="s">
        <v>15518</v>
      </c>
    </row>
    <row r="4824" spans="1:5" ht="36" customHeight="1">
      <c r="A4824" s="49">
        <v>4546</v>
      </c>
      <c r="B4824" s="66">
        <v>2632</v>
      </c>
      <c r="C4824" s="68" t="s">
        <v>10394</v>
      </c>
      <c r="D4824" s="66" t="s">
        <v>15518</v>
      </c>
      <c r="E4824" s="66" t="s">
        <v>15518</v>
      </c>
    </row>
    <row r="4825" spans="1:5" ht="36" customHeight="1">
      <c r="A4825" s="49">
        <v>4547</v>
      </c>
      <c r="B4825" s="66">
        <v>2633</v>
      </c>
      <c r="C4825" s="68" t="s">
        <v>10610</v>
      </c>
      <c r="D4825" s="66" t="s">
        <v>15518</v>
      </c>
      <c r="E4825" s="66" t="s">
        <v>15518</v>
      </c>
    </row>
    <row r="4826" spans="1:5" ht="36" customHeight="1">
      <c r="A4826" s="49">
        <v>4548</v>
      </c>
      <c r="B4826" s="66">
        <v>2634</v>
      </c>
      <c r="C4826" s="68" t="s">
        <v>10611</v>
      </c>
      <c r="D4826" s="66" t="s">
        <v>15518</v>
      </c>
      <c r="E4826" s="66" t="s">
        <v>15518</v>
      </c>
    </row>
    <row r="4827" spans="1:5" ht="36" customHeight="1">
      <c r="A4827" s="49">
        <v>4549</v>
      </c>
      <c r="B4827" s="66">
        <v>2635</v>
      </c>
      <c r="C4827" s="68" t="s">
        <v>10612</v>
      </c>
      <c r="D4827" s="66" t="s">
        <v>15518</v>
      </c>
      <c r="E4827" s="66" t="s">
        <v>15518</v>
      </c>
    </row>
    <row r="4828" spans="1:5" ht="36" customHeight="1">
      <c r="A4828" s="49">
        <v>4550</v>
      </c>
      <c r="B4828" s="66">
        <v>2636</v>
      </c>
      <c r="C4828" s="68" t="s">
        <v>10613</v>
      </c>
      <c r="D4828" s="66" t="s">
        <v>15518</v>
      </c>
      <c r="E4828" s="66" t="s">
        <v>15518</v>
      </c>
    </row>
    <row r="4829" spans="1:5" ht="36" customHeight="1">
      <c r="A4829" s="49">
        <v>4551</v>
      </c>
      <c r="B4829" s="66">
        <v>2637</v>
      </c>
      <c r="C4829" s="68" t="s">
        <v>9892</v>
      </c>
      <c r="D4829" s="66" t="s">
        <v>15518</v>
      </c>
      <c r="E4829" s="66" t="s">
        <v>15518</v>
      </c>
    </row>
    <row r="4830" spans="1:5" ht="36" customHeight="1">
      <c r="A4830" s="49">
        <v>4552</v>
      </c>
      <c r="B4830" s="66">
        <v>2638</v>
      </c>
      <c r="C4830" s="68" t="s">
        <v>10614</v>
      </c>
      <c r="D4830" s="66" t="s">
        <v>15518</v>
      </c>
      <c r="E4830" s="66" t="s">
        <v>15518</v>
      </c>
    </row>
    <row r="4831" spans="1:5" ht="36" customHeight="1">
      <c r="A4831" s="49">
        <v>4553</v>
      </c>
      <c r="B4831" s="66">
        <v>2639</v>
      </c>
      <c r="C4831" s="68" t="s">
        <v>11612</v>
      </c>
      <c r="D4831" s="66" t="s">
        <v>15518</v>
      </c>
      <c r="E4831" s="66" t="s">
        <v>15518</v>
      </c>
    </row>
    <row r="4832" spans="1:5" ht="36" customHeight="1">
      <c r="A4832" s="49">
        <v>4554</v>
      </c>
      <c r="B4832" s="66">
        <v>2640</v>
      </c>
      <c r="C4832" s="68" t="s">
        <v>11613</v>
      </c>
      <c r="D4832" s="66" t="s">
        <v>15518</v>
      </c>
      <c r="E4832" s="66" t="s">
        <v>15518</v>
      </c>
    </row>
    <row r="4833" spans="1:5" ht="36" customHeight="1">
      <c r="A4833" s="49">
        <v>4555</v>
      </c>
      <c r="B4833" s="66">
        <v>2641</v>
      </c>
      <c r="C4833" s="68" t="s">
        <v>11614</v>
      </c>
      <c r="D4833" s="66" t="s">
        <v>15518</v>
      </c>
      <c r="E4833" s="66" t="s">
        <v>15518</v>
      </c>
    </row>
    <row r="4834" spans="1:5" ht="36" customHeight="1">
      <c r="A4834" s="49">
        <v>4556</v>
      </c>
      <c r="B4834" s="66">
        <v>2642</v>
      </c>
      <c r="C4834" s="68" t="s">
        <v>11615</v>
      </c>
      <c r="D4834" s="66" t="s">
        <v>15518</v>
      </c>
      <c r="E4834" s="66" t="s">
        <v>15518</v>
      </c>
    </row>
    <row r="4835" spans="1:5" ht="36" customHeight="1">
      <c r="A4835" s="49">
        <v>4557</v>
      </c>
      <c r="B4835" s="66">
        <v>2643</v>
      </c>
      <c r="C4835" s="68" t="s">
        <v>11616</v>
      </c>
      <c r="D4835" s="66" t="s">
        <v>15518</v>
      </c>
      <c r="E4835" s="66" t="s">
        <v>15518</v>
      </c>
    </row>
    <row r="4836" spans="1:5" ht="36" customHeight="1">
      <c r="A4836" s="49">
        <v>4558</v>
      </c>
      <c r="B4836" s="66">
        <v>2644</v>
      </c>
      <c r="C4836" s="68" t="s">
        <v>11617</v>
      </c>
      <c r="D4836" s="66" t="s">
        <v>15518</v>
      </c>
      <c r="E4836" s="66"/>
    </row>
    <row r="4837" spans="1:5" ht="36" customHeight="1">
      <c r="A4837" s="49">
        <v>4559</v>
      </c>
      <c r="B4837" s="66">
        <v>2645</v>
      </c>
      <c r="C4837" s="68" t="s">
        <v>11618</v>
      </c>
      <c r="D4837" s="66" t="s">
        <v>15518</v>
      </c>
      <c r="E4837" s="66" t="s">
        <v>15518</v>
      </c>
    </row>
    <row r="4838" spans="1:5" ht="36" customHeight="1">
      <c r="A4838" s="49">
        <v>4560</v>
      </c>
      <c r="B4838" s="66">
        <v>2646</v>
      </c>
      <c r="C4838" s="68" t="s">
        <v>11619</v>
      </c>
      <c r="D4838" s="66" t="s">
        <v>15518</v>
      </c>
      <c r="E4838" s="66" t="s">
        <v>15518</v>
      </c>
    </row>
    <row r="4839" spans="1:5" ht="36" customHeight="1">
      <c r="A4839" s="49">
        <v>4561</v>
      </c>
      <c r="B4839" s="66">
        <v>2647</v>
      </c>
      <c r="C4839" s="68" t="s">
        <v>10407</v>
      </c>
      <c r="D4839" s="66" t="s">
        <v>15518</v>
      </c>
      <c r="E4839" s="66" t="s">
        <v>15518</v>
      </c>
    </row>
    <row r="4840" spans="1:5" ht="36" customHeight="1">
      <c r="A4840" s="49">
        <v>4562</v>
      </c>
      <c r="B4840" s="66">
        <v>2648</v>
      </c>
      <c r="C4840" s="68" t="s">
        <v>10408</v>
      </c>
      <c r="D4840" s="66" t="s">
        <v>15518</v>
      </c>
      <c r="E4840" s="66" t="s">
        <v>15518</v>
      </c>
    </row>
    <row r="4841" spans="1:5" ht="36" customHeight="1">
      <c r="A4841" s="49">
        <v>4563</v>
      </c>
      <c r="B4841" s="66">
        <v>2649</v>
      </c>
      <c r="C4841" s="68" t="s">
        <v>10409</v>
      </c>
      <c r="D4841" s="66" t="s">
        <v>15518</v>
      </c>
      <c r="E4841" s="66" t="s">
        <v>15518</v>
      </c>
    </row>
    <row r="4842" spans="1:5" ht="36" customHeight="1">
      <c r="A4842" s="49">
        <v>4564</v>
      </c>
      <c r="B4842" s="66">
        <v>2650</v>
      </c>
      <c r="C4842" s="68" t="s">
        <v>10410</v>
      </c>
      <c r="D4842" s="66" t="s">
        <v>15518</v>
      </c>
      <c r="E4842" s="66" t="s">
        <v>15518</v>
      </c>
    </row>
    <row r="4843" spans="1:5" ht="36" customHeight="1">
      <c r="A4843" s="49">
        <v>4565</v>
      </c>
      <c r="B4843" s="66">
        <v>2651</v>
      </c>
      <c r="C4843" s="68" t="s">
        <v>10411</v>
      </c>
      <c r="D4843" s="66" t="s">
        <v>15518</v>
      </c>
      <c r="E4843" s="66" t="s">
        <v>15518</v>
      </c>
    </row>
    <row r="4844" spans="1:5" ht="36" customHeight="1">
      <c r="A4844" s="49">
        <v>4566</v>
      </c>
      <c r="B4844" s="66">
        <v>2652</v>
      </c>
      <c r="C4844" s="68" t="s">
        <v>10412</v>
      </c>
      <c r="D4844" s="66" t="s">
        <v>15518</v>
      </c>
      <c r="E4844" s="66"/>
    </row>
    <row r="4845" spans="1:5" ht="36" customHeight="1">
      <c r="A4845" s="49">
        <v>4567</v>
      </c>
      <c r="B4845" s="66">
        <v>2653</v>
      </c>
      <c r="C4845" s="68" t="s">
        <v>10413</v>
      </c>
      <c r="D4845" s="66" t="s">
        <v>15518</v>
      </c>
      <c r="E4845" s="66" t="s">
        <v>15518</v>
      </c>
    </row>
    <row r="4846" spans="1:5" ht="36" customHeight="1">
      <c r="A4846" s="49">
        <v>4568</v>
      </c>
      <c r="B4846" s="66">
        <v>2654</v>
      </c>
      <c r="C4846" s="68" t="s">
        <v>10414</v>
      </c>
      <c r="D4846" s="66" t="s">
        <v>15518</v>
      </c>
      <c r="E4846" s="66" t="s">
        <v>15518</v>
      </c>
    </row>
    <row r="4847" spans="1:5" ht="36" customHeight="1">
      <c r="A4847" s="49">
        <v>4569</v>
      </c>
      <c r="B4847" s="66">
        <v>2655</v>
      </c>
      <c r="C4847" s="68" t="s">
        <v>10415</v>
      </c>
      <c r="D4847" s="66" t="s">
        <v>15518</v>
      </c>
      <c r="E4847" s="66" t="s">
        <v>15518</v>
      </c>
    </row>
    <row r="4848" spans="1:5" ht="36" customHeight="1">
      <c r="A4848" s="49">
        <v>4570</v>
      </c>
      <c r="B4848" s="66">
        <v>2656</v>
      </c>
      <c r="C4848" s="68" t="s">
        <v>10416</v>
      </c>
      <c r="D4848" s="66" t="s">
        <v>15518</v>
      </c>
      <c r="E4848" s="66" t="s">
        <v>15518</v>
      </c>
    </row>
    <row r="4849" spans="1:5" ht="36" customHeight="1">
      <c r="A4849" s="49">
        <v>4571</v>
      </c>
      <c r="B4849" s="66">
        <v>2657</v>
      </c>
      <c r="C4849" s="68" t="s">
        <v>10417</v>
      </c>
      <c r="D4849" s="66" t="s">
        <v>15518</v>
      </c>
      <c r="E4849" s="66" t="s">
        <v>15518</v>
      </c>
    </row>
    <row r="4850" spans="1:5" ht="36" customHeight="1">
      <c r="A4850" s="49">
        <v>4572</v>
      </c>
      <c r="B4850" s="66">
        <v>2658</v>
      </c>
      <c r="C4850" s="68" t="s">
        <v>9452</v>
      </c>
      <c r="D4850" s="66" t="s">
        <v>15518</v>
      </c>
      <c r="E4850" s="66" t="s">
        <v>15518</v>
      </c>
    </row>
    <row r="4851" spans="1:5" ht="36" customHeight="1">
      <c r="A4851" s="49">
        <v>4573</v>
      </c>
      <c r="B4851" s="66">
        <v>2659</v>
      </c>
      <c r="C4851" s="68" t="s">
        <v>9453</v>
      </c>
      <c r="D4851" s="66" t="s">
        <v>15518</v>
      </c>
      <c r="E4851" s="66" t="s">
        <v>15518</v>
      </c>
    </row>
    <row r="4852" spans="1:5" ht="36" customHeight="1">
      <c r="A4852" s="49">
        <v>4574</v>
      </c>
      <c r="B4852" s="66">
        <v>2660</v>
      </c>
      <c r="C4852" s="68" t="s">
        <v>9893</v>
      </c>
      <c r="D4852" s="66" t="s">
        <v>15518</v>
      </c>
      <c r="E4852" s="66" t="s">
        <v>15518</v>
      </c>
    </row>
    <row r="4853" spans="1:5" ht="36" customHeight="1">
      <c r="A4853" s="49">
        <v>4575</v>
      </c>
      <c r="B4853" s="66">
        <v>2661</v>
      </c>
      <c r="C4853" s="68" t="s">
        <v>9454</v>
      </c>
      <c r="D4853" s="66" t="s">
        <v>15518</v>
      </c>
      <c r="E4853" s="66" t="s">
        <v>15518</v>
      </c>
    </row>
    <row r="4854" spans="1:5" ht="36" customHeight="1">
      <c r="A4854" s="49">
        <v>4576</v>
      </c>
      <c r="B4854" s="66">
        <v>2662</v>
      </c>
      <c r="C4854" s="68" t="s">
        <v>9455</v>
      </c>
      <c r="D4854" s="66" t="s">
        <v>15518</v>
      </c>
      <c r="E4854" s="66" t="s">
        <v>15518</v>
      </c>
    </row>
    <row r="4855" spans="1:5" ht="36" customHeight="1">
      <c r="A4855" s="49">
        <v>4577</v>
      </c>
      <c r="B4855" s="66">
        <v>2663</v>
      </c>
      <c r="C4855" s="68" t="s">
        <v>9456</v>
      </c>
      <c r="D4855" s="66" t="s">
        <v>15518</v>
      </c>
      <c r="E4855" s="66" t="s">
        <v>15518</v>
      </c>
    </row>
    <row r="4856" spans="1:5" ht="36" customHeight="1">
      <c r="A4856" s="49">
        <v>4578</v>
      </c>
      <c r="B4856" s="66">
        <v>2664</v>
      </c>
      <c r="C4856" s="68" t="s">
        <v>9457</v>
      </c>
      <c r="D4856" s="66" t="s">
        <v>15518</v>
      </c>
      <c r="E4856" s="66" t="s">
        <v>15518</v>
      </c>
    </row>
    <row r="4857" spans="1:5" ht="36" customHeight="1">
      <c r="A4857" s="49">
        <v>4579</v>
      </c>
      <c r="B4857" s="66">
        <v>2665</v>
      </c>
      <c r="C4857" s="68" t="s">
        <v>9458</v>
      </c>
      <c r="D4857" s="66" t="s">
        <v>15518</v>
      </c>
      <c r="E4857" s="66" t="s">
        <v>15518</v>
      </c>
    </row>
    <row r="4858" spans="1:5" ht="36" customHeight="1">
      <c r="A4858" s="49">
        <v>4580</v>
      </c>
      <c r="B4858" s="66">
        <v>2666</v>
      </c>
      <c r="C4858" s="68" t="s">
        <v>9459</v>
      </c>
      <c r="D4858" s="66" t="s">
        <v>15518</v>
      </c>
      <c r="E4858" s="66" t="s">
        <v>15518</v>
      </c>
    </row>
    <row r="4859" spans="1:5" ht="36" customHeight="1">
      <c r="A4859" s="49">
        <v>4581</v>
      </c>
      <c r="B4859" s="66">
        <v>2667</v>
      </c>
      <c r="C4859" s="68" t="s">
        <v>8932</v>
      </c>
      <c r="D4859" s="66" t="s">
        <v>15518</v>
      </c>
      <c r="E4859" s="66" t="s">
        <v>15518</v>
      </c>
    </row>
    <row r="4860" spans="1:5" ht="36" customHeight="1">
      <c r="A4860" s="49">
        <v>4582</v>
      </c>
      <c r="B4860" s="66">
        <v>2668</v>
      </c>
      <c r="C4860" s="68" t="s">
        <v>9460</v>
      </c>
      <c r="D4860" s="66" t="s">
        <v>15518</v>
      </c>
      <c r="E4860" s="66" t="s">
        <v>15518</v>
      </c>
    </row>
    <row r="4861" spans="1:5" ht="36" customHeight="1">
      <c r="A4861" s="49">
        <v>4583</v>
      </c>
      <c r="B4861" s="66">
        <v>2669</v>
      </c>
      <c r="C4861" s="68" t="s">
        <v>9461</v>
      </c>
      <c r="D4861" s="66" t="s">
        <v>15518</v>
      </c>
      <c r="E4861" s="66" t="s">
        <v>15518</v>
      </c>
    </row>
    <row r="4862" spans="1:5" ht="36" customHeight="1">
      <c r="A4862" s="49">
        <v>4584</v>
      </c>
      <c r="B4862" s="66">
        <v>2670</v>
      </c>
      <c r="C4862" s="68" t="s">
        <v>9462</v>
      </c>
      <c r="D4862" s="66" t="s">
        <v>15518</v>
      </c>
      <c r="E4862" s="66" t="s">
        <v>15518</v>
      </c>
    </row>
    <row r="4863" spans="1:5" ht="36" customHeight="1">
      <c r="A4863" s="49">
        <v>4585</v>
      </c>
      <c r="B4863" s="66">
        <v>2671</v>
      </c>
      <c r="C4863" s="68" t="s">
        <v>9463</v>
      </c>
      <c r="D4863" s="66" t="s">
        <v>15518</v>
      </c>
      <c r="E4863" s="66" t="s">
        <v>15518</v>
      </c>
    </row>
    <row r="4864" spans="1:5" ht="36" customHeight="1">
      <c r="A4864" s="49">
        <v>4586</v>
      </c>
      <c r="B4864" s="66">
        <v>2672</v>
      </c>
      <c r="C4864" s="68" t="s">
        <v>8933</v>
      </c>
      <c r="D4864" s="66" t="s">
        <v>15518</v>
      </c>
      <c r="E4864" s="66" t="s">
        <v>15518</v>
      </c>
    </row>
    <row r="4865" spans="1:5" ht="36" customHeight="1">
      <c r="A4865" s="49">
        <v>4587</v>
      </c>
      <c r="B4865" s="66">
        <v>2673</v>
      </c>
      <c r="C4865" s="68" t="s">
        <v>8934</v>
      </c>
      <c r="D4865" s="66" t="s">
        <v>15518</v>
      </c>
      <c r="E4865" s="66" t="s">
        <v>15518</v>
      </c>
    </row>
    <row r="4866" spans="1:5" ht="36" customHeight="1">
      <c r="A4866" s="49">
        <v>4588</v>
      </c>
      <c r="B4866" s="66">
        <v>2674</v>
      </c>
      <c r="C4866" s="68" t="s">
        <v>8935</v>
      </c>
      <c r="D4866" s="66" t="s">
        <v>15518</v>
      </c>
      <c r="E4866" s="66" t="s">
        <v>15518</v>
      </c>
    </row>
    <row r="4867" spans="1:5" ht="36" customHeight="1">
      <c r="A4867" s="49">
        <v>4589</v>
      </c>
      <c r="B4867" s="66">
        <v>2675</v>
      </c>
      <c r="C4867" s="68" t="s">
        <v>9464</v>
      </c>
      <c r="D4867" s="66" t="s">
        <v>15518</v>
      </c>
      <c r="E4867" s="66" t="s">
        <v>15518</v>
      </c>
    </row>
    <row r="4868" spans="1:5" ht="36" customHeight="1">
      <c r="A4868" s="49">
        <v>4590</v>
      </c>
      <c r="B4868" s="66">
        <v>2676</v>
      </c>
      <c r="C4868" s="68" t="s">
        <v>9465</v>
      </c>
      <c r="D4868" s="66" t="s">
        <v>15518</v>
      </c>
      <c r="E4868" s="66" t="s">
        <v>15518</v>
      </c>
    </row>
    <row r="4869" spans="1:5" ht="36" customHeight="1">
      <c r="A4869" s="49">
        <v>4591</v>
      </c>
      <c r="B4869" s="66">
        <v>2677</v>
      </c>
      <c r="C4869" s="68" t="s">
        <v>9466</v>
      </c>
      <c r="D4869" s="66" t="s">
        <v>15518</v>
      </c>
      <c r="E4869" s="66" t="s">
        <v>15518</v>
      </c>
    </row>
    <row r="4870" spans="1:5" ht="36" customHeight="1">
      <c r="A4870" s="49">
        <v>4592</v>
      </c>
      <c r="B4870" s="66">
        <v>2678</v>
      </c>
      <c r="C4870" s="68" t="s">
        <v>9467</v>
      </c>
      <c r="D4870" s="66" t="s">
        <v>15518</v>
      </c>
      <c r="E4870" s="66" t="s">
        <v>15518</v>
      </c>
    </row>
    <row r="4871" spans="1:5" ht="36" customHeight="1">
      <c r="A4871" s="49">
        <v>4593</v>
      </c>
      <c r="B4871" s="66">
        <v>2679</v>
      </c>
      <c r="C4871" s="68" t="s">
        <v>9468</v>
      </c>
      <c r="D4871" s="66" t="s">
        <v>15518</v>
      </c>
      <c r="E4871" s="66" t="s">
        <v>15518</v>
      </c>
    </row>
    <row r="4872" spans="1:5" ht="36" customHeight="1">
      <c r="A4872" s="49">
        <v>4594</v>
      </c>
      <c r="B4872" s="66">
        <v>2680</v>
      </c>
      <c r="C4872" s="68" t="s">
        <v>9469</v>
      </c>
      <c r="D4872" s="66" t="s">
        <v>15518</v>
      </c>
      <c r="E4872" s="66" t="s">
        <v>15518</v>
      </c>
    </row>
    <row r="4873" spans="1:5" ht="36" customHeight="1">
      <c r="A4873" s="49">
        <v>4595</v>
      </c>
      <c r="B4873" s="66">
        <v>2681</v>
      </c>
      <c r="C4873" s="68" t="s">
        <v>10633</v>
      </c>
      <c r="D4873" s="66" t="s">
        <v>15518</v>
      </c>
      <c r="E4873" s="66" t="s">
        <v>15518</v>
      </c>
    </row>
    <row r="4874" spans="1:5" ht="36" customHeight="1">
      <c r="A4874" s="49">
        <v>4596</v>
      </c>
      <c r="B4874" s="66">
        <v>2682</v>
      </c>
      <c r="C4874" s="68" t="s">
        <v>10634</v>
      </c>
      <c r="D4874" s="66" t="s">
        <v>15518</v>
      </c>
      <c r="E4874" s="66" t="s">
        <v>15518</v>
      </c>
    </row>
    <row r="4875" spans="1:5" ht="36" customHeight="1">
      <c r="A4875" s="49">
        <v>4597</v>
      </c>
      <c r="B4875" s="66">
        <v>2683</v>
      </c>
      <c r="C4875" s="68" t="s">
        <v>11868</v>
      </c>
      <c r="D4875" s="66" t="s">
        <v>15518</v>
      </c>
      <c r="E4875" s="66" t="s">
        <v>15518</v>
      </c>
    </row>
    <row r="4876" spans="1:5" ht="36" customHeight="1">
      <c r="A4876" s="49">
        <v>4598</v>
      </c>
      <c r="B4876" s="66">
        <v>2684</v>
      </c>
      <c r="C4876" s="68" t="s">
        <v>11869</v>
      </c>
      <c r="D4876" s="66" t="s">
        <v>15518</v>
      </c>
      <c r="E4876" s="66" t="s">
        <v>15518</v>
      </c>
    </row>
    <row r="4877" spans="1:5" ht="36" customHeight="1">
      <c r="A4877" s="49">
        <v>4599</v>
      </c>
      <c r="B4877" s="66">
        <v>2685</v>
      </c>
      <c r="C4877" s="68" t="s">
        <v>11870</v>
      </c>
      <c r="D4877" s="66" t="s">
        <v>15518</v>
      </c>
      <c r="E4877" s="66" t="s">
        <v>15518</v>
      </c>
    </row>
    <row r="4878" spans="1:5" ht="36" customHeight="1">
      <c r="A4878" s="49">
        <v>4600</v>
      </c>
      <c r="B4878" s="66">
        <v>2686</v>
      </c>
      <c r="C4878" s="68" t="s">
        <v>8936</v>
      </c>
      <c r="D4878" s="66" t="s">
        <v>15518</v>
      </c>
      <c r="E4878" s="66" t="s">
        <v>15518</v>
      </c>
    </row>
    <row r="4879" spans="1:5" ht="36" customHeight="1">
      <c r="A4879" s="49">
        <v>4601</v>
      </c>
      <c r="B4879" s="66">
        <v>2687</v>
      </c>
      <c r="C4879" s="68" t="s">
        <v>11871</v>
      </c>
      <c r="D4879" s="66" t="s">
        <v>15518</v>
      </c>
      <c r="E4879" s="66" t="s">
        <v>15518</v>
      </c>
    </row>
    <row r="4880" spans="1:5" ht="36" customHeight="1">
      <c r="A4880" s="49">
        <v>4602</v>
      </c>
      <c r="B4880" s="66">
        <v>2688</v>
      </c>
      <c r="C4880" s="68" t="s">
        <v>11872</v>
      </c>
      <c r="D4880" s="66" t="s">
        <v>15518</v>
      </c>
      <c r="E4880" s="66" t="s">
        <v>15518</v>
      </c>
    </row>
    <row r="4881" spans="1:5" ht="36" customHeight="1">
      <c r="A4881" s="49">
        <v>4603</v>
      </c>
      <c r="B4881" s="66">
        <v>2689</v>
      </c>
      <c r="C4881" s="68" t="s">
        <v>11873</v>
      </c>
      <c r="D4881" s="66" t="s">
        <v>15518</v>
      </c>
      <c r="E4881" s="66" t="s">
        <v>15518</v>
      </c>
    </row>
    <row r="4882" spans="1:5" ht="36" customHeight="1">
      <c r="A4882" s="49">
        <v>4604</v>
      </c>
      <c r="B4882" s="66">
        <v>2690</v>
      </c>
      <c r="C4882" s="68" t="s">
        <v>8937</v>
      </c>
      <c r="D4882" s="66" t="s">
        <v>15518</v>
      </c>
      <c r="E4882" s="66" t="s">
        <v>15518</v>
      </c>
    </row>
    <row r="4883" spans="1:5" ht="36" customHeight="1">
      <c r="A4883" s="49">
        <v>4605</v>
      </c>
      <c r="B4883" s="66">
        <v>2691</v>
      </c>
      <c r="C4883" s="68" t="s">
        <v>11874</v>
      </c>
      <c r="D4883" s="66" t="s">
        <v>15518</v>
      </c>
      <c r="E4883" s="66" t="s">
        <v>15518</v>
      </c>
    </row>
    <row r="4884" spans="1:5" ht="36" customHeight="1">
      <c r="A4884" s="49">
        <v>4606</v>
      </c>
      <c r="B4884" s="66">
        <v>2692</v>
      </c>
      <c r="C4884" s="68" t="s">
        <v>11875</v>
      </c>
      <c r="D4884" s="66" t="s">
        <v>15518</v>
      </c>
      <c r="E4884" s="66" t="s">
        <v>15518</v>
      </c>
    </row>
    <row r="4885" spans="1:5" ht="36" customHeight="1">
      <c r="A4885" s="49">
        <v>4607</v>
      </c>
      <c r="B4885" s="66">
        <v>2693</v>
      </c>
      <c r="C4885" s="68" t="s">
        <v>11876</v>
      </c>
      <c r="D4885" s="66" t="s">
        <v>15518</v>
      </c>
      <c r="E4885" s="66" t="s">
        <v>15518</v>
      </c>
    </row>
    <row r="4886" spans="1:5" ht="36" customHeight="1">
      <c r="A4886" s="49">
        <v>4608</v>
      </c>
      <c r="B4886" s="66">
        <v>2694</v>
      </c>
      <c r="C4886" s="68" t="s">
        <v>11877</v>
      </c>
      <c r="D4886" s="66" t="s">
        <v>15518</v>
      </c>
      <c r="E4886" s="66" t="s">
        <v>15518</v>
      </c>
    </row>
    <row r="4887" spans="1:5" ht="51" customHeight="1">
      <c r="A4887" s="49">
        <v>4609</v>
      </c>
      <c r="B4887" s="66">
        <v>2695</v>
      </c>
      <c r="C4887" s="68" t="s">
        <v>10899</v>
      </c>
      <c r="D4887" s="66" t="s">
        <v>15518</v>
      </c>
      <c r="E4887" s="66" t="s">
        <v>15518</v>
      </c>
    </row>
    <row r="4888" spans="1:5" ht="36" customHeight="1">
      <c r="A4888" s="49">
        <v>4610</v>
      </c>
      <c r="B4888" s="66">
        <v>2696</v>
      </c>
      <c r="C4888" s="68" t="s">
        <v>10900</v>
      </c>
      <c r="D4888" s="66" t="s">
        <v>15518</v>
      </c>
      <c r="E4888" s="66" t="s">
        <v>15518</v>
      </c>
    </row>
    <row r="4889" spans="1:5" ht="36" customHeight="1">
      <c r="A4889" s="49">
        <v>4611</v>
      </c>
      <c r="B4889" s="66">
        <v>2697</v>
      </c>
      <c r="C4889" s="68" t="s">
        <v>10901</v>
      </c>
      <c r="D4889" s="66" t="s">
        <v>15518</v>
      </c>
      <c r="E4889" s="66" t="s">
        <v>15518</v>
      </c>
    </row>
    <row r="4890" spans="1:5" ht="36" customHeight="1">
      <c r="A4890" s="49">
        <v>4612</v>
      </c>
      <c r="B4890" s="66">
        <v>2698</v>
      </c>
      <c r="C4890" s="68" t="s">
        <v>10902</v>
      </c>
      <c r="D4890" s="66" t="s">
        <v>15518</v>
      </c>
      <c r="E4890" s="66" t="s">
        <v>15518</v>
      </c>
    </row>
    <row r="4891" spans="1:5" ht="36" customHeight="1">
      <c r="A4891" s="49">
        <v>4613</v>
      </c>
      <c r="B4891" s="66">
        <v>2699</v>
      </c>
      <c r="C4891" s="68" t="s">
        <v>10903</v>
      </c>
      <c r="D4891" s="66" t="s">
        <v>15518</v>
      </c>
      <c r="E4891" s="66" t="s">
        <v>15518</v>
      </c>
    </row>
    <row r="4892" spans="1:5" ht="36" customHeight="1">
      <c r="A4892" s="49">
        <v>4614</v>
      </c>
      <c r="B4892" s="66">
        <v>2700</v>
      </c>
      <c r="C4892" s="68" t="s">
        <v>9487</v>
      </c>
      <c r="D4892" s="66" t="s">
        <v>15518</v>
      </c>
      <c r="E4892" s="66" t="s">
        <v>15518</v>
      </c>
    </row>
    <row r="4893" spans="1:5" ht="36" customHeight="1">
      <c r="A4893" s="49">
        <v>4615</v>
      </c>
      <c r="B4893" s="66">
        <v>2701</v>
      </c>
      <c r="C4893" s="68" t="s">
        <v>9488</v>
      </c>
      <c r="D4893" s="66" t="s">
        <v>15518</v>
      </c>
      <c r="E4893" s="66" t="s">
        <v>15518</v>
      </c>
    </row>
    <row r="4894" spans="1:5" ht="36" customHeight="1">
      <c r="A4894" s="49">
        <v>4616</v>
      </c>
      <c r="B4894" s="66">
        <v>2702</v>
      </c>
      <c r="C4894" s="68" t="s">
        <v>9489</v>
      </c>
      <c r="D4894" s="66" t="s">
        <v>15518</v>
      </c>
      <c r="E4894" s="66" t="s">
        <v>15518</v>
      </c>
    </row>
    <row r="4895" spans="1:5" ht="36" customHeight="1">
      <c r="A4895" s="49">
        <v>4617</v>
      </c>
      <c r="B4895" s="66">
        <v>2703</v>
      </c>
      <c r="C4895" s="68" t="s">
        <v>9490</v>
      </c>
      <c r="D4895" s="66" t="s">
        <v>15518</v>
      </c>
      <c r="E4895" s="66" t="s">
        <v>15518</v>
      </c>
    </row>
    <row r="4896" spans="1:5" ht="36" customHeight="1">
      <c r="A4896" s="49">
        <v>4618</v>
      </c>
      <c r="B4896" s="66">
        <v>2704</v>
      </c>
      <c r="C4896" s="68" t="s">
        <v>9491</v>
      </c>
      <c r="D4896" s="66" t="s">
        <v>15518</v>
      </c>
      <c r="E4896" s="66" t="s">
        <v>15518</v>
      </c>
    </row>
    <row r="4897" spans="1:5" ht="36" customHeight="1">
      <c r="A4897" s="49">
        <v>4619</v>
      </c>
      <c r="B4897" s="66">
        <v>2705</v>
      </c>
      <c r="C4897" s="68" t="s">
        <v>8938</v>
      </c>
      <c r="D4897" s="66" t="s">
        <v>15518</v>
      </c>
      <c r="E4897" s="66" t="s">
        <v>15518</v>
      </c>
    </row>
    <row r="4898" spans="1:5" ht="36" customHeight="1">
      <c r="A4898" s="49">
        <v>4620</v>
      </c>
      <c r="B4898" s="66">
        <v>2706</v>
      </c>
      <c r="C4898" s="68" t="s">
        <v>8939</v>
      </c>
      <c r="D4898" s="66" t="s">
        <v>15518</v>
      </c>
      <c r="E4898" s="66"/>
    </row>
    <row r="4899" spans="1:5" ht="36" customHeight="1">
      <c r="A4899" s="49">
        <v>4621</v>
      </c>
      <c r="B4899" s="66">
        <v>2707</v>
      </c>
      <c r="C4899" s="68" t="s">
        <v>9492</v>
      </c>
      <c r="D4899" s="66" t="s">
        <v>15518</v>
      </c>
      <c r="E4899" s="66" t="s">
        <v>15518</v>
      </c>
    </row>
    <row r="4900" spans="1:5" ht="36" customHeight="1">
      <c r="A4900" s="49">
        <v>4622</v>
      </c>
      <c r="B4900" s="66">
        <v>2708</v>
      </c>
      <c r="C4900" s="68" t="s">
        <v>9493</v>
      </c>
      <c r="D4900" s="66" t="s">
        <v>15518</v>
      </c>
      <c r="E4900" s="66" t="s">
        <v>15518</v>
      </c>
    </row>
    <row r="4901" spans="1:5" ht="36" customHeight="1">
      <c r="A4901" s="49">
        <v>4623</v>
      </c>
      <c r="B4901" s="66">
        <v>2709</v>
      </c>
      <c r="C4901" s="68" t="s">
        <v>11666</v>
      </c>
      <c r="D4901" s="66" t="s">
        <v>15518</v>
      </c>
      <c r="E4901" s="66" t="s">
        <v>15518</v>
      </c>
    </row>
    <row r="4902" spans="1:5" ht="36" customHeight="1">
      <c r="A4902" s="49">
        <v>4624</v>
      </c>
      <c r="B4902" s="66">
        <v>2710</v>
      </c>
      <c r="C4902" s="68" t="s">
        <v>8940</v>
      </c>
      <c r="D4902" s="66" t="s">
        <v>15518</v>
      </c>
      <c r="E4902" s="66" t="s">
        <v>15518</v>
      </c>
    </row>
    <row r="4903" spans="1:5" ht="36" customHeight="1">
      <c r="A4903" s="49">
        <v>4625</v>
      </c>
      <c r="B4903" s="66">
        <v>2711</v>
      </c>
      <c r="C4903" s="68" t="s">
        <v>9332</v>
      </c>
      <c r="D4903" s="66" t="s">
        <v>15518</v>
      </c>
      <c r="E4903" s="66" t="s">
        <v>15518</v>
      </c>
    </row>
    <row r="4904" spans="1:5" ht="36" customHeight="1">
      <c r="A4904" s="49">
        <v>4626</v>
      </c>
      <c r="B4904" s="66">
        <v>2712</v>
      </c>
      <c r="C4904" s="68" t="s">
        <v>8941</v>
      </c>
      <c r="D4904" s="66" t="s">
        <v>15518</v>
      </c>
      <c r="E4904" s="66" t="s">
        <v>15518</v>
      </c>
    </row>
    <row r="4905" spans="1:5" ht="36" customHeight="1">
      <c r="A4905" s="49">
        <v>4627</v>
      </c>
      <c r="B4905" s="66">
        <v>2713</v>
      </c>
      <c r="C4905" s="68" t="s">
        <v>10487</v>
      </c>
      <c r="D4905" s="66" t="s">
        <v>15518</v>
      </c>
      <c r="E4905" s="66" t="s">
        <v>15518</v>
      </c>
    </row>
    <row r="4906" spans="1:5" ht="36" customHeight="1">
      <c r="A4906" s="49">
        <v>4628</v>
      </c>
      <c r="B4906" s="66">
        <v>2714</v>
      </c>
      <c r="C4906" s="68" t="s">
        <v>8942</v>
      </c>
      <c r="D4906" s="66" t="s">
        <v>15518</v>
      </c>
      <c r="E4906" s="66" t="s">
        <v>15518</v>
      </c>
    </row>
    <row r="4907" spans="1:5" ht="36" customHeight="1">
      <c r="A4907" s="49">
        <v>4629</v>
      </c>
      <c r="B4907" s="66">
        <v>2715</v>
      </c>
      <c r="C4907" s="68" t="s">
        <v>8943</v>
      </c>
      <c r="D4907" s="66" t="s">
        <v>15518</v>
      </c>
      <c r="E4907" s="66" t="s">
        <v>15518</v>
      </c>
    </row>
    <row r="4908" spans="1:5" ht="36" customHeight="1">
      <c r="A4908" s="49">
        <v>4630</v>
      </c>
      <c r="B4908" s="66">
        <v>2716</v>
      </c>
      <c r="C4908" s="68" t="s">
        <v>10488</v>
      </c>
      <c r="D4908" s="66" t="s">
        <v>15518</v>
      </c>
      <c r="E4908" s="66" t="s">
        <v>15518</v>
      </c>
    </row>
    <row r="4909" spans="1:5" ht="36" customHeight="1">
      <c r="A4909" s="49">
        <v>4631</v>
      </c>
      <c r="B4909" s="66">
        <v>2717</v>
      </c>
      <c r="C4909" s="68" t="s">
        <v>10489</v>
      </c>
      <c r="D4909" s="66" t="s">
        <v>15518</v>
      </c>
      <c r="E4909" s="66" t="s">
        <v>15518</v>
      </c>
    </row>
    <row r="4910" spans="1:5" ht="36" customHeight="1">
      <c r="A4910" s="49">
        <v>4632</v>
      </c>
      <c r="B4910" s="66">
        <v>2718</v>
      </c>
      <c r="C4910" s="68" t="s">
        <v>10490</v>
      </c>
      <c r="D4910" s="66" t="s">
        <v>15518</v>
      </c>
      <c r="E4910" s="66" t="s">
        <v>15518</v>
      </c>
    </row>
    <row r="4911" spans="1:5" ht="36" customHeight="1">
      <c r="A4911" s="49">
        <v>4633</v>
      </c>
      <c r="B4911" s="66">
        <v>2719</v>
      </c>
      <c r="C4911" s="68" t="s">
        <v>8944</v>
      </c>
      <c r="D4911" s="66" t="s">
        <v>15518</v>
      </c>
      <c r="E4911" s="66" t="s">
        <v>15518</v>
      </c>
    </row>
    <row r="4912" spans="1:5" ht="36" customHeight="1">
      <c r="A4912" s="49">
        <v>4634</v>
      </c>
      <c r="B4912" s="66">
        <v>2720</v>
      </c>
      <c r="C4912" s="68" t="s">
        <v>10491</v>
      </c>
      <c r="D4912" s="66" t="s">
        <v>15518</v>
      </c>
      <c r="E4912" s="66" t="s">
        <v>15518</v>
      </c>
    </row>
    <row r="4913" spans="1:5" ht="36" customHeight="1">
      <c r="A4913" s="49">
        <v>4635</v>
      </c>
      <c r="B4913" s="66">
        <v>2721</v>
      </c>
      <c r="C4913" s="68" t="s">
        <v>8945</v>
      </c>
      <c r="D4913" s="66" t="s">
        <v>15518</v>
      </c>
      <c r="E4913" s="66"/>
    </row>
    <row r="4914" spans="1:5" ht="36" customHeight="1">
      <c r="A4914" s="49">
        <v>4636</v>
      </c>
      <c r="B4914" s="66">
        <v>2722</v>
      </c>
      <c r="C4914" s="68" t="s">
        <v>9529</v>
      </c>
      <c r="D4914" s="66" t="s">
        <v>15518</v>
      </c>
      <c r="E4914" s="66" t="s">
        <v>15518</v>
      </c>
    </row>
    <row r="4915" spans="1:5" ht="36" customHeight="1">
      <c r="A4915" s="49">
        <v>4637</v>
      </c>
      <c r="B4915" s="66">
        <v>2723</v>
      </c>
      <c r="C4915" s="68" t="s">
        <v>8315</v>
      </c>
      <c r="D4915" s="66" t="s">
        <v>15518</v>
      </c>
      <c r="E4915" s="66" t="s">
        <v>15518</v>
      </c>
    </row>
    <row r="4916" spans="1:5" ht="36" customHeight="1">
      <c r="A4916" s="49">
        <v>4638</v>
      </c>
      <c r="B4916" s="66">
        <v>2724</v>
      </c>
      <c r="C4916" s="68" t="s">
        <v>9360</v>
      </c>
      <c r="D4916" s="66" t="s">
        <v>15518</v>
      </c>
      <c r="E4916" s="66" t="s">
        <v>15518</v>
      </c>
    </row>
    <row r="4917" spans="1:5" ht="36" customHeight="1">
      <c r="A4917" s="49">
        <v>4639</v>
      </c>
      <c r="B4917" s="66">
        <v>2725</v>
      </c>
      <c r="C4917" s="68" t="s">
        <v>9361</v>
      </c>
      <c r="D4917" s="66" t="s">
        <v>15518</v>
      </c>
      <c r="E4917" s="66" t="s">
        <v>15518</v>
      </c>
    </row>
    <row r="4918" spans="1:5" ht="36" customHeight="1">
      <c r="A4918" s="49">
        <v>4640</v>
      </c>
      <c r="B4918" s="66">
        <v>2726</v>
      </c>
      <c r="C4918" s="68" t="s">
        <v>10679</v>
      </c>
      <c r="D4918" s="66" t="s">
        <v>15518</v>
      </c>
      <c r="E4918" s="66" t="s">
        <v>15518</v>
      </c>
    </row>
    <row r="4919" spans="1:5" ht="36" customHeight="1">
      <c r="A4919" s="49">
        <v>4641</v>
      </c>
      <c r="B4919" s="66">
        <v>2727</v>
      </c>
      <c r="C4919" s="68" t="s">
        <v>8946</v>
      </c>
      <c r="D4919" s="66" t="s">
        <v>15518</v>
      </c>
      <c r="E4919" s="66" t="s">
        <v>15518</v>
      </c>
    </row>
    <row r="4920" spans="1:5" ht="36" customHeight="1">
      <c r="A4920" s="49">
        <v>4642</v>
      </c>
      <c r="B4920" s="66">
        <v>2728</v>
      </c>
      <c r="C4920" s="68" t="s">
        <v>10680</v>
      </c>
      <c r="D4920" s="66" t="s">
        <v>15518</v>
      </c>
      <c r="E4920" s="66" t="s">
        <v>15518</v>
      </c>
    </row>
    <row r="4921" spans="1:5" ht="36" customHeight="1">
      <c r="A4921" s="49">
        <v>4643</v>
      </c>
      <c r="B4921" s="66">
        <v>2729</v>
      </c>
      <c r="C4921" s="68" t="s">
        <v>10681</v>
      </c>
      <c r="D4921" s="66" t="s">
        <v>15518</v>
      </c>
      <c r="E4921" s="66" t="s">
        <v>15518</v>
      </c>
    </row>
    <row r="4922" spans="1:5" ht="36" customHeight="1">
      <c r="A4922" s="49">
        <v>4644</v>
      </c>
      <c r="B4922" s="66">
        <v>2730</v>
      </c>
      <c r="C4922" s="68" t="s">
        <v>10682</v>
      </c>
      <c r="D4922" s="66" t="s">
        <v>15518</v>
      </c>
      <c r="E4922" s="66" t="s">
        <v>15518</v>
      </c>
    </row>
    <row r="4923" spans="1:5" ht="36" customHeight="1">
      <c r="A4923" s="49">
        <v>4645</v>
      </c>
      <c r="B4923" s="66">
        <v>2731</v>
      </c>
      <c r="C4923" s="68" t="s">
        <v>8947</v>
      </c>
      <c r="D4923" s="66" t="s">
        <v>15518</v>
      </c>
      <c r="E4923" s="66"/>
    </row>
    <row r="4924" spans="1:5" ht="36" customHeight="1">
      <c r="A4924" s="49">
        <v>4646</v>
      </c>
      <c r="B4924" s="66">
        <v>2732</v>
      </c>
      <c r="C4924" s="68" t="s">
        <v>8948</v>
      </c>
      <c r="D4924" s="66" t="s">
        <v>15518</v>
      </c>
      <c r="E4924" s="66"/>
    </row>
    <row r="4925" spans="1:5" ht="36" customHeight="1">
      <c r="A4925" s="49">
        <v>4647</v>
      </c>
      <c r="B4925" s="66">
        <v>2733</v>
      </c>
      <c r="C4925" s="68" t="s">
        <v>8949</v>
      </c>
      <c r="D4925" s="66" t="s">
        <v>15518</v>
      </c>
      <c r="E4925" s="66"/>
    </row>
    <row r="4926" spans="1:5" ht="36" customHeight="1">
      <c r="A4926" s="49">
        <v>4648</v>
      </c>
      <c r="B4926" s="66">
        <v>2734</v>
      </c>
      <c r="C4926" s="68" t="s">
        <v>8950</v>
      </c>
      <c r="D4926" s="66" t="s">
        <v>15518</v>
      </c>
      <c r="E4926" s="66" t="s">
        <v>15518</v>
      </c>
    </row>
    <row r="4927" spans="1:5" ht="36" customHeight="1">
      <c r="A4927" s="49">
        <v>4649</v>
      </c>
      <c r="B4927" s="66">
        <v>2735</v>
      </c>
      <c r="C4927" s="68" t="s">
        <v>8951</v>
      </c>
      <c r="D4927" s="66" t="s">
        <v>15518</v>
      </c>
      <c r="E4927" s="66" t="s">
        <v>15518</v>
      </c>
    </row>
    <row r="4928" spans="1:5" ht="36" customHeight="1">
      <c r="A4928" s="49">
        <v>4650</v>
      </c>
      <c r="B4928" s="66">
        <v>2736</v>
      </c>
      <c r="C4928" s="68" t="s">
        <v>8952</v>
      </c>
      <c r="D4928" s="66" t="s">
        <v>15518</v>
      </c>
      <c r="E4928" s="66" t="s">
        <v>15518</v>
      </c>
    </row>
    <row r="4929" spans="1:6" ht="36" customHeight="1">
      <c r="A4929" s="49">
        <v>4651</v>
      </c>
      <c r="B4929" s="66">
        <v>2737</v>
      </c>
      <c r="C4929" s="68" t="s">
        <v>8953</v>
      </c>
      <c r="D4929" s="66" t="s">
        <v>15518</v>
      </c>
      <c r="E4929" s="66" t="s">
        <v>15518</v>
      </c>
    </row>
    <row r="4930" spans="1:6" ht="36" customHeight="1">
      <c r="A4930" s="49">
        <v>4652</v>
      </c>
      <c r="B4930" s="66">
        <v>2738</v>
      </c>
      <c r="C4930" s="68" t="s">
        <v>9532</v>
      </c>
      <c r="D4930" s="66" t="s">
        <v>15518</v>
      </c>
      <c r="E4930" s="66" t="s">
        <v>15518</v>
      </c>
    </row>
    <row r="4931" spans="1:6" ht="36" customHeight="1">
      <c r="A4931" s="49">
        <v>4653</v>
      </c>
      <c r="B4931" s="66">
        <v>2739</v>
      </c>
      <c r="C4931" s="68" t="s">
        <v>9533</v>
      </c>
      <c r="D4931" s="66" t="s">
        <v>15518</v>
      </c>
      <c r="E4931" s="66" t="s">
        <v>15518</v>
      </c>
      <c r="F4931" s="24">
        <v>1</v>
      </c>
    </row>
    <row r="4932" spans="1:6" ht="36" customHeight="1">
      <c r="A4932" s="49">
        <v>4654</v>
      </c>
      <c r="B4932" s="66">
        <v>2740</v>
      </c>
      <c r="C4932" s="68" t="s">
        <v>8954</v>
      </c>
      <c r="D4932" s="66" t="s">
        <v>15518</v>
      </c>
      <c r="E4932" s="66" t="s">
        <v>15518</v>
      </c>
    </row>
    <row r="4933" spans="1:6" ht="36" customHeight="1">
      <c r="A4933" s="49">
        <v>4655</v>
      </c>
      <c r="B4933" s="66">
        <v>2741</v>
      </c>
      <c r="C4933" s="68" t="s">
        <v>8955</v>
      </c>
      <c r="D4933" s="66" t="s">
        <v>17656</v>
      </c>
      <c r="E4933" s="66" t="s">
        <v>15518</v>
      </c>
    </row>
    <row r="4934" spans="1:6" ht="36" customHeight="1">
      <c r="A4934" s="49">
        <v>4656</v>
      </c>
      <c r="B4934" s="66">
        <v>2742</v>
      </c>
      <c r="C4934" s="68" t="s">
        <v>9534</v>
      </c>
      <c r="D4934" s="66" t="s">
        <v>15518</v>
      </c>
      <c r="E4934" s="66" t="s">
        <v>15518</v>
      </c>
    </row>
    <row r="4935" spans="1:6" ht="36" customHeight="1">
      <c r="A4935" s="49">
        <v>4657</v>
      </c>
      <c r="B4935" s="66">
        <v>2743</v>
      </c>
      <c r="C4935" s="68" t="s">
        <v>9535</v>
      </c>
      <c r="D4935" s="66" t="s">
        <v>15518</v>
      </c>
      <c r="E4935" s="66"/>
    </row>
    <row r="4936" spans="1:6" ht="36" customHeight="1">
      <c r="A4936" s="49">
        <v>4658</v>
      </c>
      <c r="B4936" s="66">
        <v>2744</v>
      </c>
      <c r="C4936" s="68" t="s">
        <v>9536</v>
      </c>
      <c r="D4936" s="66" t="s">
        <v>15518</v>
      </c>
      <c r="E4936" s="66" t="s">
        <v>15518</v>
      </c>
    </row>
    <row r="4937" spans="1:6" ht="36" customHeight="1">
      <c r="A4937" s="49">
        <v>4659</v>
      </c>
      <c r="B4937" s="66">
        <v>2745</v>
      </c>
      <c r="C4937" s="68" t="s">
        <v>8956</v>
      </c>
      <c r="D4937" s="66" t="s">
        <v>15518</v>
      </c>
      <c r="E4937" s="66" t="s">
        <v>15518</v>
      </c>
    </row>
    <row r="4938" spans="1:6" ht="36" customHeight="1">
      <c r="A4938" s="49">
        <v>4660</v>
      </c>
      <c r="B4938" s="66">
        <v>2746</v>
      </c>
      <c r="C4938" s="68" t="s">
        <v>8957</v>
      </c>
      <c r="D4938" s="66" t="s">
        <v>15518</v>
      </c>
      <c r="E4938" s="66" t="s">
        <v>15518</v>
      </c>
    </row>
    <row r="4939" spans="1:6" ht="36" customHeight="1">
      <c r="A4939" s="49">
        <v>4661</v>
      </c>
      <c r="B4939" s="66">
        <v>2747</v>
      </c>
      <c r="C4939" s="68" t="s">
        <v>9537</v>
      </c>
      <c r="D4939" s="66" t="s">
        <v>15518</v>
      </c>
      <c r="E4939" s="66" t="s">
        <v>15518</v>
      </c>
      <c r="F4939" s="24">
        <v>1</v>
      </c>
    </row>
    <row r="4940" spans="1:6" ht="36" customHeight="1">
      <c r="A4940" s="49">
        <v>4662</v>
      </c>
      <c r="B4940" s="66">
        <v>2748</v>
      </c>
      <c r="C4940" s="68" t="s">
        <v>9538</v>
      </c>
      <c r="D4940" s="66" t="s">
        <v>15518</v>
      </c>
      <c r="E4940" s="66" t="s">
        <v>15518</v>
      </c>
    </row>
    <row r="4941" spans="1:6" ht="36" customHeight="1">
      <c r="A4941" s="49">
        <v>4663</v>
      </c>
      <c r="B4941" s="66">
        <v>2749</v>
      </c>
      <c r="C4941" s="68" t="s">
        <v>9539</v>
      </c>
      <c r="D4941" s="66" t="s">
        <v>15518</v>
      </c>
      <c r="E4941" s="66" t="s">
        <v>15518</v>
      </c>
    </row>
    <row r="4942" spans="1:6" ht="36" customHeight="1">
      <c r="A4942" s="49">
        <v>4664</v>
      </c>
      <c r="B4942" s="66">
        <v>2750</v>
      </c>
      <c r="C4942" s="68" t="s">
        <v>9540</v>
      </c>
      <c r="D4942" s="66" t="s">
        <v>15518</v>
      </c>
      <c r="E4942" s="66" t="s">
        <v>15518</v>
      </c>
    </row>
    <row r="4943" spans="1:6" ht="36" customHeight="1">
      <c r="A4943" s="49">
        <v>4665</v>
      </c>
      <c r="B4943" s="66">
        <v>2751</v>
      </c>
      <c r="C4943" s="68" t="s">
        <v>8958</v>
      </c>
      <c r="D4943" s="66" t="s">
        <v>15518</v>
      </c>
      <c r="E4943" s="66" t="s">
        <v>15518</v>
      </c>
    </row>
    <row r="4944" spans="1:6" ht="36" customHeight="1">
      <c r="A4944" s="49">
        <v>4666</v>
      </c>
      <c r="B4944" s="66">
        <v>2752</v>
      </c>
      <c r="C4944" s="68" t="s">
        <v>8959</v>
      </c>
      <c r="D4944" s="66" t="s">
        <v>15518</v>
      </c>
      <c r="E4944" s="66" t="s">
        <v>15518</v>
      </c>
    </row>
    <row r="4945" spans="1:5" ht="36" customHeight="1">
      <c r="A4945" s="49">
        <v>4667</v>
      </c>
      <c r="B4945" s="66">
        <v>2753</v>
      </c>
      <c r="C4945" s="68" t="s">
        <v>9541</v>
      </c>
      <c r="D4945" s="66" t="s">
        <v>15518</v>
      </c>
      <c r="E4945" s="66" t="s">
        <v>15518</v>
      </c>
    </row>
    <row r="4946" spans="1:5" ht="36" customHeight="1">
      <c r="A4946" s="49">
        <v>4668</v>
      </c>
      <c r="B4946" s="66">
        <v>2754</v>
      </c>
      <c r="C4946" s="68" t="s">
        <v>9542</v>
      </c>
      <c r="D4946" s="66" t="s">
        <v>15518</v>
      </c>
      <c r="E4946" s="66" t="s">
        <v>15518</v>
      </c>
    </row>
    <row r="4947" spans="1:5" ht="36" customHeight="1">
      <c r="A4947" s="49">
        <v>4669</v>
      </c>
      <c r="B4947" s="66">
        <v>2755</v>
      </c>
      <c r="C4947" s="68" t="s">
        <v>9543</v>
      </c>
      <c r="D4947" s="66" t="s">
        <v>15518</v>
      </c>
      <c r="E4947" s="66" t="s">
        <v>15518</v>
      </c>
    </row>
    <row r="4948" spans="1:5" ht="36" customHeight="1">
      <c r="A4948" s="49">
        <v>4670</v>
      </c>
      <c r="B4948" s="66">
        <v>2756</v>
      </c>
      <c r="C4948" s="68" t="s">
        <v>8960</v>
      </c>
      <c r="D4948" s="66" t="s">
        <v>15518</v>
      </c>
      <c r="E4948" s="66" t="s">
        <v>15518</v>
      </c>
    </row>
    <row r="4949" spans="1:5" ht="36" customHeight="1">
      <c r="A4949" s="49">
        <v>4671</v>
      </c>
      <c r="B4949" s="66">
        <v>2757</v>
      </c>
      <c r="C4949" s="68" t="s">
        <v>9544</v>
      </c>
      <c r="D4949" s="66" t="s">
        <v>15518</v>
      </c>
      <c r="E4949" s="66" t="s">
        <v>15518</v>
      </c>
    </row>
    <row r="4950" spans="1:5" ht="36" customHeight="1">
      <c r="A4950" s="49">
        <v>4672</v>
      </c>
      <c r="B4950" s="66">
        <v>2758</v>
      </c>
      <c r="C4950" s="68" t="s">
        <v>9545</v>
      </c>
      <c r="D4950" s="66" t="s">
        <v>15518</v>
      </c>
      <c r="E4950" s="66" t="s">
        <v>15518</v>
      </c>
    </row>
    <row r="4951" spans="1:5" ht="36" customHeight="1">
      <c r="A4951" s="49">
        <v>4673</v>
      </c>
      <c r="B4951" s="66">
        <v>2759</v>
      </c>
      <c r="C4951" s="68" t="s">
        <v>9546</v>
      </c>
      <c r="D4951" s="66" t="s">
        <v>15518</v>
      </c>
      <c r="E4951" s="66" t="s">
        <v>15518</v>
      </c>
    </row>
    <row r="4952" spans="1:5" ht="36" customHeight="1">
      <c r="A4952" s="49">
        <v>4674</v>
      </c>
      <c r="B4952" s="66">
        <v>2760</v>
      </c>
      <c r="C4952" s="68" t="s">
        <v>10506</v>
      </c>
      <c r="D4952" s="66" t="s">
        <v>15518</v>
      </c>
      <c r="E4952" s="66" t="s">
        <v>15518</v>
      </c>
    </row>
    <row r="4953" spans="1:5" ht="36" customHeight="1">
      <c r="A4953" s="49">
        <v>4675</v>
      </c>
      <c r="B4953" s="66">
        <v>2761</v>
      </c>
      <c r="C4953" s="68" t="s">
        <v>10507</v>
      </c>
      <c r="D4953" s="66" t="s">
        <v>15518</v>
      </c>
      <c r="E4953" s="66" t="s">
        <v>15518</v>
      </c>
    </row>
    <row r="4954" spans="1:5" ht="36" customHeight="1">
      <c r="A4954" s="49">
        <v>4676</v>
      </c>
      <c r="B4954" s="66">
        <v>2762</v>
      </c>
      <c r="C4954" s="68" t="s">
        <v>10339</v>
      </c>
      <c r="D4954" s="66" t="s">
        <v>15518</v>
      </c>
      <c r="E4954" s="66" t="s">
        <v>15518</v>
      </c>
    </row>
    <row r="4955" spans="1:5" ht="36" customHeight="1">
      <c r="A4955" s="49">
        <v>4677</v>
      </c>
      <c r="B4955" s="66">
        <v>2763</v>
      </c>
      <c r="C4955" s="68" t="s">
        <v>8961</v>
      </c>
      <c r="D4955" s="66" t="s">
        <v>15518</v>
      </c>
      <c r="E4955" s="66" t="s">
        <v>15518</v>
      </c>
    </row>
    <row r="4956" spans="1:5" ht="36" customHeight="1">
      <c r="A4956" s="49">
        <v>4678</v>
      </c>
      <c r="B4956" s="66">
        <v>2764</v>
      </c>
      <c r="C4956" s="68" t="s">
        <v>10340</v>
      </c>
      <c r="D4956" s="66" t="s">
        <v>15518</v>
      </c>
      <c r="E4956" s="66" t="s">
        <v>15518</v>
      </c>
    </row>
    <row r="4957" spans="1:5" ht="36" customHeight="1">
      <c r="A4957" s="49">
        <v>4679</v>
      </c>
      <c r="B4957" s="66">
        <v>2765</v>
      </c>
      <c r="C4957" s="68" t="s">
        <v>8962</v>
      </c>
      <c r="D4957" s="66" t="s">
        <v>15518</v>
      </c>
      <c r="E4957" s="66" t="s">
        <v>15518</v>
      </c>
    </row>
    <row r="4958" spans="1:5" ht="36" customHeight="1">
      <c r="A4958" s="49">
        <v>4680</v>
      </c>
      <c r="B4958" s="66">
        <v>2766</v>
      </c>
      <c r="C4958" s="68" t="s">
        <v>10518</v>
      </c>
      <c r="D4958" s="66" t="s">
        <v>15518</v>
      </c>
      <c r="E4958" s="66" t="s">
        <v>15518</v>
      </c>
    </row>
    <row r="4959" spans="1:5" ht="36" customHeight="1">
      <c r="A4959" s="49">
        <v>4681</v>
      </c>
      <c r="B4959" s="66">
        <v>2767</v>
      </c>
      <c r="C4959" s="68" t="s">
        <v>10516</v>
      </c>
      <c r="D4959" s="66" t="s">
        <v>15518</v>
      </c>
      <c r="E4959" s="66" t="s">
        <v>15518</v>
      </c>
    </row>
    <row r="4960" spans="1:5" ht="36" customHeight="1">
      <c r="A4960" s="49">
        <v>4682</v>
      </c>
      <c r="B4960" s="66">
        <v>2768</v>
      </c>
      <c r="C4960" s="68" t="s">
        <v>10517</v>
      </c>
      <c r="D4960" s="66" t="s">
        <v>15518</v>
      </c>
      <c r="E4960" s="66" t="s">
        <v>15518</v>
      </c>
    </row>
    <row r="4961" spans="1:5" ht="36" customHeight="1">
      <c r="A4961" s="49">
        <v>4683</v>
      </c>
      <c r="B4961" s="66">
        <v>2769</v>
      </c>
      <c r="C4961" s="68" t="s">
        <v>9764</v>
      </c>
      <c r="D4961" s="66" t="s">
        <v>15518</v>
      </c>
      <c r="E4961" s="66" t="s">
        <v>15518</v>
      </c>
    </row>
    <row r="4962" spans="1:5" ht="36" customHeight="1">
      <c r="A4962" s="49">
        <v>4684</v>
      </c>
      <c r="B4962" s="66">
        <v>2770</v>
      </c>
      <c r="C4962" s="68" t="s">
        <v>9765</v>
      </c>
      <c r="D4962" s="66" t="s">
        <v>15518</v>
      </c>
      <c r="E4962" s="66" t="s">
        <v>15518</v>
      </c>
    </row>
    <row r="4963" spans="1:5" ht="36" customHeight="1">
      <c r="A4963" s="49">
        <v>4685</v>
      </c>
      <c r="B4963" s="66">
        <v>2771</v>
      </c>
      <c r="C4963" s="68" t="s">
        <v>9766</v>
      </c>
      <c r="D4963" s="66" t="s">
        <v>15518</v>
      </c>
      <c r="E4963" s="66" t="s">
        <v>15518</v>
      </c>
    </row>
    <row r="4964" spans="1:5" ht="36" customHeight="1">
      <c r="A4964" s="49">
        <v>4686</v>
      </c>
      <c r="B4964" s="66">
        <v>2774</v>
      </c>
      <c r="C4964" s="68" t="s">
        <v>8963</v>
      </c>
      <c r="D4964" s="66" t="s">
        <v>15518</v>
      </c>
      <c r="E4964" s="66" t="s">
        <v>15518</v>
      </c>
    </row>
    <row r="4965" spans="1:5" ht="36" customHeight="1">
      <c r="A4965" s="49">
        <v>4687</v>
      </c>
      <c r="B4965" s="66">
        <v>2775</v>
      </c>
      <c r="C4965" s="68" t="s">
        <v>9575</v>
      </c>
      <c r="D4965" s="66" t="s">
        <v>15518</v>
      </c>
      <c r="E4965" s="66" t="s">
        <v>15518</v>
      </c>
    </row>
    <row r="4966" spans="1:5" ht="36" customHeight="1">
      <c r="A4966" s="49">
        <v>4688</v>
      </c>
      <c r="B4966" s="66">
        <v>2776</v>
      </c>
      <c r="C4966" s="68" t="s">
        <v>8964</v>
      </c>
      <c r="D4966" s="66" t="s">
        <v>15518</v>
      </c>
      <c r="E4966" s="66" t="s">
        <v>15518</v>
      </c>
    </row>
    <row r="4967" spans="1:5" ht="36" customHeight="1">
      <c r="A4967" s="49">
        <v>4689</v>
      </c>
      <c r="B4967" s="66">
        <v>2777</v>
      </c>
      <c r="C4967" s="68" t="s">
        <v>10374</v>
      </c>
      <c r="D4967" s="66" t="s">
        <v>15518</v>
      </c>
      <c r="E4967" s="66" t="s">
        <v>15518</v>
      </c>
    </row>
    <row r="4968" spans="1:5" ht="36" customHeight="1">
      <c r="A4968" s="49">
        <v>4690</v>
      </c>
      <c r="B4968" s="66">
        <v>2778</v>
      </c>
      <c r="C4968" s="68" t="s">
        <v>10375</v>
      </c>
      <c r="D4968" s="66" t="s">
        <v>15518</v>
      </c>
      <c r="E4968" s="66" t="s">
        <v>15518</v>
      </c>
    </row>
    <row r="4969" spans="1:5" ht="36" customHeight="1">
      <c r="A4969" s="49">
        <v>4691</v>
      </c>
      <c r="B4969" s="66">
        <v>2779</v>
      </c>
      <c r="C4969" s="68" t="s">
        <v>10376</v>
      </c>
      <c r="D4969" s="66" t="s">
        <v>15518</v>
      </c>
      <c r="E4969" s="66" t="s">
        <v>15518</v>
      </c>
    </row>
    <row r="4970" spans="1:5" ht="36" customHeight="1">
      <c r="A4970" s="49">
        <v>4692</v>
      </c>
      <c r="B4970" s="66">
        <v>2780</v>
      </c>
      <c r="C4970" s="68" t="s">
        <v>9424</v>
      </c>
      <c r="D4970" s="66" t="s">
        <v>15518</v>
      </c>
      <c r="E4970" s="66" t="s">
        <v>15518</v>
      </c>
    </row>
    <row r="4971" spans="1:5" ht="36" customHeight="1">
      <c r="A4971" s="49">
        <v>4693</v>
      </c>
      <c r="B4971" s="66">
        <v>2781</v>
      </c>
      <c r="C4971" s="68" t="s">
        <v>8965</v>
      </c>
      <c r="D4971" s="66" t="s">
        <v>15518</v>
      </c>
      <c r="E4971" s="66" t="s">
        <v>15518</v>
      </c>
    </row>
    <row r="4972" spans="1:5" ht="36" customHeight="1">
      <c r="A4972" s="49">
        <v>4694</v>
      </c>
      <c r="B4972" s="66">
        <v>2782</v>
      </c>
      <c r="C4972" s="68" t="s">
        <v>9425</v>
      </c>
      <c r="D4972" s="66" t="s">
        <v>15518</v>
      </c>
      <c r="E4972" s="66" t="s">
        <v>15518</v>
      </c>
    </row>
    <row r="4973" spans="1:5" ht="36" customHeight="1">
      <c r="A4973" s="49">
        <v>4695</v>
      </c>
      <c r="B4973" s="66">
        <v>2783</v>
      </c>
      <c r="C4973" s="68" t="s">
        <v>9426</v>
      </c>
      <c r="D4973" s="66" t="s">
        <v>15518</v>
      </c>
      <c r="E4973" s="66" t="s">
        <v>15518</v>
      </c>
    </row>
    <row r="4974" spans="1:5" ht="36" customHeight="1">
      <c r="A4974" s="49">
        <v>4696</v>
      </c>
      <c r="B4974" s="66">
        <v>2784</v>
      </c>
      <c r="C4974" s="68" t="s">
        <v>9427</v>
      </c>
      <c r="D4974" s="66" t="s">
        <v>15518</v>
      </c>
      <c r="E4974" s="66" t="s">
        <v>15518</v>
      </c>
    </row>
    <row r="4975" spans="1:5" ht="36" customHeight="1">
      <c r="A4975" s="49">
        <v>4697</v>
      </c>
      <c r="B4975" s="66">
        <v>2785</v>
      </c>
      <c r="C4975" s="68" t="s">
        <v>9428</v>
      </c>
      <c r="D4975" s="66" t="s">
        <v>15518</v>
      </c>
      <c r="E4975" s="66"/>
    </row>
    <row r="4976" spans="1:5" ht="36" customHeight="1">
      <c r="A4976" s="49">
        <v>4698</v>
      </c>
      <c r="B4976" s="66">
        <v>2786</v>
      </c>
      <c r="C4976" s="68" t="s">
        <v>9429</v>
      </c>
      <c r="D4976" s="66" t="s">
        <v>15518</v>
      </c>
      <c r="E4976" s="66" t="s">
        <v>15518</v>
      </c>
    </row>
    <row r="4977" spans="1:5" ht="36" customHeight="1">
      <c r="A4977" s="49">
        <v>4699</v>
      </c>
      <c r="B4977" s="66">
        <v>2787</v>
      </c>
      <c r="C4977" s="68" t="s">
        <v>8966</v>
      </c>
      <c r="D4977" s="66" t="s">
        <v>15518</v>
      </c>
      <c r="E4977" s="66" t="s">
        <v>15518</v>
      </c>
    </row>
    <row r="4978" spans="1:5" ht="36" customHeight="1">
      <c r="A4978" s="49">
        <v>4700</v>
      </c>
      <c r="B4978" s="66">
        <v>2788</v>
      </c>
      <c r="C4978" s="68" t="s">
        <v>9431</v>
      </c>
      <c r="D4978" s="66" t="s">
        <v>15518</v>
      </c>
      <c r="E4978" s="66" t="s">
        <v>15518</v>
      </c>
    </row>
    <row r="4979" spans="1:5" ht="36" customHeight="1">
      <c r="A4979" s="49">
        <v>4701</v>
      </c>
      <c r="B4979" s="66">
        <v>2789</v>
      </c>
      <c r="C4979" s="68" t="s">
        <v>7874</v>
      </c>
      <c r="D4979" s="66" t="s">
        <v>15518</v>
      </c>
      <c r="E4979" s="66" t="s">
        <v>15518</v>
      </c>
    </row>
    <row r="4980" spans="1:5" ht="36" customHeight="1">
      <c r="A4980" s="49">
        <v>4702</v>
      </c>
      <c r="B4980" s="66">
        <v>2790</v>
      </c>
      <c r="C4980" s="68" t="s">
        <v>9432</v>
      </c>
      <c r="D4980" s="66" t="s">
        <v>15518</v>
      </c>
      <c r="E4980" s="66" t="s">
        <v>15518</v>
      </c>
    </row>
    <row r="4981" spans="1:5" ht="36" customHeight="1">
      <c r="A4981" s="49">
        <v>4703</v>
      </c>
      <c r="B4981" s="66">
        <v>2791</v>
      </c>
      <c r="C4981" s="68" t="s">
        <v>7875</v>
      </c>
      <c r="D4981" s="66" t="s">
        <v>15518</v>
      </c>
      <c r="E4981" s="66" t="s">
        <v>15518</v>
      </c>
    </row>
    <row r="4982" spans="1:5" ht="36" customHeight="1">
      <c r="A4982" s="49">
        <v>4704</v>
      </c>
      <c r="B4982" s="66">
        <v>2792</v>
      </c>
      <c r="C4982" s="68" t="s">
        <v>9599</v>
      </c>
      <c r="D4982" s="66" t="s">
        <v>15518</v>
      </c>
      <c r="E4982" s="66" t="s">
        <v>15518</v>
      </c>
    </row>
    <row r="4983" spans="1:5" ht="36" customHeight="1">
      <c r="A4983" s="49">
        <v>4705</v>
      </c>
      <c r="B4983" s="66">
        <v>2793</v>
      </c>
      <c r="C4983" s="68" t="s">
        <v>9600</v>
      </c>
      <c r="D4983" s="66" t="s">
        <v>15518</v>
      </c>
      <c r="E4983" s="66"/>
    </row>
    <row r="4984" spans="1:5" ht="36" customHeight="1">
      <c r="A4984" s="49">
        <v>4706</v>
      </c>
      <c r="B4984" s="66">
        <v>2794</v>
      </c>
      <c r="C4984" s="68" t="s">
        <v>9601</v>
      </c>
      <c r="D4984" s="66" t="s">
        <v>15518</v>
      </c>
      <c r="E4984" s="66" t="s">
        <v>15518</v>
      </c>
    </row>
    <row r="4985" spans="1:5" ht="36" customHeight="1">
      <c r="A4985" s="49">
        <v>4707</v>
      </c>
      <c r="B4985" s="66">
        <v>2795</v>
      </c>
      <c r="C4985" s="68" t="s">
        <v>9602</v>
      </c>
      <c r="D4985" s="66" t="s">
        <v>15518</v>
      </c>
      <c r="E4985" s="66" t="s">
        <v>15518</v>
      </c>
    </row>
    <row r="4986" spans="1:5" ht="36" customHeight="1">
      <c r="A4986" s="49">
        <v>4708</v>
      </c>
      <c r="B4986" s="66">
        <v>2796</v>
      </c>
      <c r="C4986" s="68" t="s">
        <v>7876</v>
      </c>
      <c r="D4986" s="66" t="s">
        <v>15518</v>
      </c>
      <c r="E4986" s="66" t="s">
        <v>15518</v>
      </c>
    </row>
    <row r="4987" spans="1:5" ht="36" customHeight="1">
      <c r="A4987" s="49">
        <v>4709</v>
      </c>
      <c r="B4987" s="66">
        <v>2797</v>
      </c>
      <c r="C4987" s="68" t="s">
        <v>7877</v>
      </c>
      <c r="D4987" s="66" t="s">
        <v>15518</v>
      </c>
      <c r="E4987" s="66" t="s">
        <v>15518</v>
      </c>
    </row>
    <row r="4988" spans="1:5" ht="36" customHeight="1">
      <c r="A4988" s="49">
        <v>4710</v>
      </c>
      <c r="B4988" s="66">
        <v>2798</v>
      </c>
      <c r="C4988" s="68" t="s">
        <v>7878</v>
      </c>
      <c r="D4988" s="66" t="s">
        <v>15518</v>
      </c>
      <c r="E4988" s="66" t="s">
        <v>15518</v>
      </c>
    </row>
    <row r="4989" spans="1:5" ht="36" customHeight="1">
      <c r="A4989" s="49">
        <v>4711</v>
      </c>
      <c r="B4989" s="66">
        <v>2799</v>
      </c>
      <c r="C4989" s="68" t="s">
        <v>9603</v>
      </c>
      <c r="D4989" s="66" t="s">
        <v>15518</v>
      </c>
      <c r="E4989" s="66" t="s">
        <v>15518</v>
      </c>
    </row>
    <row r="4990" spans="1:5" ht="36" customHeight="1">
      <c r="A4990" s="49">
        <v>4712</v>
      </c>
      <c r="B4990" s="66">
        <v>2800</v>
      </c>
      <c r="C4990" s="68" t="s">
        <v>9604</v>
      </c>
      <c r="D4990" s="66" t="s">
        <v>15518</v>
      </c>
      <c r="E4990" s="66" t="s">
        <v>15518</v>
      </c>
    </row>
    <row r="4991" spans="1:5" ht="36" customHeight="1">
      <c r="A4991" s="49">
        <v>4713</v>
      </c>
      <c r="B4991" s="66">
        <v>2801</v>
      </c>
      <c r="C4991" s="68" t="s">
        <v>9605</v>
      </c>
      <c r="D4991" s="66" t="s">
        <v>15518</v>
      </c>
      <c r="E4991" s="66" t="s">
        <v>15518</v>
      </c>
    </row>
    <row r="4992" spans="1:5" ht="36" customHeight="1">
      <c r="A4992" s="49">
        <v>4714</v>
      </c>
      <c r="B4992" s="66">
        <v>2802</v>
      </c>
      <c r="C4992" s="68" t="s">
        <v>9606</v>
      </c>
      <c r="D4992" s="66" t="s">
        <v>15518</v>
      </c>
      <c r="E4992" s="66" t="s">
        <v>15518</v>
      </c>
    </row>
    <row r="4993" spans="1:6" ht="36" customHeight="1">
      <c r="A4993" s="49">
        <v>4715</v>
      </c>
      <c r="B4993" s="66">
        <v>2803</v>
      </c>
      <c r="C4993" s="68" t="s">
        <v>9607</v>
      </c>
      <c r="D4993" s="66" t="s">
        <v>15518</v>
      </c>
      <c r="E4993" s="66" t="s">
        <v>15518</v>
      </c>
    </row>
    <row r="4994" spans="1:6" ht="36" customHeight="1">
      <c r="A4994" s="49">
        <v>4716</v>
      </c>
      <c r="B4994" s="66">
        <v>2804</v>
      </c>
      <c r="C4994" s="68" t="s">
        <v>9817</v>
      </c>
      <c r="D4994" s="66" t="s">
        <v>15518</v>
      </c>
      <c r="E4994" s="66" t="s">
        <v>15518</v>
      </c>
    </row>
    <row r="4995" spans="1:6" ht="36" customHeight="1">
      <c r="A4995" s="49">
        <v>4717</v>
      </c>
      <c r="B4995" s="66">
        <v>2805</v>
      </c>
      <c r="C4995" s="68" t="s">
        <v>9818</v>
      </c>
      <c r="D4995" s="66" t="s">
        <v>15518</v>
      </c>
      <c r="E4995" s="66" t="s">
        <v>15518</v>
      </c>
    </row>
    <row r="4996" spans="1:6" ht="36" customHeight="1">
      <c r="A4996" s="49">
        <v>4718</v>
      </c>
      <c r="B4996" s="66">
        <v>2806</v>
      </c>
      <c r="C4996" s="68" t="s">
        <v>9819</v>
      </c>
      <c r="D4996" s="66" t="s">
        <v>15518</v>
      </c>
      <c r="E4996" s="66" t="s">
        <v>15518</v>
      </c>
    </row>
    <row r="4997" spans="1:6" ht="36" customHeight="1">
      <c r="A4997" s="49">
        <v>4719</v>
      </c>
      <c r="B4997" s="66">
        <v>2807</v>
      </c>
      <c r="C4997" s="68" t="s">
        <v>10769</v>
      </c>
      <c r="D4997" s="66" t="s">
        <v>15518</v>
      </c>
      <c r="E4997" s="66" t="s">
        <v>15518</v>
      </c>
    </row>
    <row r="4998" spans="1:6" ht="36" customHeight="1">
      <c r="A4998" s="49">
        <v>4720</v>
      </c>
      <c r="B4998" s="66">
        <v>2808</v>
      </c>
      <c r="C4998" s="68" t="s">
        <v>7879</v>
      </c>
      <c r="D4998" s="66" t="s">
        <v>15518</v>
      </c>
      <c r="E4998" s="66" t="s">
        <v>15518</v>
      </c>
    </row>
    <row r="4999" spans="1:6" ht="36" customHeight="1">
      <c r="A4999" s="49">
        <v>4721</v>
      </c>
      <c r="B4999" s="66">
        <v>2809</v>
      </c>
      <c r="C4999" s="68" t="s">
        <v>10771</v>
      </c>
      <c r="D4999" s="66" t="s">
        <v>15518</v>
      </c>
      <c r="E4999" s="66" t="s">
        <v>15518</v>
      </c>
    </row>
    <row r="5000" spans="1:6" ht="36" customHeight="1">
      <c r="A5000" s="49">
        <v>4722</v>
      </c>
      <c r="B5000" s="66">
        <v>2810</v>
      </c>
      <c r="C5000" s="68" t="s">
        <v>10772</v>
      </c>
      <c r="D5000" s="66" t="s">
        <v>15518</v>
      </c>
      <c r="E5000" s="66" t="s">
        <v>15518</v>
      </c>
    </row>
    <row r="5001" spans="1:6" ht="36" customHeight="1">
      <c r="A5001" s="49">
        <v>4723</v>
      </c>
      <c r="B5001" s="66">
        <v>2811</v>
      </c>
      <c r="C5001" s="68" t="s">
        <v>9816</v>
      </c>
      <c r="D5001" s="66" t="s">
        <v>15518</v>
      </c>
      <c r="E5001" s="66" t="s">
        <v>15518</v>
      </c>
    </row>
    <row r="5002" spans="1:6" ht="36" customHeight="1">
      <c r="A5002" s="49">
        <v>4724</v>
      </c>
      <c r="B5002" s="66">
        <v>2812</v>
      </c>
      <c r="C5002" s="68" t="s">
        <v>11987</v>
      </c>
      <c r="D5002" s="66" t="s">
        <v>15518</v>
      </c>
      <c r="E5002" s="66" t="s">
        <v>15518</v>
      </c>
    </row>
    <row r="5003" spans="1:6" ht="50.25" customHeight="1">
      <c r="A5003" s="49">
        <v>4725</v>
      </c>
      <c r="B5003" s="66">
        <v>2813</v>
      </c>
      <c r="C5003" s="68" t="s">
        <v>11988</v>
      </c>
      <c r="D5003" s="66" t="s">
        <v>15518</v>
      </c>
      <c r="E5003" s="66" t="s">
        <v>15518</v>
      </c>
    </row>
    <row r="5004" spans="1:6" ht="36" customHeight="1">
      <c r="A5004" s="49">
        <v>4726</v>
      </c>
      <c r="B5004" s="66">
        <v>2814</v>
      </c>
      <c r="C5004" s="68" t="s">
        <v>11989</v>
      </c>
      <c r="D5004" s="66" t="s">
        <v>15518</v>
      </c>
      <c r="E5004" s="66" t="s">
        <v>15518</v>
      </c>
    </row>
    <row r="5005" spans="1:6" ht="36" customHeight="1">
      <c r="A5005" s="49">
        <v>4727</v>
      </c>
      <c r="B5005" s="66">
        <v>2815</v>
      </c>
      <c r="C5005" s="68" t="s">
        <v>11990</v>
      </c>
      <c r="D5005" s="66" t="s">
        <v>15518</v>
      </c>
      <c r="E5005" s="66" t="s">
        <v>15518</v>
      </c>
    </row>
    <row r="5006" spans="1:6" ht="36" customHeight="1">
      <c r="A5006" s="49">
        <v>4728</v>
      </c>
      <c r="B5006" s="66">
        <v>2816</v>
      </c>
      <c r="C5006" s="68" t="s">
        <v>11991</v>
      </c>
      <c r="D5006" s="66" t="s">
        <v>15518</v>
      </c>
      <c r="E5006" s="66" t="s">
        <v>15518</v>
      </c>
    </row>
    <row r="5007" spans="1:6" ht="36" customHeight="1">
      <c r="A5007" s="49">
        <v>4729</v>
      </c>
      <c r="B5007" s="66">
        <v>2817</v>
      </c>
      <c r="C5007" s="68" t="s">
        <v>11992</v>
      </c>
      <c r="D5007" s="66" t="s">
        <v>15518</v>
      </c>
      <c r="E5007" s="66" t="s">
        <v>15518</v>
      </c>
    </row>
    <row r="5008" spans="1:6" ht="36" customHeight="1">
      <c r="A5008" s="49">
        <v>4730</v>
      </c>
      <c r="B5008" s="66">
        <v>2818</v>
      </c>
      <c r="C5008" s="68" t="s">
        <v>11993</v>
      </c>
      <c r="D5008" s="66" t="s">
        <v>15518</v>
      </c>
      <c r="E5008" s="66" t="s">
        <v>15518</v>
      </c>
      <c r="F5008" s="24">
        <v>1</v>
      </c>
    </row>
    <row r="5009" spans="1:6" ht="36" customHeight="1">
      <c r="A5009" s="49">
        <v>4731</v>
      </c>
      <c r="B5009" s="66">
        <v>2819</v>
      </c>
      <c r="C5009" s="68" t="s">
        <v>11994</v>
      </c>
      <c r="D5009" s="66" t="s">
        <v>15518</v>
      </c>
      <c r="E5009" s="66" t="s">
        <v>15518</v>
      </c>
    </row>
    <row r="5010" spans="1:6" ht="36" customHeight="1">
      <c r="A5010" s="49">
        <v>4732</v>
      </c>
      <c r="B5010" s="66">
        <v>2820</v>
      </c>
      <c r="C5010" s="68" t="s">
        <v>11995</v>
      </c>
      <c r="D5010" s="66" t="s">
        <v>15518</v>
      </c>
      <c r="E5010" s="66" t="s">
        <v>15518</v>
      </c>
    </row>
    <row r="5011" spans="1:6" ht="36" customHeight="1">
      <c r="A5011" s="49">
        <v>4733</v>
      </c>
      <c r="B5011" s="66">
        <v>2821</v>
      </c>
      <c r="C5011" s="68" t="s">
        <v>11996</v>
      </c>
      <c r="D5011" s="66" t="s">
        <v>15518</v>
      </c>
      <c r="E5011" s="66" t="s">
        <v>15518</v>
      </c>
    </row>
    <row r="5012" spans="1:6" ht="35.25" customHeight="1">
      <c r="A5012" s="49">
        <v>4734</v>
      </c>
      <c r="B5012" s="66">
        <v>2822</v>
      </c>
      <c r="C5012" s="68" t="s">
        <v>10996</v>
      </c>
      <c r="D5012" s="66" t="s">
        <v>15518</v>
      </c>
      <c r="E5012" s="66" t="s">
        <v>15518</v>
      </c>
    </row>
    <row r="5013" spans="1:6" ht="35.25" customHeight="1">
      <c r="A5013" s="49">
        <v>4735</v>
      </c>
      <c r="B5013" s="66">
        <v>2823</v>
      </c>
      <c r="C5013" s="68" t="s">
        <v>10997</v>
      </c>
      <c r="D5013" s="66" t="s">
        <v>15518</v>
      </c>
      <c r="E5013" s="66" t="s">
        <v>15518</v>
      </c>
    </row>
    <row r="5014" spans="1:6" ht="35.25" customHeight="1">
      <c r="A5014" s="49">
        <v>4736</v>
      </c>
      <c r="B5014" s="66">
        <v>2824</v>
      </c>
      <c r="C5014" s="68" t="s">
        <v>11985</v>
      </c>
      <c r="D5014" s="66" t="s">
        <v>15518</v>
      </c>
      <c r="E5014" s="66" t="s">
        <v>15518</v>
      </c>
    </row>
    <row r="5015" spans="1:6" ht="35.25" customHeight="1">
      <c r="A5015" s="49">
        <v>4737</v>
      </c>
      <c r="B5015" s="66">
        <v>2825</v>
      </c>
      <c r="C5015" s="68" t="s">
        <v>11986</v>
      </c>
      <c r="D5015" s="66" t="s">
        <v>15518</v>
      </c>
      <c r="E5015" s="66" t="s">
        <v>15518</v>
      </c>
    </row>
    <row r="5016" spans="1:6" ht="35.25" customHeight="1">
      <c r="A5016" s="49">
        <v>4738</v>
      </c>
      <c r="B5016" s="66">
        <v>2826</v>
      </c>
      <c r="C5016" s="68" t="s">
        <v>7880</v>
      </c>
      <c r="D5016" s="66" t="s">
        <v>15518</v>
      </c>
      <c r="E5016" s="66" t="s">
        <v>15518</v>
      </c>
    </row>
    <row r="5017" spans="1:6" ht="35.25" customHeight="1">
      <c r="A5017" s="49">
        <v>4739</v>
      </c>
      <c r="B5017" s="66">
        <v>2827</v>
      </c>
      <c r="C5017" s="68" t="s">
        <v>11207</v>
      </c>
      <c r="D5017" s="66" t="s">
        <v>15518</v>
      </c>
      <c r="E5017" s="66" t="s">
        <v>15518</v>
      </c>
    </row>
    <row r="5018" spans="1:6" ht="35.25" customHeight="1">
      <c r="A5018" s="49">
        <v>4740</v>
      </c>
      <c r="B5018" s="66">
        <v>2829</v>
      </c>
      <c r="C5018" s="68" t="s">
        <v>11209</v>
      </c>
      <c r="D5018" s="66" t="s">
        <v>15518</v>
      </c>
      <c r="E5018" s="66" t="s">
        <v>15518</v>
      </c>
      <c r="F5018" s="24">
        <v>1</v>
      </c>
    </row>
    <row r="5019" spans="1:6" ht="35.25" customHeight="1">
      <c r="A5019" s="49">
        <v>4741</v>
      </c>
      <c r="B5019" s="66">
        <v>2830</v>
      </c>
      <c r="C5019" s="68" t="s">
        <v>11210</v>
      </c>
      <c r="D5019" s="66" t="s">
        <v>15518</v>
      </c>
      <c r="E5019" s="66" t="s">
        <v>15518</v>
      </c>
      <c r="F5019" s="24">
        <v>1</v>
      </c>
    </row>
    <row r="5020" spans="1:6" ht="35.25" customHeight="1">
      <c r="A5020" s="49">
        <v>4742</v>
      </c>
      <c r="B5020" s="66">
        <v>2831</v>
      </c>
      <c r="C5020" s="68" t="s">
        <v>7881</v>
      </c>
      <c r="D5020" s="66" t="s">
        <v>15518</v>
      </c>
      <c r="E5020" s="66" t="s">
        <v>15518</v>
      </c>
      <c r="F5020" s="24">
        <v>1</v>
      </c>
    </row>
    <row r="5021" spans="1:6" ht="35.25" customHeight="1">
      <c r="A5021" s="49">
        <v>4743</v>
      </c>
      <c r="B5021" s="66">
        <v>2832</v>
      </c>
      <c r="C5021" s="68" t="s">
        <v>11211</v>
      </c>
      <c r="D5021" s="66" t="s">
        <v>15518</v>
      </c>
      <c r="E5021" s="66" t="s">
        <v>15518</v>
      </c>
    </row>
    <row r="5022" spans="1:6" ht="35.25" customHeight="1">
      <c r="A5022" s="49">
        <v>4744</v>
      </c>
      <c r="B5022" s="66">
        <v>2833</v>
      </c>
      <c r="C5022" s="68" t="s">
        <v>11212</v>
      </c>
      <c r="D5022" s="66" t="s">
        <v>15518</v>
      </c>
      <c r="E5022" s="66" t="s">
        <v>15518</v>
      </c>
    </row>
    <row r="5023" spans="1:6" ht="35.25" customHeight="1">
      <c r="A5023" s="49">
        <v>4745</v>
      </c>
      <c r="B5023" s="66">
        <v>2834</v>
      </c>
      <c r="C5023" s="68" t="s">
        <v>11213</v>
      </c>
      <c r="D5023" s="66" t="s">
        <v>15518</v>
      </c>
      <c r="E5023" s="66" t="s">
        <v>15518</v>
      </c>
    </row>
    <row r="5024" spans="1:6" ht="35.25" customHeight="1">
      <c r="A5024" s="49">
        <v>4746</v>
      </c>
      <c r="B5024" s="66">
        <v>2835</v>
      </c>
      <c r="C5024" s="68" t="s">
        <v>11214</v>
      </c>
      <c r="D5024" s="66" t="s">
        <v>15518</v>
      </c>
      <c r="E5024" s="66" t="s">
        <v>15518</v>
      </c>
    </row>
    <row r="5025" spans="1:6" ht="35.25" customHeight="1">
      <c r="A5025" s="49">
        <v>4747</v>
      </c>
      <c r="B5025" s="66">
        <v>2836</v>
      </c>
      <c r="C5025" s="68" t="s">
        <v>11215</v>
      </c>
      <c r="D5025" s="66" t="s">
        <v>15518</v>
      </c>
      <c r="E5025" s="66" t="s">
        <v>15518</v>
      </c>
    </row>
    <row r="5026" spans="1:6" ht="35.25" customHeight="1">
      <c r="A5026" s="49">
        <v>4748</v>
      </c>
      <c r="B5026" s="66">
        <v>2837</v>
      </c>
      <c r="C5026" s="68" t="s">
        <v>11216</v>
      </c>
      <c r="D5026" s="66" t="s">
        <v>15518</v>
      </c>
      <c r="E5026" s="66" t="s">
        <v>15518</v>
      </c>
    </row>
    <row r="5027" spans="1:6" ht="35.25" customHeight="1">
      <c r="A5027" s="49">
        <v>4749</v>
      </c>
      <c r="B5027" s="1" t="s">
        <v>18602</v>
      </c>
      <c r="C5027" s="11" t="s">
        <v>11217</v>
      </c>
      <c r="D5027" s="11" t="s">
        <v>15518</v>
      </c>
      <c r="E5027" s="11" t="s">
        <v>15518</v>
      </c>
    </row>
    <row r="5028" spans="1:6" ht="35.25" customHeight="1">
      <c r="A5028" s="49">
        <v>4750</v>
      </c>
      <c r="B5028" s="66">
        <v>2839</v>
      </c>
      <c r="C5028" s="68" t="s">
        <v>11222</v>
      </c>
      <c r="D5028" s="66" t="s">
        <v>15518</v>
      </c>
      <c r="E5028" s="66" t="s">
        <v>15518</v>
      </c>
    </row>
    <row r="5029" spans="1:6" ht="35.25" customHeight="1">
      <c r="A5029" s="49">
        <v>4751</v>
      </c>
      <c r="B5029" s="66">
        <v>2840</v>
      </c>
      <c r="C5029" s="68" t="s">
        <v>11223</v>
      </c>
      <c r="D5029" s="66" t="s">
        <v>15518</v>
      </c>
      <c r="E5029" s="66" t="s">
        <v>15518</v>
      </c>
    </row>
    <row r="5030" spans="1:6" ht="35.25" customHeight="1">
      <c r="A5030" s="49">
        <v>4752</v>
      </c>
      <c r="B5030" s="66">
        <v>2841</v>
      </c>
      <c r="C5030" s="68" t="s">
        <v>11224</v>
      </c>
      <c r="D5030" s="66" t="s">
        <v>15518</v>
      </c>
      <c r="E5030" s="66" t="s">
        <v>15518</v>
      </c>
    </row>
    <row r="5031" spans="1:6" ht="35.25" customHeight="1">
      <c r="A5031" s="49">
        <v>4753</v>
      </c>
      <c r="B5031" s="66">
        <v>2843</v>
      </c>
      <c r="C5031" s="68" t="s">
        <v>11226</v>
      </c>
      <c r="D5031" s="66" t="s">
        <v>15518</v>
      </c>
      <c r="E5031" s="66" t="s">
        <v>15518</v>
      </c>
      <c r="F5031" s="24">
        <v>1</v>
      </c>
    </row>
    <row r="5032" spans="1:6" ht="35.25" customHeight="1">
      <c r="A5032" s="49">
        <v>4754</v>
      </c>
      <c r="B5032" s="66">
        <v>2844</v>
      </c>
      <c r="C5032" s="68" t="s">
        <v>11227</v>
      </c>
      <c r="D5032" s="66" t="s">
        <v>15518</v>
      </c>
      <c r="E5032" s="66" t="s">
        <v>15518</v>
      </c>
    </row>
    <row r="5033" spans="1:6" ht="35.25" customHeight="1">
      <c r="A5033" s="49">
        <v>4755</v>
      </c>
      <c r="B5033" s="66">
        <v>2845</v>
      </c>
      <c r="C5033" s="68" t="s">
        <v>11228</v>
      </c>
      <c r="D5033" s="66" t="s">
        <v>15518</v>
      </c>
      <c r="E5033" s="66" t="s">
        <v>15518</v>
      </c>
    </row>
    <row r="5034" spans="1:6" ht="35.25" customHeight="1">
      <c r="A5034" s="49">
        <v>4756</v>
      </c>
      <c r="B5034" s="66">
        <v>2846</v>
      </c>
      <c r="C5034" s="68" t="s">
        <v>11229</v>
      </c>
      <c r="D5034" s="66" t="s">
        <v>15518</v>
      </c>
      <c r="E5034" s="66" t="s">
        <v>15518</v>
      </c>
    </row>
    <row r="5035" spans="1:6" ht="35.25" customHeight="1">
      <c r="A5035" s="49">
        <v>4757</v>
      </c>
      <c r="B5035" s="66">
        <v>2847</v>
      </c>
      <c r="C5035" s="68" t="s">
        <v>11230</v>
      </c>
      <c r="D5035" s="66" t="s">
        <v>15518</v>
      </c>
      <c r="E5035" s="66" t="s">
        <v>15518</v>
      </c>
    </row>
    <row r="5036" spans="1:6" ht="35.25" customHeight="1">
      <c r="A5036" s="49">
        <v>4758</v>
      </c>
      <c r="B5036" s="66">
        <v>2848</v>
      </c>
      <c r="C5036" s="68" t="s">
        <v>11021</v>
      </c>
      <c r="D5036" s="66" t="s">
        <v>15518</v>
      </c>
      <c r="E5036" s="66" t="s">
        <v>15518</v>
      </c>
    </row>
    <row r="5037" spans="1:6" ht="35.25" customHeight="1">
      <c r="A5037" s="49">
        <v>4759</v>
      </c>
      <c r="B5037" s="66">
        <v>2849</v>
      </c>
      <c r="C5037" s="68" t="s">
        <v>11022</v>
      </c>
      <c r="D5037" s="66" t="s">
        <v>15518</v>
      </c>
      <c r="E5037" s="66" t="s">
        <v>15518</v>
      </c>
    </row>
    <row r="5038" spans="1:6" ht="35.25" customHeight="1">
      <c r="A5038" s="49">
        <v>4760</v>
      </c>
      <c r="B5038" s="66">
        <v>2850</v>
      </c>
      <c r="C5038" s="68" t="s">
        <v>7882</v>
      </c>
      <c r="D5038" s="66" t="s">
        <v>15518</v>
      </c>
      <c r="E5038" s="66" t="s">
        <v>15518</v>
      </c>
    </row>
    <row r="5039" spans="1:6" ht="35.25" customHeight="1">
      <c r="A5039" s="49">
        <v>4761</v>
      </c>
      <c r="B5039" s="66">
        <v>2851</v>
      </c>
      <c r="C5039" s="68" t="s">
        <v>11023</v>
      </c>
      <c r="D5039" s="66" t="s">
        <v>15518</v>
      </c>
      <c r="E5039" s="66" t="s">
        <v>15518</v>
      </c>
    </row>
    <row r="5040" spans="1:6" ht="35.25" customHeight="1">
      <c r="A5040" s="49">
        <v>4762</v>
      </c>
      <c r="B5040" s="66">
        <v>2852</v>
      </c>
      <c r="C5040" s="68" t="s">
        <v>11243</v>
      </c>
      <c r="D5040" s="66" t="s">
        <v>15518</v>
      </c>
      <c r="E5040" s="66" t="s">
        <v>15518</v>
      </c>
    </row>
    <row r="5041" spans="1:5" ht="35.25" customHeight="1">
      <c r="A5041" s="49">
        <v>4763</v>
      </c>
      <c r="B5041" s="66">
        <v>2853</v>
      </c>
      <c r="C5041" s="68" t="s">
        <v>11244</v>
      </c>
      <c r="D5041" s="66" t="s">
        <v>15518</v>
      </c>
      <c r="E5041" s="66" t="s">
        <v>15518</v>
      </c>
    </row>
    <row r="5042" spans="1:5" ht="35.25" customHeight="1">
      <c r="A5042" s="49">
        <v>4764</v>
      </c>
      <c r="B5042" s="66">
        <v>2854</v>
      </c>
      <c r="C5042" s="68" t="s">
        <v>11245</v>
      </c>
      <c r="D5042" s="66" t="s">
        <v>15518</v>
      </c>
      <c r="E5042" s="66" t="s">
        <v>15518</v>
      </c>
    </row>
    <row r="5043" spans="1:5" ht="35.25" customHeight="1">
      <c r="A5043" s="49">
        <v>4765</v>
      </c>
      <c r="B5043" s="66">
        <v>2855</v>
      </c>
      <c r="C5043" s="68" t="s">
        <v>11246</v>
      </c>
      <c r="D5043" s="66" t="s">
        <v>15518</v>
      </c>
      <c r="E5043" s="66" t="s">
        <v>15518</v>
      </c>
    </row>
    <row r="5044" spans="1:5" ht="35.25" customHeight="1">
      <c r="A5044" s="49">
        <v>4766</v>
      </c>
      <c r="B5044" s="66">
        <v>2856</v>
      </c>
      <c r="C5044" s="68" t="s">
        <v>11247</v>
      </c>
      <c r="D5044" s="66" t="s">
        <v>15518</v>
      </c>
      <c r="E5044" s="66" t="s">
        <v>15518</v>
      </c>
    </row>
    <row r="5045" spans="1:5" ht="35.25" customHeight="1">
      <c r="A5045" s="49">
        <v>4767</v>
      </c>
      <c r="B5045" s="66">
        <v>2857</v>
      </c>
      <c r="C5045" s="68" t="s">
        <v>11248</v>
      </c>
      <c r="D5045" s="66" t="s">
        <v>15518</v>
      </c>
      <c r="E5045" s="66" t="s">
        <v>15518</v>
      </c>
    </row>
    <row r="5046" spans="1:5" ht="35.25" customHeight="1">
      <c r="A5046" s="49">
        <v>4768</v>
      </c>
      <c r="B5046" s="66">
        <v>2858</v>
      </c>
      <c r="C5046" s="68" t="s">
        <v>7883</v>
      </c>
      <c r="D5046" s="66" t="s">
        <v>15518</v>
      </c>
      <c r="E5046" s="66" t="s">
        <v>15518</v>
      </c>
    </row>
    <row r="5047" spans="1:5" ht="35.25" customHeight="1">
      <c r="A5047" s="49">
        <v>4769</v>
      </c>
      <c r="B5047" s="66">
        <v>2859</v>
      </c>
      <c r="C5047" s="68" t="s">
        <v>11249</v>
      </c>
      <c r="D5047" s="66" t="s">
        <v>15518</v>
      </c>
      <c r="E5047" s="66" t="s">
        <v>15518</v>
      </c>
    </row>
    <row r="5048" spans="1:5" ht="35.25" customHeight="1">
      <c r="A5048" s="49">
        <v>4770</v>
      </c>
      <c r="B5048" s="66">
        <v>2860</v>
      </c>
      <c r="C5048" s="68" t="s">
        <v>7884</v>
      </c>
      <c r="D5048" s="66" t="s">
        <v>15518</v>
      </c>
      <c r="E5048" s="66" t="s">
        <v>15518</v>
      </c>
    </row>
    <row r="5049" spans="1:5" ht="35.25" customHeight="1">
      <c r="A5049" s="49">
        <v>4771</v>
      </c>
      <c r="B5049" s="66">
        <v>2861</v>
      </c>
      <c r="C5049" s="68" t="s">
        <v>11250</v>
      </c>
      <c r="D5049" s="66" t="s">
        <v>15518</v>
      </c>
      <c r="E5049" s="66" t="s">
        <v>15518</v>
      </c>
    </row>
    <row r="5050" spans="1:5" ht="35.25" customHeight="1">
      <c r="A5050" s="49">
        <v>4772</v>
      </c>
      <c r="B5050" s="66">
        <v>2862</v>
      </c>
      <c r="C5050" s="68" t="s">
        <v>11251</v>
      </c>
      <c r="D5050" s="66" t="s">
        <v>15518</v>
      </c>
      <c r="E5050" s="66" t="s">
        <v>15518</v>
      </c>
    </row>
    <row r="5051" spans="1:5" ht="35.25" customHeight="1">
      <c r="A5051" s="49">
        <v>4773</v>
      </c>
      <c r="B5051" s="66">
        <v>2863</v>
      </c>
      <c r="C5051" s="68" t="s">
        <v>11252</v>
      </c>
      <c r="D5051" s="66" t="s">
        <v>15518</v>
      </c>
      <c r="E5051" s="66" t="s">
        <v>15518</v>
      </c>
    </row>
    <row r="5052" spans="1:5" ht="35.25" customHeight="1">
      <c r="A5052" s="49">
        <v>4774</v>
      </c>
      <c r="B5052" s="66">
        <v>2864</v>
      </c>
      <c r="C5052" s="68" t="s">
        <v>11031</v>
      </c>
      <c r="D5052" s="66" t="s">
        <v>15518</v>
      </c>
      <c r="E5052" s="66"/>
    </row>
    <row r="5053" spans="1:5" ht="35.25" customHeight="1">
      <c r="A5053" s="49">
        <v>4775</v>
      </c>
      <c r="B5053" s="66">
        <v>2865</v>
      </c>
      <c r="C5053" s="68" t="s">
        <v>11824</v>
      </c>
      <c r="D5053" s="66" t="s">
        <v>15518</v>
      </c>
      <c r="E5053" s="66" t="s">
        <v>15518</v>
      </c>
    </row>
    <row r="5054" spans="1:5" ht="35.25" customHeight="1">
      <c r="A5054" s="49">
        <v>4776</v>
      </c>
      <c r="B5054" s="66">
        <v>2866</v>
      </c>
      <c r="C5054" s="68" t="s">
        <v>7885</v>
      </c>
      <c r="D5054" s="66" t="s">
        <v>15518</v>
      </c>
      <c r="E5054" s="66" t="s">
        <v>15518</v>
      </c>
    </row>
    <row r="5055" spans="1:5" ht="35.25" customHeight="1">
      <c r="A5055" s="49">
        <v>4777</v>
      </c>
      <c r="B5055" s="66">
        <v>2867</v>
      </c>
      <c r="C5055" s="68" t="s">
        <v>11825</v>
      </c>
      <c r="D5055" s="66" t="s">
        <v>15518</v>
      </c>
      <c r="E5055" s="66" t="s">
        <v>15518</v>
      </c>
    </row>
    <row r="5056" spans="1:5" ht="35.25" customHeight="1">
      <c r="A5056" s="49">
        <v>4778</v>
      </c>
      <c r="B5056" s="66">
        <v>2868</v>
      </c>
      <c r="C5056" s="68" t="s">
        <v>11826</v>
      </c>
      <c r="D5056" s="66" t="s">
        <v>15518</v>
      </c>
      <c r="E5056" s="66" t="s">
        <v>15518</v>
      </c>
    </row>
    <row r="5057" spans="1:5" ht="35.25" customHeight="1">
      <c r="A5057" s="49">
        <v>4779</v>
      </c>
      <c r="B5057" s="66">
        <v>2869</v>
      </c>
      <c r="C5057" s="68" t="s">
        <v>11827</v>
      </c>
      <c r="D5057" s="66" t="s">
        <v>15518</v>
      </c>
      <c r="E5057" s="66" t="s">
        <v>15518</v>
      </c>
    </row>
    <row r="5058" spans="1:5" ht="35.25" customHeight="1">
      <c r="A5058" s="49">
        <v>4780</v>
      </c>
      <c r="B5058" s="66">
        <v>2870</v>
      </c>
      <c r="C5058" s="68" t="s">
        <v>7886</v>
      </c>
      <c r="D5058" s="66" t="s">
        <v>15518</v>
      </c>
      <c r="E5058" s="66" t="s">
        <v>15518</v>
      </c>
    </row>
    <row r="5059" spans="1:5" ht="35.25" customHeight="1">
      <c r="A5059" s="49">
        <v>4781</v>
      </c>
      <c r="B5059" s="66">
        <v>2871</v>
      </c>
      <c r="C5059" s="68" t="s">
        <v>11828</v>
      </c>
      <c r="D5059" s="66" t="s">
        <v>15518</v>
      </c>
      <c r="E5059" s="66" t="s">
        <v>15518</v>
      </c>
    </row>
    <row r="5060" spans="1:5" ht="35.25" customHeight="1">
      <c r="A5060" s="49">
        <v>4782</v>
      </c>
      <c r="B5060" s="66">
        <v>2872</v>
      </c>
      <c r="C5060" s="68" t="s">
        <v>11829</v>
      </c>
      <c r="D5060" s="66" t="s">
        <v>15518</v>
      </c>
      <c r="E5060" s="66" t="s">
        <v>15518</v>
      </c>
    </row>
    <row r="5061" spans="1:5" ht="35.25" customHeight="1">
      <c r="A5061" s="49">
        <v>4783</v>
      </c>
      <c r="B5061" s="66">
        <v>2873</v>
      </c>
      <c r="C5061" s="68" t="s">
        <v>11830</v>
      </c>
      <c r="D5061" s="66" t="s">
        <v>15518</v>
      </c>
      <c r="E5061" s="66" t="s">
        <v>15518</v>
      </c>
    </row>
    <row r="5062" spans="1:5" ht="35.25" customHeight="1">
      <c r="A5062" s="49">
        <v>4784</v>
      </c>
      <c r="B5062" s="66">
        <v>2874</v>
      </c>
      <c r="C5062" s="68" t="s">
        <v>11831</v>
      </c>
      <c r="D5062" s="66" t="s">
        <v>15518</v>
      </c>
      <c r="E5062" s="66" t="s">
        <v>15518</v>
      </c>
    </row>
    <row r="5063" spans="1:5" ht="35.25" customHeight="1">
      <c r="A5063" s="49">
        <v>4785</v>
      </c>
      <c r="B5063" s="66">
        <v>2875</v>
      </c>
      <c r="C5063" s="68" t="s">
        <v>11832</v>
      </c>
      <c r="D5063" s="66" t="s">
        <v>15518</v>
      </c>
      <c r="E5063" s="66" t="s">
        <v>15518</v>
      </c>
    </row>
    <row r="5064" spans="1:5" ht="35.25" customHeight="1">
      <c r="A5064" s="49">
        <v>4786</v>
      </c>
      <c r="B5064" s="66">
        <v>2876</v>
      </c>
      <c r="C5064" s="68" t="s">
        <v>7887</v>
      </c>
      <c r="D5064" s="66" t="s">
        <v>15518</v>
      </c>
      <c r="E5064" s="66" t="s">
        <v>15518</v>
      </c>
    </row>
    <row r="5065" spans="1:5" ht="35.25" customHeight="1">
      <c r="A5065" s="49">
        <v>4787</v>
      </c>
      <c r="B5065" s="66">
        <v>2877</v>
      </c>
      <c r="C5065" s="68" t="s">
        <v>11833</v>
      </c>
      <c r="D5065" s="66" t="s">
        <v>15518</v>
      </c>
      <c r="E5065" s="66" t="s">
        <v>15518</v>
      </c>
    </row>
    <row r="5066" spans="1:5" ht="35.25" customHeight="1">
      <c r="A5066" s="49">
        <v>4788</v>
      </c>
      <c r="B5066" s="66">
        <v>2878</v>
      </c>
      <c r="C5066" s="68" t="s">
        <v>11834</v>
      </c>
      <c r="D5066" s="66" t="s">
        <v>15518</v>
      </c>
      <c r="E5066" s="66" t="s">
        <v>15518</v>
      </c>
    </row>
    <row r="5067" spans="1:5" ht="35.25" customHeight="1">
      <c r="A5067" s="49">
        <v>4789</v>
      </c>
      <c r="B5067" s="66">
        <v>2879</v>
      </c>
      <c r="C5067" s="68" t="s">
        <v>10227</v>
      </c>
      <c r="D5067" s="66" t="s">
        <v>15518</v>
      </c>
      <c r="E5067" s="66" t="s">
        <v>15518</v>
      </c>
    </row>
    <row r="5068" spans="1:5" ht="35.25" customHeight="1">
      <c r="A5068" s="49">
        <v>4790</v>
      </c>
      <c r="B5068" s="66">
        <v>2880</v>
      </c>
      <c r="C5068" s="68" t="s">
        <v>10228</v>
      </c>
      <c r="D5068" s="66" t="s">
        <v>15518</v>
      </c>
      <c r="E5068" s="66" t="s">
        <v>15518</v>
      </c>
    </row>
    <row r="5069" spans="1:5" ht="35.25" customHeight="1">
      <c r="A5069" s="49">
        <v>4791</v>
      </c>
      <c r="B5069" s="66">
        <v>2881</v>
      </c>
      <c r="C5069" s="68" t="s">
        <v>10229</v>
      </c>
      <c r="D5069" s="66" t="s">
        <v>15518</v>
      </c>
      <c r="E5069" s="66" t="s">
        <v>15518</v>
      </c>
    </row>
    <row r="5070" spans="1:5" ht="35.25" customHeight="1">
      <c r="A5070" s="49">
        <v>4792</v>
      </c>
      <c r="B5070" s="66">
        <v>2882</v>
      </c>
      <c r="C5070" s="68" t="s">
        <v>7888</v>
      </c>
      <c r="D5070" s="66" t="s">
        <v>15518</v>
      </c>
      <c r="E5070" s="66" t="s">
        <v>15518</v>
      </c>
    </row>
    <row r="5071" spans="1:5" ht="35.25" customHeight="1">
      <c r="A5071" s="49">
        <v>4793</v>
      </c>
      <c r="B5071" s="66">
        <v>2883</v>
      </c>
      <c r="C5071" s="68" t="s">
        <v>10230</v>
      </c>
      <c r="D5071" s="66" t="s">
        <v>15518</v>
      </c>
      <c r="E5071" s="66" t="s">
        <v>15518</v>
      </c>
    </row>
    <row r="5072" spans="1:5" ht="35.25" customHeight="1">
      <c r="A5072" s="49">
        <v>4794</v>
      </c>
      <c r="B5072" s="66">
        <v>2884</v>
      </c>
      <c r="C5072" s="68" t="s">
        <v>10231</v>
      </c>
      <c r="D5072" s="66" t="s">
        <v>15518</v>
      </c>
      <c r="E5072" s="66" t="s">
        <v>15518</v>
      </c>
    </row>
    <row r="5073" spans="1:6" ht="35.25" customHeight="1">
      <c r="A5073" s="49">
        <v>4795</v>
      </c>
      <c r="B5073" s="66">
        <v>2885</v>
      </c>
      <c r="C5073" s="68" t="s">
        <v>10232</v>
      </c>
      <c r="D5073" s="66" t="s">
        <v>15518</v>
      </c>
      <c r="E5073" s="66" t="s">
        <v>15518</v>
      </c>
      <c r="F5073" s="24">
        <v>1</v>
      </c>
    </row>
    <row r="5074" spans="1:6" ht="35.25" customHeight="1">
      <c r="A5074" s="49">
        <v>4796</v>
      </c>
      <c r="B5074" s="66">
        <v>2886</v>
      </c>
      <c r="C5074" s="68" t="s">
        <v>7889</v>
      </c>
      <c r="D5074" s="66" t="s">
        <v>15518</v>
      </c>
      <c r="E5074" s="66" t="s">
        <v>15518</v>
      </c>
    </row>
    <row r="5075" spans="1:6" ht="35.25" customHeight="1">
      <c r="A5075" s="49">
        <v>4797</v>
      </c>
      <c r="B5075" s="66">
        <v>2887</v>
      </c>
      <c r="C5075" s="68" t="s">
        <v>10233</v>
      </c>
      <c r="D5075" s="66" t="s">
        <v>15518</v>
      </c>
      <c r="E5075" s="66" t="s">
        <v>15518</v>
      </c>
    </row>
    <row r="5076" spans="1:6" ht="35.25" customHeight="1">
      <c r="A5076" s="49">
        <v>4798</v>
      </c>
      <c r="B5076" s="66">
        <v>2888</v>
      </c>
      <c r="C5076" s="68" t="s">
        <v>9281</v>
      </c>
      <c r="D5076" s="66" t="s">
        <v>15518</v>
      </c>
      <c r="E5076" s="66" t="s">
        <v>15518</v>
      </c>
    </row>
    <row r="5077" spans="1:6" ht="35.25" customHeight="1">
      <c r="A5077" s="49">
        <v>4799</v>
      </c>
      <c r="B5077" s="66">
        <v>2889</v>
      </c>
      <c r="C5077" s="68" t="s">
        <v>9717</v>
      </c>
      <c r="D5077" s="66" t="s">
        <v>15518</v>
      </c>
      <c r="E5077" s="66" t="s">
        <v>15518</v>
      </c>
    </row>
    <row r="5078" spans="1:6" ht="35.25" customHeight="1">
      <c r="A5078" s="49">
        <v>4800</v>
      </c>
      <c r="B5078" s="66">
        <v>2890</v>
      </c>
      <c r="C5078" s="68" t="s">
        <v>9718</v>
      </c>
      <c r="D5078" s="66" t="s">
        <v>15518</v>
      </c>
      <c r="E5078" s="66" t="s">
        <v>15518</v>
      </c>
    </row>
    <row r="5079" spans="1:6" ht="35.25" customHeight="1">
      <c r="A5079" s="49">
        <v>4801</v>
      </c>
      <c r="B5079" s="66">
        <v>2891</v>
      </c>
      <c r="C5079" s="68" t="s">
        <v>9719</v>
      </c>
      <c r="D5079" s="66" t="s">
        <v>15518</v>
      </c>
      <c r="E5079" s="66" t="s">
        <v>15518</v>
      </c>
    </row>
    <row r="5080" spans="1:6" ht="35.25" customHeight="1">
      <c r="A5080" s="49">
        <v>4802</v>
      </c>
      <c r="B5080" s="66">
        <v>2892</v>
      </c>
      <c r="C5080" s="68" t="s">
        <v>7890</v>
      </c>
      <c r="D5080" s="66" t="s">
        <v>15518</v>
      </c>
      <c r="E5080" s="66" t="s">
        <v>15518</v>
      </c>
    </row>
    <row r="5081" spans="1:6" ht="35.25" customHeight="1">
      <c r="A5081" s="49">
        <v>4803</v>
      </c>
      <c r="B5081" s="66">
        <v>2893</v>
      </c>
      <c r="C5081" s="68" t="s">
        <v>9720</v>
      </c>
      <c r="D5081" s="66" t="s">
        <v>15518</v>
      </c>
      <c r="E5081" s="66" t="s">
        <v>15518</v>
      </c>
      <c r="F5081" s="24">
        <v>1</v>
      </c>
    </row>
    <row r="5082" spans="1:6" ht="35.25" customHeight="1">
      <c r="A5082" s="49">
        <v>4804</v>
      </c>
      <c r="B5082" s="66">
        <v>2894</v>
      </c>
      <c r="C5082" s="68" t="s">
        <v>9721</v>
      </c>
      <c r="D5082" s="66" t="s">
        <v>15518</v>
      </c>
      <c r="E5082" s="66" t="s">
        <v>15518</v>
      </c>
    </row>
    <row r="5083" spans="1:6" ht="35.25" customHeight="1">
      <c r="A5083" s="49">
        <v>4805</v>
      </c>
      <c r="B5083" s="66">
        <v>2895</v>
      </c>
      <c r="C5083" s="68" t="s">
        <v>9722</v>
      </c>
      <c r="D5083" s="66" t="s">
        <v>15518</v>
      </c>
      <c r="E5083" s="66" t="s">
        <v>15518</v>
      </c>
    </row>
    <row r="5084" spans="1:6" ht="35.25" customHeight="1">
      <c r="A5084" s="49">
        <v>4806</v>
      </c>
      <c r="B5084" s="66">
        <v>2896</v>
      </c>
      <c r="C5084" s="68" t="s">
        <v>7891</v>
      </c>
      <c r="D5084" s="66" t="s">
        <v>15518</v>
      </c>
      <c r="E5084" s="66" t="s">
        <v>15518</v>
      </c>
    </row>
    <row r="5085" spans="1:6" ht="35.25" customHeight="1">
      <c r="A5085" s="49">
        <v>4807</v>
      </c>
      <c r="B5085" s="66">
        <v>2897</v>
      </c>
      <c r="C5085" s="68" t="s">
        <v>9723</v>
      </c>
      <c r="D5085" s="66" t="s">
        <v>15518</v>
      </c>
      <c r="E5085" s="66" t="s">
        <v>15518</v>
      </c>
    </row>
    <row r="5086" spans="1:6" ht="35.25" customHeight="1">
      <c r="A5086" s="49">
        <v>4808</v>
      </c>
      <c r="B5086" s="66">
        <v>2898</v>
      </c>
      <c r="C5086" s="68" t="s">
        <v>9724</v>
      </c>
      <c r="D5086" s="66" t="s">
        <v>15518</v>
      </c>
      <c r="E5086" s="66" t="s">
        <v>15518</v>
      </c>
    </row>
    <row r="5087" spans="1:6" ht="35.25" customHeight="1">
      <c r="A5087" s="49">
        <v>4809</v>
      </c>
      <c r="B5087" s="66">
        <v>2899</v>
      </c>
      <c r="C5087" s="68" t="s">
        <v>9725</v>
      </c>
      <c r="D5087" s="66" t="s">
        <v>15518</v>
      </c>
      <c r="E5087" s="66" t="s">
        <v>15518</v>
      </c>
    </row>
    <row r="5088" spans="1:6" ht="35.25" customHeight="1">
      <c r="A5088" s="49">
        <v>4810</v>
      </c>
      <c r="B5088" s="66">
        <v>2900</v>
      </c>
      <c r="C5088" s="68" t="s">
        <v>9726</v>
      </c>
      <c r="D5088" s="66" t="s">
        <v>15518</v>
      </c>
      <c r="E5088" s="66" t="s">
        <v>15518</v>
      </c>
    </row>
    <row r="5089" spans="1:5" ht="35.25" customHeight="1">
      <c r="A5089" s="49">
        <v>4811</v>
      </c>
      <c r="B5089" s="66">
        <v>2901</v>
      </c>
      <c r="C5089" s="68" t="s">
        <v>7892</v>
      </c>
      <c r="D5089" s="66" t="s">
        <v>15518</v>
      </c>
      <c r="E5089" s="66" t="s">
        <v>15518</v>
      </c>
    </row>
    <row r="5090" spans="1:5" ht="35.25" customHeight="1">
      <c r="A5090" s="49">
        <v>4812</v>
      </c>
      <c r="B5090" s="66">
        <v>2902</v>
      </c>
      <c r="C5090" s="68" t="s">
        <v>9727</v>
      </c>
      <c r="D5090" s="66" t="s">
        <v>15518</v>
      </c>
      <c r="E5090" s="66" t="s">
        <v>15518</v>
      </c>
    </row>
    <row r="5091" spans="1:5" ht="35.25" customHeight="1">
      <c r="A5091" s="49">
        <v>4813</v>
      </c>
      <c r="B5091" s="66">
        <v>2903</v>
      </c>
      <c r="C5091" s="68" t="s">
        <v>9728</v>
      </c>
      <c r="D5091" s="66" t="s">
        <v>15518</v>
      </c>
      <c r="E5091" s="66" t="s">
        <v>15518</v>
      </c>
    </row>
    <row r="5092" spans="1:5" ht="35.25" customHeight="1">
      <c r="A5092" s="49">
        <v>4814</v>
      </c>
      <c r="B5092" s="66">
        <v>2904</v>
      </c>
      <c r="C5092" s="68" t="s">
        <v>9729</v>
      </c>
      <c r="D5092" s="66" t="s">
        <v>15518</v>
      </c>
      <c r="E5092" s="66" t="s">
        <v>15518</v>
      </c>
    </row>
    <row r="5093" spans="1:5" ht="35.25" customHeight="1">
      <c r="A5093" s="49">
        <v>4815</v>
      </c>
      <c r="B5093" s="66">
        <v>2905</v>
      </c>
      <c r="C5093" s="68" t="s">
        <v>9730</v>
      </c>
      <c r="D5093" s="66" t="s">
        <v>15518</v>
      </c>
      <c r="E5093" s="66" t="s">
        <v>15518</v>
      </c>
    </row>
    <row r="5094" spans="1:5" ht="35.25" customHeight="1">
      <c r="A5094" s="49">
        <v>4816</v>
      </c>
      <c r="B5094" s="66">
        <v>2906</v>
      </c>
      <c r="C5094" s="68" t="s">
        <v>9731</v>
      </c>
      <c r="D5094" s="66" t="s">
        <v>15518</v>
      </c>
      <c r="E5094" s="66" t="s">
        <v>15518</v>
      </c>
    </row>
    <row r="5095" spans="1:5" ht="35.25" customHeight="1">
      <c r="A5095" s="49">
        <v>4817</v>
      </c>
      <c r="B5095" s="66">
        <v>2907</v>
      </c>
      <c r="C5095" s="68" t="s">
        <v>7353</v>
      </c>
      <c r="D5095" s="66" t="s">
        <v>15518</v>
      </c>
      <c r="E5095" s="66" t="s">
        <v>15518</v>
      </c>
    </row>
    <row r="5096" spans="1:5" ht="35.25" customHeight="1">
      <c r="A5096" s="49">
        <v>4818</v>
      </c>
      <c r="B5096" s="66">
        <v>2908</v>
      </c>
      <c r="C5096" s="68" t="s">
        <v>7354</v>
      </c>
      <c r="D5096" s="66" t="s">
        <v>15518</v>
      </c>
      <c r="E5096" s="66" t="s">
        <v>15518</v>
      </c>
    </row>
    <row r="5097" spans="1:5" ht="35.25" customHeight="1">
      <c r="A5097" s="49">
        <v>4819</v>
      </c>
      <c r="B5097" s="66">
        <v>2909</v>
      </c>
      <c r="C5097" s="68" t="s">
        <v>7355</v>
      </c>
      <c r="D5097" s="66" t="s">
        <v>15518</v>
      </c>
      <c r="E5097" s="66" t="s">
        <v>15518</v>
      </c>
    </row>
    <row r="5098" spans="1:5" ht="35.25" customHeight="1">
      <c r="A5098" s="49">
        <v>4820</v>
      </c>
      <c r="B5098" s="66">
        <v>2910</v>
      </c>
      <c r="C5098" s="68" t="s">
        <v>7356</v>
      </c>
      <c r="D5098" s="66"/>
      <c r="E5098" s="66" t="s">
        <v>15518</v>
      </c>
    </row>
    <row r="5099" spans="1:5" ht="35.25" customHeight="1">
      <c r="A5099" s="49">
        <v>4821</v>
      </c>
      <c r="B5099" s="66">
        <v>2911</v>
      </c>
      <c r="C5099" s="68" t="s">
        <v>7357</v>
      </c>
      <c r="D5099" s="66" t="s">
        <v>15518</v>
      </c>
      <c r="E5099" s="66" t="s">
        <v>15518</v>
      </c>
    </row>
    <row r="5100" spans="1:5" ht="35.25" customHeight="1">
      <c r="A5100" s="49">
        <v>4822</v>
      </c>
      <c r="B5100" s="66">
        <v>2912</v>
      </c>
      <c r="C5100" s="68" t="s">
        <v>7358</v>
      </c>
      <c r="D5100" s="66" t="s">
        <v>15518</v>
      </c>
      <c r="E5100" s="66" t="s">
        <v>15518</v>
      </c>
    </row>
    <row r="5101" spans="1:5" ht="35.25" customHeight="1">
      <c r="A5101" s="49">
        <v>4823</v>
      </c>
      <c r="B5101" s="66">
        <v>2913</v>
      </c>
      <c r="C5101" s="68" t="s">
        <v>7359</v>
      </c>
      <c r="D5101" s="66" t="s">
        <v>15518</v>
      </c>
      <c r="E5101" s="66" t="s">
        <v>15518</v>
      </c>
    </row>
    <row r="5102" spans="1:5" ht="35.25" customHeight="1">
      <c r="A5102" s="49">
        <v>4824</v>
      </c>
      <c r="B5102" s="66">
        <v>2914</v>
      </c>
      <c r="C5102" s="68" t="s">
        <v>7360</v>
      </c>
      <c r="D5102" s="66" t="s">
        <v>15518</v>
      </c>
      <c r="E5102" s="66" t="s">
        <v>15518</v>
      </c>
    </row>
    <row r="5103" spans="1:5" ht="35.25" customHeight="1">
      <c r="A5103" s="49">
        <v>4825</v>
      </c>
      <c r="B5103" s="66">
        <v>2915</v>
      </c>
      <c r="C5103" s="68" t="s">
        <v>7361</v>
      </c>
      <c r="D5103" s="66" t="s">
        <v>15518</v>
      </c>
      <c r="E5103" s="66" t="s">
        <v>15518</v>
      </c>
    </row>
    <row r="5104" spans="1:5" ht="35.25" customHeight="1">
      <c r="A5104" s="49">
        <v>4826</v>
      </c>
      <c r="B5104" s="66">
        <v>2916</v>
      </c>
      <c r="C5104" s="68" t="s">
        <v>6814</v>
      </c>
      <c r="D5104" s="66" t="s">
        <v>15518</v>
      </c>
      <c r="E5104" s="66" t="s">
        <v>15518</v>
      </c>
    </row>
    <row r="5105" spans="1:5" ht="35.25" customHeight="1">
      <c r="A5105" s="49">
        <v>4827</v>
      </c>
      <c r="B5105" s="66">
        <v>2917</v>
      </c>
      <c r="C5105" s="68" t="s">
        <v>6815</v>
      </c>
      <c r="D5105" s="66" t="s">
        <v>15518</v>
      </c>
      <c r="E5105" s="66" t="s">
        <v>15518</v>
      </c>
    </row>
    <row r="5106" spans="1:5" ht="35.25" customHeight="1">
      <c r="A5106" s="49">
        <v>4828</v>
      </c>
      <c r="B5106" s="66">
        <v>2918</v>
      </c>
      <c r="C5106" s="68" t="s">
        <v>7893</v>
      </c>
      <c r="D5106" s="66" t="s">
        <v>15518</v>
      </c>
      <c r="E5106" s="66" t="s">
        <v>15518</v>
      </c>
    </row>
    <row r="5107" spans="1:5" ht="35.25" customHeight="1">
      <c r="A5107" s="49">
        <v>4829</v>
      </c>
      <c r="B5107" s="66">
        <v>2919</v>
      </c>
      <c r="C5107" s="68" t="s">
        <v>6816</v>
      </c>
      <c r="D5107" s="66" t="s">
        <v>15518</v>
      </c>
      <c r="E5107" s="66" t="s">
        <v>15518</v>
      </c>
    </row>
    <row r="5108" spans="1:5" ht="35.25" customHeight="1">
      <c r="A5108" s="49">
        <v>4830</v>
      </c>
      <c r="B5108" s="66">
        <v>2920</v>
      </c>
      <c r="C5108" s="68" t="s">
        <v>7375</v>
      </c>
      <c r="D5108" s="66" t="s">
        <v>15518</v>
      </c>
      <c r="E5108" s="66" t="s">
        <v>15518</v>
      </c>
    </row>
    <row r="5109" spans="1:5" ht="35.25" customHeight="1">
      <c r="A5109" s="49">
        <v>4831</v>
      </c>
      <c r="B5109" s="66">
        <v>2921</v>
      </c>
      <c r="C5109" s="68" t="s">
        <v>7376</v>
      </c>
      <c r="D5109" s="66" t="s">
        <v>15518</v>
      </c>
      <c r="E5109" s="66" t="s">
        <v>15518</v>
      </c>
    </row>
    <row r="5110" spans="1:5" ht="35.25" customHeight="1">
      <c r="A5110" s="49">
        <v>4832</v>
      </c>
      <c r="B5110" s="66">
        <v>2922</v>
      </c>
      <c r="C5110" s="68" t="s">
        <v>8492</v>
      </c>
      <c r="D5110" s="66" t="s">
        <v>15518</v>
      </c>
      <c r="E5110" s="66" t="s">
        <v>15518</v>
      </c>
    </row>
    <row r="5111" spans="1:5" ht="35.25" customHeight="1">
      <c r="A5111" s="49">
        <v>4833</v>
      </c>
      <c r="B5111" s="66">
        <v>2923</v>
      </c>
      <c r="C5111" s="68" t="s">
        <v>8493</v>
      </c>
      <c r="D5111" s="66" t="s">
        <v>15518</v>
      </c>
      <c r="E5111" s="66" t="s">
        <v>15518</v>
      </c>
    </row>
    <row r="5112" spans="1:5" ht="35.25" customHeight="1">
      <c r="A5112" s="49">
        <v>4834</v>
      </c>
      <c r="B5112" s="66">
        <v>2924</v>
      </c>
      <c r="C5112" s="68" t="s">
        <v>7894</v>
      </c>
      <c r="D5112" s="66" t="s">
        <v>15518</v>
      </c>
      <c r="E5112" s="66" t="s">
        <v>15518</v>
      </c>
    </row>
    <row r="5113" spans="1:5" ht="35.25" customHeight="1">
      <c r="A5113" s="49">
        <v>4835</v>
      </c>
      <c r="B5113" s="66">
        <v>2925</v>
      </c>
      <c r="C5113" s="68" t="s">
        <v>9166</v>
      </c>
      <c r="D5113" s="66" t="s">
        <v>15518</v>
      </c>
      <c r="E5113" s="66" t="s">
        <v>15518</v>
      </c>
    </row>
    <row r="5114" spans="1:5" ht="35.25" customHeight="1">
      <c r="A5114" s="49">
        <v>4836</v>
      </c>
      <c r="B5114" s="66">
        <v>2926</v>
      </c>
      <c r="C5114" s="68" t="s">
        <v>9167</v>
      </c>
      <c r="D5114" s="66" t="s">
        <v>15518</v>
      </c>
      <c r="E5114" s="66" t="s">
        <v>15518</v>
      </c>
    </row>
    <row r="5115" spans="1:5" ht="35.25" customHeight="1">
      <c r="A5115" s="49">
        <v>4837</v>
      </c>
      <c r="B5115" s="66">
        <v>2927</v>
      </c>
      <c r="C5115" s="68" t="s">
        <v>9168</v>
      </c>
      <c r="D5115" s="66" t="s">
        <v>15518</v>
      </c>
      <c r="E5115" s="66" t="s">
        <v>15518</v>
      </c>
    </row>
    <row r="5116" spans="1:5" ht="35.25" customHeight="1">
      <c r="A5116" s="49">
        <v>4838</v>
      </c>
      <c r="B5116" s="66">
        <v>2928</v>
      </c>
      <c r="C5116" s="68" t="s">
        <v>9169</v>
      </c>
      <c r="D5116" s="66" t="s">
        <v>15518</v>
      </c>
      <c r="E5116" s="66" t="s">
        <v>15518</v>
      </c>
    </row>
    <row r="5117" spans="1:5" ht="35.25" customHeight="1">
      <c r="A5117" s="49">
        <v>4839</v>
      </c>
      <c r="B5117" s="66">
        <v>2929</v>
      </c>
      <c r="C5117" s="68" t="s">
        <v>9170</v>
      </c>
      <c r="D5117" s="66" t="s">
        <v>15518</v>
      </c>
      <c r="E5117" s="66" t="s">
        <v>15518</v>
      </c>
    </row>
    <row r="5118" spans="1:5" ht="35.25" customHeight="1">
      <c r="A5118" s="49">
        <v>4840</v>
      </c>
      <c r="B5118" s="66">
        <v>2930</v>
      </c>
      <c r="C5118" s="68" t="s">
        <v>9171</v>
      </c>
      <c r="D5118" s="66" t="s">
        <v>15518</v>
      </c>
      <c r="E5118" s="66" t="s">
        <v>15518</v>
      </c>
    </row>
    <row r="5119" spans="1:5" ht="35.25" customHeight="1">
      <c r="A5119" s="49">
        <v>4841</v>
      </c>
      <c r="B5119" s="66">
        <v>2931</v>
      </c>
      <c r="C5119" s="68" t="s">
        <v>9172</v>
      </c>
      <c r="D5119" s="66" t="s">
        <v>15518</v>
      </c>
      <c r="E5119" s="66" t="s">
        <v>15518</v>
      </c>
    </row>
    <row r="5120" spans="1:5" ht="35.25" customHeight="1">
      <c r="A5120" s="49">
        <v>4842</v>
      </c>
      <c r="B5120" s="66">
        <v>2932</v>
      </c>
      <c r="C5120" s="68" t="s">
        <v>8587</v>
      </c>
      <c r="D5120" s="66" t="s">
        <v>15518</v>
      </c>
      <c r="E5120" s="66" t="s">
        <v>15518</v>
      </c>
    </row>
    <row r="5121" spans="1:5" ht="35.25" customHeight="1">
      <c r="A5121" s="49">
        <v>4843</v>
      </c>
      <c r="B5121" s="66">
        <v>2933</v>
      </c>
      <c r="C5121" s="68" t="s">
        <v>8588</v>
      </c>
      <c r="D5121" s="66" t="s">
        <v>15518</v>
      </c>
      <c r="E5121" s="66" t="s">
        <v>15518</v>
      </c>
    </row>
    <row r="5122" spans="1:5" ht="35.25" customHeight="1">
      <c r="A5122" s="49">
        <v>4844</v>
      </c>
      <c r="B5122" s="66">
        <v>2934</v>
      </c>
      <c r="C5122" s="68" t="s">
        <v>8589</v>
      </c>
      <c r="D5122" s="66" t="s">
        <v>15518</v>
      </c>
      <c r="E5122" s="66" t="s">
        <v>15518</v>
      </c>
    </row>
    <row r="5123" spans="1:5" ht="35.25" customHeight="1">
      <c r="A5123" s="49">
        <v>4845</v>
      </c>
      <c r="B5123" s="66">
        <v>2935</v>
      </c>
      <c r="C5123" s="68" t="s">
        <v>8590</v>
      </c>
      <c r="D5123" s="66" t="s">
        <v>15518</v>
      </c>
      <c r="E5123" s="66" t="s">
        <v>15518</v>
      </c>
    </row>
    <row r="5124" spans="1:5" ht="35.25" customHeight="1">
      <c r="A5124" s="49">
        <v>4846</v>
      </c>
      <c r="B5124" s="66">
        <v>2936</v>
      </c>
      <c r="C5124" s="68" t="s">
        <v>7895</v>
      </c>
      <c r="D5124" s="66" t="s">
        <v>15518</v>
      </c>
      <c r="E5124" s="66" t="s">
        <v>15518</v>
      </c>
    </row>
    <row r="5125" spans="1:5" ht="35.25" customHeight="1">
      <c r="A5125" s="49">
        <v>4847</v>
      </c>
      <c r="B5125" s="66">
        <v>2937</v>
      </c>
      <c r="C5125" s="68" t="s">
        <v>8591</v>
      </c>
      <c r="D5125" s="66" t="s">
        <v>15518</v>
      </c>
      <c r="E5125" s="66" t="s">
        <v>15518</v>
      </c>
    </row>
    <row r="5126" spans="1:5" ht="35.25" customHeight="1">
      <c r="A5126" s="49">
        <v>4848</v>
      </c>
      <c r="B5126" s="66">
        <v>2938</v>
      </c>
      <c r="C5126" s="68" t="s">
        <v>8592</v>
      </c>
      <c r="D5126" s="66" t="s">
        <v>15518</v>
      </c>
      <c r="E5126" s="66" t="s">
        <v>15518</v>
      </c>
    </row>
    <row r="5127" spans="1:5" ht="35.25" customHeight="1">
      <c r="A5127" s="49">
        <v>4849</v>
      </c>
      <c r="B5127" s="66">
        <v>2939</v>
      </c>
      <c r="C5127" s="68" t="s">
        <v>8593</v>
      </c>
      <c r="D5127" s="66" t="s">
        <v>15518</v>
      </c>
      <c r="E5127" s="66" t="s">
        <v>15518</v>
      </c>
    </row>
    <row r="5128" spans="1:5" ht="35.25" customHeight="1">
      <c r="A5128" s="49">
        <v>4850</v>
      </c>
      <c r="B5128" s="66">
        <v>2941</v>
      </c>
      <c r="C5128" s="68" t="s">
        <v>8595</v>
      </c>
      <c r="D5128" s="66" t="s">
        <v>15518</v>
      </c>
      <c r="E5128" s="66" t="s">
        <v>15518</v>
      </c>
    </row>
    <row r="5129" spans="1:5" ht="35.25" customHeight="1">
      <c r="A5129" s="49">
        <v>4851</v>
      </c>
      <c r="B5129" s="66">
        <v>2942</v>
      </c>
      <c r="C5129" s="68" t="s">
        <v>8596</v>
      </c>
      <c r="D5129" s="66" t="s">
        <v>15518</v>
      </c>
      <c r="E5129" s="66" t="s">
        <v>15518</v>
      </c>
    </row>
    <row r="5130" spans="1:5" ht="35.25" customHeight="1">
      <c r="A5130" s="49">
        <v>4852</v>
      </c>
      <c r="B5130" s="66">
        <v>2943</v>
      </c>
      <c r="C5130" s="68" t="s">
        <v>7896</v>
      </c>
      <c r="D5130" s="66" t="s">
        <v>15518</v>
      </c>
      <c r="E5130" s="66" t="s">
        <v>15518</v>
      </c>
    </row>
    <row r="5131" spans="1:5" ht="35.25" customHeight="1">
      <c r="A5131" s="49">
        <v>4853</v>
      </c>
      <c r="B5131" s="66">
        <v>2944</v>
      </c>
      <c r="C5131" s="68" t="s">
        <v>7897</v>
      </c>
      <c r="D5131" s="66" t="s">
        <v>15518</v>
      </c>
      <c r="E5131" s="66" t="s">
        <v>15518</v>
      </c>
    </row>
    <row r="5132" spans="1:5" ht="35.25" customHeight="1">
      <c r="A5132" s="49">
        <v>4854</v>
      </c>
      <c r="B5132" s="66">
        <v>2945</v>
      </c>
      <c r="C5132" s="68" t="s">
        <v>7898</v>
      </c>
      <c r="D5132" s="66" t="s">
        <v>15518</v>
      </c>
      <c r="E5132" s="66" t="s">
        <v>15518</v>
      </c>
    </row>
    <row r="5133" spans="1:5" ht="35.25" customHeight="1">
      <c r="A5133" s="49">
        <v>4855</v>
      </c>
      <c r="B5133" s="66">
        <v>2946</v>
      </c>
      <c r="C5133" s="68" t="s">
        <v>7899</v>
      </c>
      <c r="D5133" s="66" t="s">
        <v>15518</v>
      </c>
      <c r="E5133" s="66" t="s">
        <v>15518</v>
      </c>
    </row>
    <row r="5134" spans="1:5" ht="35.25" customHeight="1">
      <c r="A5134" s="49">
        <v>4856</v>
      </c>
      <c r="B5134" s="66">
        <v>2947</v>
      </c>
      <c r="C5134" s="68" t="s">
        <v>7900</v>
      </c>
      <c r="D5134" s="66" t="s">
        <v>15518</v>
      </c>
      <c r="E5134" s="66" t="s">
        <v>15518</v>
      </c>
    </row>
    <row r="5135" spans="1:5" ht="35.25" customHeight="1">
      <c r="A5135" s="49">
        <v>4857</v>
      </c>
      <c r="B5135" s="66">
        <v>2948</v>
      </c>
      <c r="C5135" s="68" t="s">
        <v>7901</v>
      </c>
      <c r="D5135" s="66" t="s">
        <v>15518</v>
      </c>
      <c r="E5135" s="66" t="s">
        <v>15518</v>
      </c>
    </row>
    <row r="5136" spans="1:5" ht="35.25" customHeight="1">
      <c r="A5136" s="49">
        <v>4858</v>
      </c>
      <c r="B5136" s="66">
        <v>2949</v>
      </c>
      <c r="C5136" s="68" t="s">
        <v>7902</v>
      </c>
      <c r="D5136" s="66" t="s">
        <v>15518</v>
      </c>
      <c r="E5136" s="66" t="s">
        <v>15518</v>
      </c>
    </row>
    <row r="5137" spans="1:6" ht="35.25" customHeight="1">
      <c r="A5137" s="49">
        <v>4859</v>
      </c>
      <c r="B5137" s="66">
        <v>2950</v>
      </c>
      <c r="C5137" s="68" t="s">
        <v>7903</v>
      </c>
      <c r="D5137" s="66" t="s">
        <v>15518</v>
      </c>
      <c r="E5137" s="66" t="s">
        <v>15518</v>
      </c>
    </row>
    <row r="5138" spans="1:6" ht="35.25" customHeight="1">
      <c r="A5138" s="49">
        <v>4860</v>
      </c>
      <c r="B5138" s="66">
        <v>2951</v>
      </c>
      <c r="C5138" s="68" t="s">
        <v>7904</v>
      </c>
      <c r="D5138" s="66" t="s">
        <v>15518</v>
      </c>
      <c r="E5138" s="66" t="s">
        <v>15518</v>
      </c>
    </row>
    <row r="5139" spans="1:6" ht="35.25" customHeight="1">
      <c r="A5139" s="49">
        <v>4861</v>
      </c>
      <c r="B5139" s="66">
        <v>2952</v>
      </c>
      <c r="C5139" s="68" t="s">
        <v>7905</v>
      </c>
      <c r="D5139" s="66" t="s">
        <v>15518</v>
      </c>
      <c r="E5139" s="66" t="s">
        <v>15518</v>
      </c>
    </row>
    <row r="5140" spans="1:6" ht="35.25" customHeight="1">
      <c r="A5140" s="49">
        <v>4862</v>
      </c>
      <c r="B5140" s="66">
        <v>2953</v>
      </c>
      <c r="C5140" s="68" t="s">
        <v>7906</v>
      </c>
      <c r="D5140" s="66" t="s">
        <v>15518</v>
      </c>
      <c r="E5140" s="66" t="s">
        <v>15518</v>
      </c>
    </row>
    <row r="5141" spans="1:6" ht="35.25" customHeight="1">
      <c r="A5141" s="49">
        <v>4863</v>
      </c>
      <c r="B5141" s="66">
        <v>2954</v>
      </c>
      <c r="C5141" s="68" t="s">
        <v>7907</v>
      </c>
      <c r="D5141" s="66" t="s">
        <v>15518</v>
      </c>
      <c r="E5141" s="66" t="s">
        <v>15518</v>
      </c>
    </row>
    <row r="5142" spans="1:6" ht="35.25" customHeight="1">
      <c r="A5142" s="49">
        <v>4864</v>
      </c>
      <c r="B5142" s="66">
        <v>2955</v>
      </c>
      <c r="C5142" s="68" t="s">
        <v>7908</v>
      </c>
      <c r="D5142" s="66" t="s">
        <v>15518</v>
      </c>
      <c r="E5142" s="66" t="s">
        <v>15518</v>
      </c>
    </row>
    <row r="5143" spans="1:6" ht="35.25" customHeight="1">
      <c r="A5143" s="49">
        <v>4865</v>
      </c>
      <c r="B5143" s="66">
        <v>2956</v>
      </c>
      <c r="C5143" s="68" t="s">
        <v>8597</v>
      </c>
      <c r="D5143" s="66" t="s">
        <v>15518</v>
      </c>
      <c r="E5143" s="66" t="s">
        <v>15518</v>
      </c>
    </row>
    <row r="5144" spans="1:6" ht="35.25" customHeight="1">
      <c r="A5144" s="49">
        <v>4866</v>
      </c>
      <c r="B5144" s="66">
        <v>2957</v>
      </c>
      <c r="C5144" s="68" t="s">
        <v>7909</v>
      </c>
      <c r="D5144" s="66" t="s">
        <v>15518</v>
      </c>
      <c r="E5144" s="66" t="s">
        <v>15518</v>
      </c>
    </row>
    <row r="5145" spans="1:6" ht="35.25" customHeight="1">
      <c r="A5145" s="49">
        <v>4867</v>
      </c>
      <c r="B5145" s="66">
        <v>2959</v>
      </c>
      <c r="C5145" s="68" t="s">
        <v>8599</v>
      </c>
      <c r="D5145" s="66" t="s">
        <v>15518</v>
      </c>
      <c r="E5145" s="66" t="s">
        <v>15518</v>
      </c>
    </row>
    <row r="5146" spans="1:6" ht="35.25" customHeight="1">
      <c r="A5146" s="49">
        <v>4868</v>
      </c>
      <c r="B5146" s="66">
        <v>2960</v>
      </c>
      <c r="C5146" s="68" t="s">
        <v>8600</v>
      </c>
      <c r="D5146" s="66" t="s">
        <v>15518</v>
      </c>
      <c r="E5146" s="66" t="s">
        <v>15518</v>
      </c>
    </row>
    <row r="5147" spans="1:6" ht="35.25" customHeight="1">
      <c r="A5147" s="49">
        <v>4869</v>
      </c>
      <c r="B5147" s="66">
        <v>2961</v>
      </c>
      <c r="C5147" s="68" t="s">
        <v>8601</v>
      </c>
      <c r="D5147" s="66" t="s">
        <v>15518</v>
      </c>
      <c r="E5147" s="66" t="s">
        <v>15518</v>
      </c>
    </row>
    <row r="5148" spans="1:6" ht="35.25" customHeight="1">
      <c r="A5148" s="49">
        <v>4870</v>
      </c>
      <c r="B5148" s="66">
        <v>2962</v>
      </c>
      <c r="C5148" s="68" t="s">
        <v>8602</v>
      </c>
      <c r="D5148" s="66" t="s">
        <v>15518</v>
      </c>
      <c r="E5148" s="66" t="s">
        <v>15518</v>
      </c>
    </row>
    <row r="5149" spans="1:6" ht="35.25" customHeight="1">
      <c r="A5149" s="49">
        <v>4871</v>
      </c>
      <c r="B5149" s="66">
        <v>2963</v>
      </c>
      <c r="C5149" s="68" t="s">
        <v>8603</v>
      </c>
      <c r="D5149" s="66" t="s">
        <v>15518</v>
      </c>
      <c r="E5149" s="66"/>
    </row>
    <row r="5150" spans="1:6" ht="35.25" customHeight="1">
      <c r="A5150" s="49">
        <v>4872</v>
      </c>
      <c r="B5150" s="66">
        <v>2964</v>
      </c>
      <c r="C5150" s="68" t="s">
        <v>8604</v>
      </c>
      <c r="D5150" s="66" t="s">
        <v>15518</v>
      </c>
      <c r="E5150" s="66" t="s">
        <v>15518</v>
      </c>
    </row>
    <row r="5151" spans="1:6" ht="35.25" customHeight="1">
      <c r="A5151" s="49">
        <v>4873</v>
      </c>
      <c r="B5151" s="66">
        <v>2965</v>
      </c>
      <c r="C5151" s="68" t="s">
        <v>8605</v>
      </c>
      <c r="D5151" s="66" t="s">
        <v>15518</v>
      </c>
      <c r="E5151" s="66" t="s">
        <v>15518</v>
      </c>
    </row>
    <row r="5152" spans="1:6" ht="35.25" customHeight="1">
      <c r="A5152" s="49">
        <v>4874</v>
      </c>
      <c r="B5152" s="66">
        <v>2966</v>
      </c>
      <c r="C5152" s="68" t="s">
        <v>8788</v>
      </c>
      <c r="D5152" s="66" t="s">
        <v>15518</v>
      </c>
      <c r="E5152" s="66" t="s">
        <v>15518</v>
      </c>
      <c r="F5152" s="24">
        <v>1</v>
      </c>
    </row>
    <row r="5153" spans="1:5" ht="35.25" customHeight="1">
      <c r="A5153" s="49">
        <v>4875</v>
      </c>
      <c r="B5153" s="66">
        <v>2967</v>
      </c>
      <c r="C5153" s="68" t="s">
        <v>8789</v>
      </c>
      <c r="D5153" s="66" t="s">
        <v>15518</v>
      </c>
      <c r="E5153" s="66" t="s">
        <v>15518</v>
      </c>
    </row>
    <row r="5154" spans="1:5" ht="35.25" customHeight="1">
      <c r="A5154" s="49">
        <v>4876</v>
      </c>
      <c r="B5154" s="66">
        <v>2968</v>
      </c>
      <c r="C5154" s="68" t="s">
        <v>8790</v>
      </c>
      <c r="D5154" s="66" t="s">
        <v>15518</v>
      </c>
      <c r="E5154" s="66" t="s">
        <v>15518</v>
      </c>
    </row>
    <row r="5155" spans="1:5" ht="35.25" customHeight="1">
      <c r="A5155" s="49">
        <v>4877</v>
      </c>
      <c r="B5155" s="66">
        <v>2969</v>
      </c>
      <c r="C5155" s="68" t="s">
        <v>8791</v>
      </c>
      <c r="D5155" s="66" t="s">
        <v>15518</v>
      </c>
      <c r="E5155" s="66" t="s">
        <v>15518</v>
      </c>
    </row>
    <row r="5156" spans="1:5" ht="35.25" customHeight="1">
      <c r="A5156" s="49">
        <v>4878</v>
      </c>
      <c r="B5156" s="66">
        <v>2970</v>
      </c>
      <c r="C5156" s="68" t="s">
        <v>8792</v>
      </c>
      <c r="D5156" s="66" t="s">
        <v>15518</v>
      </c>
      <c r="E5156" s="66" t="s">
        <v>15518</v>
      </c>
    </row>
    <row r="5157" spans="1:5" ht="35.25" customHeight="1">
      <c r="A5157" s="49">
        <v>4879</v>
      </c>
      <c r="B5157" s="66">
        <v>2971</v>
      </c>
      <c r="C5157" s="68" t="s">
        <v>8793</v>
      </c>
      <c r="D5157" s="66" t="s">
        <v>15518</v>
      </c>
      <c r="E5157" s="66" t="s">
        <v>15518</v>
      </c>
    </row>
    <row r="5158" spans="1:5" ht="35.25" customHeight="1">
      <c r="A5158" s="49">
        <v>4880</v>
      </c>
      <c r="B5158" s="66">
        <v>2972</v>
      </c>
      <c r="C5158" s="68" t="s">
        <v>8794</v>
      </c>
      <c r="D5158" s="66" t="s">
        <v>15518</v>
      </c>
      <c r="E5158" s="66" t="s">
        <v>15518</v>
      </c>
    </row>
    <row r="5159" spans="1:5" ht="35.25" customHeight="1">
      <c r="A5159" s="49">
        <v>4881</v>
      </c>
      <c r="B5159" s="66">
        <v>2973</v>
      </c>
      <c r="C5159" s="68" t="s">
        <v>8795</v>
      </c>
      <c r="D5159" s="66" t="s">
        <v>15518</v>
      </c>
      <c r="E5159" s="66" t="s">
        <v>15518</v>
      </c>
    </row>
    <row r="5160" spans="1:5" ht="35.25" customHeight="1">
      <c r="A5160" s="49">
        <v>4882</v>
      </c>
      <c r="B5160" s="66">
        <v>2976</v>
      </c>
      <c r="C5160" s="68" t="s">
        <v>8798</v>
      </c>
      <c r="D5160" s="66" t="s">
        <v>15518</v>
      </c>
      <c r="E5160" s="66" t="s">
        <v>15518</v>
      </c>
    </row>
    <row r="5161" spans="1:5" ht="35.25" customHeight="1">
      <c r="A5161" s="49">
        <v>4883</v>
      </c>
      <c r="B5161" s="66">
        <v>2977</v>
      </c>
      <c r="C5161" s="68" t="s">
        <v>8799</v>
      </c>
      <c r="D5161" s="66" t="s">
        <v>15518</v>
      </c>
      <c r="E5161" s="66" t="s">
        <v>15518</v>
      </c>
    </row>
    <row r="5162" spans="1:5" ht="35.25" customHeight="1">
      <c r="A5162" s="49">
        <v>4884</v>
      </c>
      <c r="B5162" s="66">
        <v>2978</v>
      </c>
      <c r="C5162" s="68" t="s">
        <v>8800</v>
      </c>
      <c r="D5162" s="66" t="s">
        <v>15518</v>
      </c>
      <c r="E5162" s="66" t="s">
        <v>15518</v>
      </c>
    </row>
    <row r="5163" spans="1:5" ht="35.25" customHeight="1">
      <c r="A5163" s="49">
        <v>4885</v>
      </c>
      <c r="B5163" s="66">
        <v>2979</v>
      </c>
      <c r="C5163" s="68" t="s">
        <v>9282</v>
      </c>
      <c r="D5163" s="66" t="s">
        <v>15518</v>
      </c>
      <c r="E5163" s="66" t="s">
        <v>15518</v>
      </c>
    </row>
    <row r="5164" spans="1:5" ht="35.25" customHeight="1">
      <c r="A5164" s="49">
        <v>4886</v>
      </c>
      <c r="B5164" s="66">
        <v>2980</v>
      </c>
      <c r="C5164" s="68" t="s">
        <v>7910</v>
      </c>
      <c r="D5164" s="66" t="s">
        <v>15518</v>
      </c>
      <c r="E5164" s="66" t="s">
        <v>15518</v>
      </c>
    </row>
    <row r="5165" spans="1:5" ht="35.25" customHeight="1">
      <c r="A5165" s="49">
        <v>4887</v>
      </c>
      <c r="B5165" s="66">
        <v>2981</v>
      </c>
      <c r="C5165" s="68" t="s">
        <v>7911</v>
      </c>
      <c r="D5165" s="66" t="s">
        <v>15518</v>
      </c>
      <c r="E5165" s="66" t="s">
        <v>15518</v>
      </c>
    </row>
    <row r="5166" spans="1:5" ht="35.25" customHeight="1">
      <c r="A5166" s="49">
        <v>4888</v>
      </c>
      <c r="B5166" s="66">
        <v>2982</v>
      </c>
      <c r="C5166" s="68" t="s">
        <v>9283</v>
      </c>
      <c r="D5166" s="66" t="s">
        <v>15518</v>
      </c>
      <c r="E5166" s="66" t="s">
        <v>15518</v>
      </c>
    </row>
    <row r="5167" spans="1:5" ht="35.25" customHeight="1">
      <c r="A5167" s="49">
        <v>4889</v>
      </c>
      <c r="B5167" s="66">
        <v>2983</v>
      </c>
      <c r="C5167" s="68" t="s">
        <v>9284</v>
      </c>
      <c r="D5167" s="66" t="s">
        <v>15518</v>
      </c>
      <c r="E5167" s="66" t="s">
        <v>15518</v>
      </c>
    </row>
    <row r="5168" spans="1:5" ht="35.25" customHeight="1">
      <c r="A5168" s="49">
        <v>4890</v>
      </c>
      <c r="B5168" s="66">
        <v>2984</v>
      </c>
      <c r="C5168" s="68" t="s">
        <v>9285</v>
      </c>
      <c r="D5168" s="66" t="s">
        <v>15518</v>
      </c>
      <c r="E5168" s="66" t="s">
        <v>15518</v>
      </c>
    </row>
    <row r="5169" spans="1:5" ht="35.25" customHeight="1">
      <c r="A5169" s="49">
        <v>4891</v>
      </c>
      <c r="B5169" s="66">
        <v>2985</v>
      </c>
      <c r="C5169" s="68" t="s">
        <v>9286</v>
      </c>
      <c r="D5169" s="66" t="s">
        <v>15518</v>
      </c>
      <c r="E5169" s="66" t="s">
        <v>15518</v>
      </c>
    </row>
    <row r="5170" spans="1:5" ht="35.25" customHeight="1">
      <c r="A5170" s="49">
        <v>4892</v>
      </c>
      <c r="B5170" s="66">
        <v>2987</v>
      </c>
      <c r="C5170" s="68" t="s">
        <v>7912</v>
      </c>
      <c r="D5170" s="66" t="s">
        <v>15518</v>
      </c>
      <c r="E5170" s="66" t="s">
        <v>15518</v>
      </c>
    </row>
    <row r="5171" spans="1:5" ht="35.25" customHeight="1">
      <c r="A5171" s="49">
        <v>4893</v>
      </c>
      <c r="B5171" s="66">
        <v>2988</v>
      </c>
      <c r="C5171" s="68" t="s">
        <v>9288</v>
      </c>
      <c r="D5171" s="66" t="s">
        <v>15518</v>
      </c>
      <c r="E5171" s="66" t="s">
        <v>15518</v>
      </c>
    </row>
    <row r="5172" spans="1:5" ht="35.25" customHeight="1">
      <c r="A5172" s="49">
        <v>4894</v>
      </c>
      <c r="B5172" s="66">
        <v>2989</v>
      </c>
      <c r="C5172" s="68" t="s">
        <v>9289</v>
      </c>
      <c r="D5172" s="66" t="s">
        <v>15518</v>
      </c>
      <c r="E5172" s="66" t="s">
        <v>15518</v>
      </c>
    </row>
    <row r="5173" spans="1:5" ht="35.25" customHeight="1">
      <c r="A5173" s="49">
        <v>4895</v>
      </c>
      <c r="B5173" s="66">
        <v>2990</v>
      </c>
      <c r="C5173" s="68" t="s">
        <v>9290</v>
      </c>
      <c r="D5173" s="66" t="s">
        <v>15518</v>
      </c>
      <c r="E5173" s="66" t="s">
        <v>15518</v>
      </c>
    </row>
    <row r="5174" spans="1:5" ht="35.25" customHeight="1">
      <c r="A5174" s="49">
        <v>4896</v>
      </c>
      <c r="B5174" s="66">
        <v>2991</v>
      </c>
      <c r="C5174" s="68" t="s">
        <v>7913</v>
      </c>
      <c r="D5174" s="66" t="s">
        <v>15518</v>
      </c>
      <c r="E5174" s="66" t="s">
        <v>15518</v>
      </c>
    </row>
    <row r="5175" spans="1:5" ht="35.25" customHeight="1">
      <c r="A5175" s="49">
        <v>4897</v>
      </c>
      <c r="B5175" s="66">
        <v>2992</v>
      </c>
      <c r="C5175" s="68" t="s">
        <v>9101</v>
      </c>
      <c r="D5175" s="66" t="s">
        <v>15518</v>
      </c>
      <c r="E5175" s="66" t="s">
        <v>15518</v>
      </c>
    </row>
    <row r="5176" spans="1:5" ht="35.25" customHeight="1">
      <c r="A5176" s="49">
        <v>4898</v>
      </c>
      <c r="B5176" s="66">
        <v>2993</v>
      </c>
      <c r="C5176" s="68" t="s">
        <v>9102</v>
      </c>
      <c r="D5176" s="66" t="s">
        <v>15518</v>
      </c>
      <c r="E5176" s="66" t="s">
        <v>15518</v>
      </c>
    </row>
    <row r="5177" spans="1:5" ht="35.25" customHeight="1">
      <c r="A5177" s="49">
        <v>4899</v>
      </c>
      <c r="B5177" s="66">
        <v>2994</v>
      </c>
      <c r="C5177" s="68" t="s">
        <v>9103</v>
      </c>
      <c r="D5177" s="66" t="s">
        <v>15518</v>
      </c>
      <c r="E5177" s="66" t="s">
        <v>15518</v>
      </c>
    </row>
    <row r="5178" spans="1:5" ht="35.25" customHeight="1">
      <c r="A5178" s="49">
        <v>4900</v>
      </c>
      <c r="B5178" s="66">
        <v>2995</v>
      </c>
      <c r="C5178" s="68" t="s">
        <v>9104</v>
      </c>
      <c r="D5178" s="66" t="s">
        <v>15518</v>
      </c>
      <c r="E5178" s="66" t="s">
        <v>15518</v>
      </c>
    </row>
    <row r="5179" spans="1:5" ht="35.25" customHeight="1">
      <c r="A5179" s="49">
        <v>4901</v>
      </c>
      <c r="B5179" s="66">
        <v>2996</v>
      </c>
      <c r="C5179" s="68" t="s">
        <v>8520</v>
      </c>
      <c r="D5179" s="66" t="s">
        <v>15518</v>
      </c>
      <c r="E5179" s="66" t="s">
        <v>15518</v>
      </c>
    </row>
    <row r="5180" spans="1:5" ht="35.25" customHeight="1">
      <c r="A5180" s="49">
        <v>4902</v>
      </c>
      <c r="B5180" s="66">
        <v>2997</v>
      </c>
      <c r="C5180" s="68" t="s">
        <v>8521</v>
      </c>
      <c r="D5180" s="66" t="s">
        <v>15518</v>
      </c>
      <c r="E5180" s="66" t="s">
        <v>15518</v>
      </c>
    </row>
    <row r="5181" spans="1:5" ht="35.25" customHeight="1">
      <c r="A5181" s="49">
        <v>4903</v>
      </c>
      <c r="B5181" s="66">
        <v>2998</v>
      </c>
      <c r="C5181" s="68" t="s">
        <v>8522</v>
      </c>
      <c r="D5181" s="66" t="s">
        <v>15518</v>
      </c>
      <c r="E5181" s="66" t="s">
        <v>15518</v>
      </c>
    </row>
    <row r="5182" spans="1:5" ht="35.25" customHeight="1">
      <c r="A5182" s="49">
        <v>4904</v>
      </c>
      <c r="B5182" s="66">
        <v>3000</v>
      </c>
      <c r="C5182" s="68" t="s">
        <v>8524</v>
      </c>
      <c r="D5182" s="66" t="s">
        <v>15518</v>
      </c>
      <c r="E5182" s="66" t="s">
        <v>15518</v>
      </c>
    </row>
    <row r="5183" spans="1:5" ht="35.25" customHeight="1">
      <c r="A5183" s="49">
        <v>4905</v>
      </c>
      <c r="B5183" s="66">
        <v>3001</v>
      </c>
      <c r="C5183" s="68" t="s">
        <v>8525</v>
      </c>
      <c r="D5183" s="66" t="s">
        <v>15518</v>
      </c>
      <c r="E5183" s="66" t="s">
        <v>15518</v>
      </c>
    </row>
    <row r="5184" spans="1:5" ht="35.25" customHeight="1">
      <c r="A5184" s="49">
        <v>4906</v>
      </c>
      <c r="B5184" s="66">
        <v>3003</v>
      </c>
      <c r="C5184" s="68" t="s">
        <v>8527</v>
      </c>
      <c r="D5184" s="66" t="s">
        <v>15518</v>
      </c>
      <c r="E5184" s="66" t="s">
        <v>15518</v>
      </c>
    </row>
    <row r="5185" spans="1:5" ht="35.25" customHeight="1">
      <c r="A5185" s="49">
        <v>4907</v>
      </c>
      <c r="B5185" s="66">
        <v>3004</v>
      </c>
      <c r="C5185" s="68" t="s">
        <v>8528</v>
      </c>
      <c r="D5185" s="66" t="s">
        <v>15518</v>
      </c>
      <c r="E5185" s="66" t="s">
        <v>15518</v>
      </c>
    </row>
    <row r="5186" spans="1:5" ht="35.25" customHeight="1">
      <c r="A5186" s="49">
        <v>4908</v>
      </c>
      <c r="B5186" s="66">
        <v>3005</v>
      </c>
      <c r="C5186" s="68" t="s">
        <v>8529</v>
      </c>
      <c r="D5186" s="66" t="s">
        <v>15518</v>
      </c>
      <c r="E5186" s="66" t="s">
        <v>15518</v>
      </c>
    </row>
    <row r="5187" spans="1:5" ht="35.25" customHeight="1">
      <c r="A5187" s="49">
        <v>4909</v>
      </c>
      <c r="B5187" s="66">
        <v>3006</v>
      </c>
      <c r="C5187" s="68" t="s">
        <v>6755</v>
      </c>
      <c r="D5187" s="66" t="s">
        <v>15518</v>
      </c>
      <c r="E5187" s="66" t="s">
        <v>15518</v>
      </c>
    </row>
    <row r="5188" spans="1:5" ht="35.25" customHeight="1">
      <c r="A5188" s="49">
        <v>4910</v>
      </c>
      <c r="B5188" s="66">
        <v>3007</v>
      </c>
      <c r="C5188" s="68" t="s">
        <v>6756</v>
      </c>
      <c r="D5188" s="66" t="s">
        <v>15518</v>
      </c>
      <c r="E5188" s="66" t="s">
        <v>15518</v>
      </c>
    </row>
    <row r="5189" spans="1:5" ht="35.25" customHeight="1">
      <c r="A5189" s="49">
        <v>4911</v>
      </c>
      <c r="B5189" s="66">
        <v>3008</v>
      </c>
      <c r="C5189" s="68" t="s">
        <v>6757</v>
      </c>
      <c r="D5189" s="66" t="s">
        <v>15518</v>
      </c>
      <c r="E5189" s="66" t="s">
        <v>15518</v>
      </c>
    </row>
    <row r="5190" spans="1:5" ht="35.25" customHeight="1">
      <c r="A5190" s="49">
        <v>4912</v>
      </c>
      <c r="B5190" s="66">
        <v>3009</v>
      </c>
      <c r="C5190" s="68" t="s">
        <v>6758</v>
      </c>
      <c r="D5190" s="66" t="s">
        <v>15518</v>
      </c>
      <c r="E5190" s="66" t="s">
        <v>15518</v>
      </c>
    </row>
    <row r="5191" spans="1:5" ht="35.25" customHeight="1">
      <c r="A5191" s="49">
        <v>4913</v>
      </c>
      <c r="B5191" s="66">
        <v>3010</v>
      </c>
      <c r="C5191" s="68" t="s">
        <v>6759</v>
      </c>
      <c r="D5191" s="66" t="s">
        <v>15518</v>
      </c>
      <c r="E5191" s="66" t="s">
        <v>15518</v>
      </c>
    </row>
    <row r="5192" spans="1:5" ht="35.25" customHeight="1">
      <c r="A5192" s="49">
        <v>4914</v>
      </c>
      <c r="B5192" s="66">
        <v>3011</v>
      </c>
      <c r="C5192" s="68" t="s">
        <v>8548</v>
      </c>
      <c r="D5192" s="66" t="s">
        <v>15518</v>
      </c>
      <c r="E5192" s="66" t="s">
        <v>15518</v>
      </c>
    </row>
    <row r="5193" spans="1:5" ht="35.25" customHeight="1">
      <c r="A5193" s="49">
        <v>4915</v>
      </c>
      <c r="B5193" s="66">
        <v>3012</v>
      </c>
      <c r="C5193" s="68" t="s">
        <v>8549</v>
      </c>
      <c r="D5193" s="66" t="s">
        <v>15518</v>
      </c>
      <c r="E5193" s="66"/>
    </row>
    <row r="5194" spans="1:5" ht="35.25" customHeight="1">
      <c r="A5194" s="49">
        <v>4916</v>
      </c>
      <c r="B5194" s="66">
        <v>3013</v>
      </c>
      <c r="C5194" s="68" t="s">
        <v>7772</v>
      </c>
      <c r="D5194" s="66" t="s">
        <v>15518</v>
      </c>
      <c r="E5194" s="66" t="s">
        <v>15518</v>
      </c>
    </row>
    <row r="5195" spans="1:5" ht="35.25" customHeight="1">
      <c r="A5195" s="49">
        <v>4917</v>
      </c>
      <c r="B5195" s="66">
        <v>3014</v>
      </c>
      <c r="C5195" s="68" t="s">
        <v>7773</v>
      </c>
      <c r="D5195" s="66" t="s">
        <v>15518</v>
      </c>
      <c r="E5195" s="66" t="s">
        <v>15518</v>
      </c>
    </row>
    <row r="5196" spans="1:5" ht="35.25" customHeight="1">
      <c r="A5196" s="49">
        <v>4918</v>
      </c>
      <c r="B5196" s="66">
        <v>3015</v>
      </c>
      <c r="C5196" s="68" t="s">
        <v>7774</v>
      </c>
      <c r="D5196" s="66" t="s">
        <v>15518</v>
      </c>
      <c r="E5196" s="66" t="s">
        <v>15518</v>
      </c>
    </row>
    <row r="5197" spans="1:5" ht="35.25" customHeight="1">
      <c r="A5197" s="49">
        <v>4919</v>
      </c>
      <c r="B5197" s="66">
        <v>3016</v>
      </c>
      <c r="C5197" s="68" t="s">
        <v>8556</v>
      </c>
      <c r="D5197" s="66" t="s">
        <v>15518</v>
      </c>
      <c r="E5197" s="66" t="s">
        <v>15518</v>
      </c>
    </row>
    <row r="5198" spans="1:5" ht="35.25" customHeight="1">
      <c r="A5198" s="49">
        <v>4920</v>
      </c>
      <c r="B5198" s="66">
        <v>3017</v>
      </c>
      <c r="C5198" s="68" t="s">
        <v>8633</v>
      </c>
      <c r="D5198" s="66" t="s">
        <v>15518</v>
      </c>
      <c r="E5198" s="66" t="s">
        <v>15518</v>
      </c>
    </row>
    <row r="5199" spans="1:5" ht="35.25" customHeight="1">
      <c r="A5199" s="49">
        <v>4921</v>
      </c>
      <c r="B5199" s="66">
        <v>3018</v>
      </c>
      <c r="C5199" s="68" t="s">
        <v>8634</v>
      </c>
      <c r="D5199" s="66" t="s">
        <v>15518</v>
      </c>
      <c r="E5199" s="66" t="s">
        <v>15518</v>
      </c>
    </row>
    <row r="5200" spans="1:5" ht="35.25" customHeight="1">
      <c r="A5200" s="49">
        <v>4922</v>
      </c>
      <c r="B5200" s="66">
        <v>3019</v>
      </c>
      <c r="C5200" s="68" t="s">
        <v>8635</v>
      </c>
      <c r="D5200" s="66" t="s">
        <v>15518</v>
      </c>
      <c r="E5200" s="66" t="s">
        <v>15518</v>
      </c>
    </row>
    <row r="5201" spans="1:5" ht="51.75" customHeight="1">
      <c r="A5201" s="49">
        <v>4923</v>
      </c>
      <c r="B5201" s="66">
        <v>3020</v>
      </c>
      <c r="C5201" s="68" t="s">
        <v>7914</v>
      </c>
      <c r="D5201" s="66" t="s">
        <v>15518</v>
      </c>
      <c r="E5201" s="66" t="s">
        <v>15518</v>
      </c>
    </row>
    <row r="5202" spans="1:5" ht="35.25" customHeight="1">
      <c r="A5202" s="49">
        <v>4924</v>
      </c>
      <c r="B5202" s="66">
        <v>3021</v>
      </c>
      <c r="C5202" s="68" t="s">
        <v>8636</v>
      </c>
      <c r="D5202" s="66" t="s">
        <v>15518</v>
      </c>
      <c r="E5202" s="66" t="s">
        <v>15518</v>
      </c>
    </row>
    <row r="5203" spans="1:5" ht="35.25" customHeight="1">
      <c r="A5203" s="49">
        <v>4925</v>
      </c>
      <c r="B5203" s="66">
        <v>3022</v>
      </c>
      <c r="C5203" s="68" t="s">
        <v>8637</v>
      </c>
      <c r="D5203" s="66" t="s">
        <v>15518</v>
      </c>
      <c r="E5203" s="66" t="s">
        <v>15518</v>
      </c>
    </row>
    <row r="5204" spans="1:5" ht="35.25" customHeight="1">
      <c r="A5204" s="49">
        <v>4926</v>
      </c>
      <c r="B5204" s="66">
        <v>3023</v>
      </c>
      <c r="C5204" s="68" t="s">
        <v>8638</v>
      </c>
      <c r="D5204" s="66" t="s">
        <v>15518</v>
      </c>
      <c r="E5204" s="66" t="s">
        <v>15518</v>
      </c>
    </row>
    <row r="5205" spans="1:5" ht="35.25" customHeight="1">
      <c r="A5205" s="49">
        <v>4927</v>
      </c>
      <c r="B5205" s="66">
        <v>3024</v>
      </c>
      <c r="C5205" s="68" t="s">
        <v>8639</v>
      </c>
      <c r="D5205" s="66" t="s">
        <v>15518</v>
      </c>
      <c r="E5205" s="66" t="s">
        <v>15518</v>
      </c>
    </row>
    <row r="5206" spans="1:5" ht="35.25" customHeight="1">
      <c r="A5206" s="49">
        <v>4928</v>
      </c>
      <c r="B5206" s="66">
        <v>3025</v>
      </c>
      <c r="C5206" s="68" t="s">
        <v>8640</v>
      </c>
      <c r="D5206" s="66" t="s">
        <v>15518</v>
      </c>
      <c r="E5206" s="66" t="s">
        <v>15518</v>
      </c>
    </row>
    <row r="5207" spans="1:5" ht="35.25" customHeight="1">
      <c r="A5207" s="49">
        <v>4929</v>
      </c>
      <c r="B5207" s="66">
        <v>3026</v>
      </c>
      <c r="C5207" s="68" t="s">
        <v>8641</v>
      </c>
      <c r="D5207" s="66" t="s">
        <v>15518</v>
      </c>
      <c r="E5207" s="66" t="s">
        <v>15518</v>
      </c>
    </row>
    <row r="5208" spans="1:5" ht="35.25" customHeight="1">
      <c r="A5208" s="49">
        <v>4930</v>
      </c>
      <c r="B5208" s="66">
        <v>3027</v>
      </c>
      <c r="C5208" s="68" t="s">
        <v>8642</v>
      </c>
      <c r="D5208" s="66" t="s">
        <v>15518</v>
      </c>
      <c r="E5208" s="66" t="s">
        <v>15518</v>
      </c>
    </row>
    <row r="5209" spans="1:5" ht="35.25" customHeight="1">
      <c r="A5209" s="49">
        <v>4931</v>
      </c>
      <c r="B5209" s="66">
        <v>3028</v>
      </c>
      <c r="C5209" s="68" t="s">
        <v>8643</v>
      </c>
      <c r="D5209" s="66" t="s">
        <v>15518</v>
      </c>
      <c r="E5209" s="66" t="s">
        <v>15518</v>
      </c>
    </row>
    <row r="5210" spans="1:5" ht="35.25" customHeight="1">
      <c r="A5210" s="49">
        <v>4932</v>
      </c>
      <c r="B5210" s="66">
        <v>3029</v>
      </c>
      <c r="C5210" s="68" t="s">
        <v>8644</v>
      </c>
      <c r="D5210" s="66" t="s">
        <v>15518</v>
      </c>
      <c r="E5210" s="66" t="s">
        <v>15518</v>
      </c>
    </row>
    <row r="5211" spans="1:5" ht="35.25" customHeight="1">
      <c r="A5211" s="49">
        <v>4933</v>
      </c>
      <c r="B5211" s="66">
        <v>3030</v>
      </c>
      <c r="C5211" s="68" t="s">
        <v>8804</v>
      </c>
      <c r="D5211" s="66" t="s">
        <v>15518</v>
      </c>
      <c r="E5211" s="66" t="s">
        <v>15518</v>
      </c>
    </row>
    <row r="5212" spans="1:5" ht="35.25" customHeight="1">
      <c r="A5212" s="49">
        <v>4934</v>
      </c>
      <c r="B5212" s="66">
        <v>3031</v>
      </c>
      <c r="C5212" s="68" t="s">
        <v>8805</v>
      </c>
      <c r="D5212" s="66" t="s">
        <v>15518</v>
      </c>
      <c r="E5212" s="66" t="s">
        <v>15518</v>
      </c>
    </row>
    <row r="5213" spans="1:5" ht="35.25" customHeight="1">
      <c r="A5213" s="49">
        <v>4935</v>
      </c>
      <c r="B5213" s="66">
        <v>3032</v>
      </c>
      <c r="C5213" s="68" t="s">
        <v>9807</v>
      </c>
      <c r="D5213" s="66" t="s">
        <v>15518</v>
      </c>
      <c r="E5213" s="66" t="s">
        <v>15518</v>
      </c>
    </row>
    <row r="5214" spans="1:5" ht="35.25" customHeight="1">
      <c r="A5214" s="49">
        <v>4936</v>
      </c>
      <c r="B5214" s="66">
        <v>3033</v>
      </c>
      <c r="C5214" s="68" t="s">
        <v>8813</v>
      </c>
      <c r="D5214" s="66" t="s">
        <v>15518</v>
      </c>
      <c r="E5214" s="66" t="s">
        <v>15518</v>
      </c>
    </row>
    <row r="5215" spans="1:5" ht="35.25" customHeight="1">
      <c r="A5215" s="49">
        <v>4937</v>
      </c>
      <c r="B5215" s="66">
        <v>3034</v>
      </c>
      <c r="C5215" s="68" t="s">
        <v>9616</v>
      </c>
      <c r="D5215" s="66" t="s">
        <v>15518</v>
      </c>
      <c r="E5215" s="66" t="s">
        <v>15518</v>
      </c>
    </row>
    <row r="5216" spans="1:5" ht="35.25" customHeight="1">
      <c r="A5216" s="49">
        <v>4938</v>
      </c>
      <c r="B5216" s="66">
        <v>3035</v>
      </c>
      <c r="C5216" s="68" t="s">
        <v>9617</v>
      </c>
      <c r="D5216" s="66" t="s">
        <v>15518</v>
      </c>
      <c r="E5216" s="66" t="s">
        <v>15518</v>
      </c>
    </row>
    <row r="5217" spans="1:5" ht="35.25" customHeight="1">
      <c r="A5217" s="49">
        <v>4939</v>
      </c>
      <c r="B5217" s="66">
        <v>3036</v>
      </c>
      <c r="C5217" s="68" t="s">
        <v>9618</v>
      </c>
      <c r="D5217" s="66" t="s">
        <v>15518</v>
      </c>
      <c r="E5217" s="66" t="s">
        <v>15518</v>
      </c>
    </row>
    <row r="5218" spans="1:5" ht="35.25" customHeight="1">
      <c r="A5218" s="49">
        <v>4940</v>
      </c>
      <c r="B5218" s="66">
        <v>3037</v>
      </c>
      <c r="C5218" s="68" t="s">
        <v>9619</v>
      </c>
      <c r="D5218" s="66" t="s">
        <v>15518</v>
      </c>
      <c r="E5218" s="66" t="s">
        <v>15518</v>
      </c>
    </row>
    <row r="5219" spans="1:5" ht="35.25" customHeight="1">
      <c r="A5219" s="49">
        <v>4941</v>
      </c>
      <c r="B5219" s="66">
        <v>3038</v>
      </c>
      <c r="C5219" s="68" t="s">
        <v>8827</v>
      </c>
      <c r="D5219" s="66" t="s">
        <v>15518</v>
      </c>
      <c r="E5219" s="66" t="s">
        <v>15518</v>
      </c>
    </row>
    <row r="5220" spans="1:5" ht="35.25" customHeight="1">
      <c r="A5220" s="49">
        <v>4942</v>
      </c>
      <c r="B5220" s="66">
        <v>3039</v>
      </c>
      <c r="C5220" s="68" t="s">
        <v>7915</v>
      </c>
      <c r="D5220" s="66" t="s">
        <v>15518</v>
      </c>
      <c r="E5220" s="66" t="s">
        <v>15518</v>
      </c>
    </row>
    <row r="5221" spans="1:5" ht="35.25" customHeight="1">
      <c r="A5221" s="49">
        <v>4943</v>
      </c>
      <c r="B5221" s="66">
        <v>3040</v>
      </c>
      <c r="C5221" s="68" t="s">
        <v>8828</v>
      </c>
      <c r="D5221" s="66" t="s">
        <v>15518</v>
      </c>
      <c r="E5221" s="66" t="s">
        <v>15518</v>
      </c>
    </row>
    <row r="5222" spans="1:5" ht="35.25" customHeight="1">
      <c r="A5222" s="49">
        <v>4944</v>
      </c>
      <c r="B5222" s="66">
        <v>3041</v>
      </c>
      <c r="C5222" s="68" t="s">
        <v>10984</v>
      </c>
      <c r="D5222" s="66" t="s">
        <v>15518</v>
      </c>
      <c r="E5222" s="66" t="s">
        <v>15518</v>
      </c>
    </row>
    <row r="5223" spans="1:5" ht="21.75" customHeight="1">
      <c r="A5223" s="49"/>
      <c r="B5223" s="55"/>
      <c r="C5223" s="67" t="s">
        <v>10985</v>
      </c>
      <c r="D5223" s="55"/>
      <c r="E5223" s="55"/>
    </row>
    <row r="5224" spans="1:5" ht="21.75" customHeight="1">
      <c r="A5224" s="49">
        <v>4945</v>
      </c>
      <c r="B5224" s="66">
        <v>3045</v>
      </c>
      <c r="C5224" s="68" t="s">
        <v>7916</v>
      </c>
      <c r="D5224" s="66" t="s">
        <v>15518</v>
      </c>
      <c r="E5224" s="66" t="s">
        <v>15518</v>
      </c>
    </row>
    <row r="5225" spans="1:5" ht="21.75" customHeight="1">
      <c r="A5225" s="49">
        <v>4946</v>
      </c>
      <c r="B5225" s="1" t="s">
        <v>18603</v>
      </c>
      <c r="C5225" s="11" t="s">
        <v>10014</v>
      </c>
      <c r="D5225" s="11" t="s">
        <v>15518</v>
      </c>
      <c r="E5225" s="11" t="s">
        <v>15518</v>
      </c>
    </row>
    <row r="5226" spans="1:5" ht="21.75" customHeight="1">
      <c r="A5226" s="49">
        <v>4947</v>
      </c>
      <c r="B5226" s="1" t="s">
        <v>18604</v>
      </c>
      <c r="C5226" s="11" t="s">
        <v>10015</v>
      </c>
      <c r="D5226" s="11" t="s">
        <v>15518</v>
      </c>
      <c r="E5226" s="11" t="s">
        <v>15518</v>
      </c>
    </row>
    <row r="5227" spans="1:5" ht="21.75" customHeight="1">
      <c r="A5227" s="49">
        <v>4948</v>
      </c>
      <c r="B5227" s="1" t="s">
        <v>18605</v>
      </c>
      <c r="C5227" s="11" t="s">
        <v>10016</v>
      </c>
      <c r="D5227" s="11" t="s">
        <v>15518</v>
      </c>
      <c r="E5227" s="11" t="s">
        <v>15518</v>
      </c>
    </row>
    <row r="5228" spans="1:5" ht="21.75" customHeight="1">
      <c r="A5228" s="49">
        <v>4949</v>
      </c>
      <c r="B5228" s="1" t="s">
        <v>18606</v>
      </c>
      <c r="C5228" s="11" t="s">
        <v>10018</v>
      </c>
      <c r="D5228" s="11" t="s">
        <v>15518</v>
      </c>
      <c r="E5228" s="11" t="s">
        <v>15518</v>
      </c>
    </row>
    <row r="5229" spans="1:5" ht="21.75" customHeight="1">
      <c r="A5229" s="49">
        <v>4950</v>
      </c>
      <c r="B5229" s="66">
        <v>3052</v>
      </c>
      <c r="C5229" s="68" t="s">
        <v>10019</v>
      </c>
      <c r="D5229" s="66" t="s">
        <v>15518</v>
      </c>
      <c r="E5229" s="66" t="s">
        <v>15518</v>
      </c>
    </row>
    <row r="5230" spans="1:5" ht="21.75" customHeight="1">
      <c r="A5230" s="49">
        <v>4951</v>
      </c>
      <c r="B5230" s="66">
        <v>3053</v>
      </c>
      <c r="C5230" s="68" t="s">
        <v>10020</v>
      </c>
      <c r="D5230" s="66" t="s">
        <v>15518</v>
      </c>
      <c r="E5230" s="66" t="s">
        <v>15518</v>
      </c>
    </row>
    <row r="5231" spans="1:5" ht="39" customHeight="1">
      <c r="A5231" s="49">
        <v>4952</v>
      </c>
      <c r="B5231" s="66">
        <v>3054</v>
      </c>
      <c r="C5231" s="68" t="s">
        <v>10021</v>
      </c>
      <c r="D5231" s="66" t="s">
        <v>15518</v>
      </c>
      <c r="E5231" s="66" t="s">
        <v>15518</v>
      </c>
    </row>
    <row r="5232" spans="1:5" ht="21.75" customHeight="1">
      <c r="A5232" s="49">
        <v>4953</v>
      </c>
      <c r="B5232" s="66">
        <v>3055</v>
      </c>
      <c r="C5232" s="68" t="s">
        <v>10022</v>
      </c>
      <c r="D5232" s="66" t="s">
        <v>15518</v>
      </c>
      <c r="E5232" s="66" t="s">
        <v>15518</v>
      </c>
    </row>
    <row r="5233" spans="1:5" ht="21.75" customHeight="1">
      <c r="A5233" s="49">
        <v>4954</v>
      </c>
      <c r="B5233" s="66">
        <v>3056</v>
      </c>
      <c r="C5233" s="68" t="s">
        <v>10023</v>
      </c>
      <c r="D5233" s="66" t="s">
        <v>15518</v>
      </c>
      <c r="E5233" s="66" t="s">
        <v>15518</v>
      </c>
    </row>
    <row r="5234" spans="1:5" ht="21.75" customHeight="1">
      <c r="A5234" s="49">
        <v>4955</v>
      </c>
      <c r="B5234" s="66">
        <v>3057</v>
      </c>
      <c r="C5234" s="68" t="s">
        <v>10024</v>
      </c>
      <c r="D5234" s="66" t="s">
        <v>15518</v>
      </c>
      <c r="E5234" s="66" t="s">
        <v>15518</v>
      </c>
    </row>
    <row r="5235" spans="1:5" ht="21.75" customHeight="1">
      <c r="A5235" s="49">
        <v>4956</v>
      </c>
      <c r="B5235" s="66">
        <v>3058</v>
      </c>
      <c r="C5235" s="68" t="s">
        <v>10025</v>
      </c>
      <c r="D5235" s="66" t="s">
        <v>15518</v>
      </c>
      <c r="E5235" s="66" t="s">
        <v>15518</v>
      </c>
    </row>
    <row r="5236" spans="1:5" ht="21.75" customHeight="1">
      <c r="A5236" s="49">
        <v>4957</v>
      </c>
      <c r="B5236" s="66">
        <v>3059</v>
      </c>
      <c r="C5236" s="68" t="s">
        <v>10026</v>
      </c>
      <c r="D5236" s="66" t="s">
        <v>15518</v>
      </c>
      <c r="E5236" s="66" t="s">
        <v>15518</v>
      </c>
    </row>
    <row r="5237" spans="1:5" ht="33.75" customHeight="1">
      <c r="A5237" s="49">
        <v>4958</v>
      </c>
      <c r="B5237" s="66">
        <v>3060</v>
      </c>
      <c r="C5237" s="68" t="s">
        <v>10027</v>
      </c>
      <c r="D5237" s="66" t="s">
        <v>15518</v>
      </c>
      <c r="E5237" s="66" t="s">
        <v>15518</v>
      </c>
    </row>
    <row r="5238" spans="1:5" ht="21.75" customHeight="1">
      <c r="A5238" s="49">
        <v>4959</v>
      </c>
      <c r="B5238" s="66">
        <v>3061</v>
      </c>
      <c r="C5238" s="68" t="s">
        <v>9014</v>
      </c>
      <c r="D5238" s="66" t="s">
        <v>15518</v>
      </c>
      <c r="E5238" s="66" t="s">
        <v>15518</v>
      </c>
    </row>
    <row r="5239" spans="1:5" ht="21.75" customHeight="1">
      <c r="A5239" s="49">
        <v>4960</v>
      </c>
      <c r="B5239" s="66">
        <v>3062</v>
      </c>
      <c r="C5239" s="68" t="s">
        <v>9015</v>
      </c>
      <c r="D5239" s="66" t="s">
        <v>15518</v>
      </c>
      <c r="E5239" s="66" t="s">
        <v>15518</v>
      </c>
    </row>
    <row r="5240" spans="1:5" ht="21.75" customHeight="1">
      <c r="A5240" s="49">
        <v>4961</v>
      </c>
      <c r="B5240" s="66">
        <v>3063</v>
      </c>
      <c r="C5240" s="68" t="s">
        <v>9016</v>
      </c>
      <c r="D5240" s="66" t="s">
        <v>15518</v>
      </c>
      <c r="E5240" s="66" t="s">
        <v>15518</v>
      </c>
    </row>
    <row r="5241" spans="1:5" ht="35.25" customHeight="1">
      <c r="A5241" s="49">
        <v>4962</v>
      </c>
      <c r="B5241" s="66">
        <v>3064</v>
      </c>
      <c r="C5241" s="68" t="s">
        <v>8837</v>
      </c>
      <c r="D5241" s="66" t="s">
        <v>15518</v>
      </c>
      <c r="E5241" s="66" t="s">
        <v>15518</v>
      </c>
    </row>
    <row r="5242" spans="1:5" ht="21.75" customHeight="1">
      <c r="A5242" s="49">
        <v>4963</v>
      </c>
      <c r="B5242" s="66">
        <v>3065</v>
      </c>
      <c r="C5242" s="68" t="s">
        <v>8838</v>
      </c>
      <c r="D5242" s="66" t="s">
        <v>15518</v>
      </c>
      <c r="E5242" s="66" t="s">
        <v>15518</v>
      </c>
    </row>
    <row r="5243" spans="1:5" ht="21.75" customHeight="1">
      <c r="A5243" s="49">
        <v>4964</v>
      </c>
      <c r="B5243" s="66">
        <v>3066</v>
      </c>
      <c r="C5243" s="68" t="s">
        <v>8839</v>
      </c>
      <c r="D5243" s="66" t="s">
        <v>15518</v>
      </c>
      <c r="E5243" s="66" t="s">
        <v>15518</v>
      </c>
    </row>
    <row r="5244" spans="1:5" ht="35.25" customHeight="1">
      <c r="A5244" s="49">
        <v>4965</v>
      </c>
      <c r="B5244" s="66">
        <v>3067</v>
      </c>
      <c r="C5244" s="68" t="s">
        <v>9017</v>
      </c>
      <c r="D5244" s="66" t="s">
        <v>15518</v>
      </c>
      <c r="E5244" s="66" t="s">
        <v>15518</v>
      </c>
    </row>
    <row r="5245" spans="1:5" ht="21.75" customHeight="1">
      <c r="A5245" s="49">
        <v>4966</v>
      </c>
      <c r="B5245" s="66">
        <v>3068</v>
      </c>
      <c r="C5245" s="68" t="s">
        <v>8840</v>
      </c>
      <c r="D5245" s="66" t="s">
        <v>15518</v>
      </c>
      <c r="E5245" s="66" t="s">
        <v>15518</v>
      </c>
    </row>
    <row r="5246" spans="1:5" ht="21.75" customHeight="1">
      <c r="A5246" s="49">
        <v>4967</v>
      </c>
      <c r="B5246" s="66">
        <v>3070</v>
      </c>
      <c r="C5246" s="68" t="s">
        <v>8842</v>
      </c>
      <c r="D5246" s="66" t="s">
        <v>15518</v>
      </c>
      <c r="E5246" s="66" t="s">
        <v>15518</v>
      </c>
    </row>
    <row r="5247" spans="1:5" ht="21.75" customHeight="1">
      <c r="A5247" s="49">
        <v>4968</v>
      </c>
      <c r="B5247" s="66">
        <v>3073</v>
      </c>
      <c r="C5247" s="68" t="s">
        <v>8845</v>
      </c>
      <c r="D5247" s="66" t="s">
        <v>15518</v>
      </c>
      <c r="E5247" s="66" t="s">
        <v>15518</v>
      </c>
    </row>
    <row r="5248" spans="1:5" ht="21.75" customHeight="1">
      <c r="A5248" s="49">
        <v>4969</v>
      </c>
      <c r="B5248" s="66">
        <v>3081</v>
      </c>
      <c r="C5248" s="68" t="s">
        <v>8853</v>
      </c>
      <c r="D5248" s="66" t="s">
        <v>15518</v>
      </c>
      <c r="E5248" s="66" t="s">
        <v>15518</v>
      </c>
    </row>
    <row r="5249" spans="1:6" ht="21.75" customHeight="1">
      <c r="A5249" s="49">
        <v>4970</v>
      </c>
      <c r="B5249" s="66">
        <v>3082</v>
      </c>
      <c r="C5249" s="68" t="s">
        <v>8854</v>
      </c>
      <c r="D5249" s="66" t="s">
        <v>15518</v>
      </c>
      <c r="E5249" s="66" t="s">
        <v>15518</v>
      </c>
    </row>
    <row r="5250" spans="1:6" ht="21.75" customHeight="1">
      <c r="A5250" s="49">
        <v>4971</v>
      </c>
      <c r="B5250" s="66">
        <v>3083</v>
      </c>
      <c r="C5250" s="68" t="s">
        <v>8855</v>
      </c>
      <c r="D5250" s="66" t="s">
        <v>15518</v>
      </c>
      <c r="E5250" s="66" t="s">
        <v>15518</v>
      </c>
    </row>
    <row r="5251" spans="1:6" ht="21.75" customHeight="1">
      <c r="A5251" s="49">
        <v>4972</v>
      </c>
      <c r="B5251" s="66">
        <v>3084</v>
      </c>
      <c r="C5251" s="68" t="s">
        <v>8856</v>
      </c>
      <c r="D5251" s="66" t="s">
        <v>15518</v>
      </c>
      <c r="E5251" s="66" t="s">
        <v>15518</v>
      </c>
    </row>
    <row r="5252" spans="1:6" ht="33.75" customHeight="1">
      <c r="A5252" s="49">
        <v>4973</v>
      </c>
      <c r="B5252" s="66">
        <v>3085</v>
      </c>
      <c r="C5252" s="68" t="s">
        <v>8857</v>
      </c>
      <c r="D5252" s="66" t="s">
        <v>15518</v>
      </c>
      <c r="E5252" s="66" t="s">
        <v>15518</v>
      </c>
    </row>
    <row r="5253" spans="1:6" ht="21.75" customHeight="1">
      <c r="A5253" s="49">
        <v>4974</v>
      </c>
      <c r="B5253" s="66">
        <v>3086</v>
      </c>
      <c r="C5253" s="68" t="s">
        <v>8858</v>
      </c>
      <c r="D5253" s="66" t="s">
        <v>15518</v>
      </c>
      <c r="E5253" s="66" t="s">
        <v>15518</v>
      </c>
    </row>
    <row r="5254" spans="1:6" ht="36" customHeight="1">
      <c r="A5254" s="49">
        <v>4975</v>
      </c>
      <c r="B5254" s="66">
        <v>3087</v>
      </c>
      <c r="C5254" s="68" t="s">
        <v>8859</v>
      </c>
      <c r="D5254" s="66" t="s">
        <v>15518</v>
      </c>
      <c r="E5254" s="66" t="s">
        <v>15518</v>
      </c>
    </row>
    <row r="5255" spans="1:6" ht="21.75" customHeight="1">
      <c r="A5255" s="49">
        <v>4976</v>
      </c>
      <c r="B5255" s="66">
        <v>3090</v>
      </c>
      <c r="C5255" s="68" t="s">
        <v>8862</v>
      </c>
      <c r="D5255" s="66" t="s">
        <v>15518</v>
      </c>
      <c r="E5255" s="66" t="s">
        <v>15518</v>
      </c>
      <c r="F5255" s="24">
        <v>1</v>
      </c>
    </row>
    <row r="5256" spans="1:6" ht="21.75" customHeight="1">
      <c r="A5256" s="49">
        <v>4977</v>
      </c>
      <c r="B5256" s="66">
        <v>3091</v>
      </c>
      <c r="C5256" s="68" t="s">
        <v>8863</v>
      </c>
      <c r="D5256" s="66" t="s">
        <v>15518</v>
      </c>
      <c r="E5256" s="66" t="s">
        <v>15518</v>
      </c>
    </row>
    <row r="5257" spans="1:6" ht="21.75" customHeight="1">
      <c r="A5257" s="49">
        <v>4978</v>
      </c>
      <c r="B5257" s="66">
        <v>3096</v>
      </c>
      <c r="C5257" s="68" t="s">
        <v>10277</v>
      </c>
      <c r="D5257" s="66" t="s">
        <v>15518</v>
      </c>
      <c r="E5257" s="66" t="s">
        <v>15518</v>
      </c>
    </row>
    <row r="5258" spans="1:6" ht="21.75" customHeight="1">
      <c r="A5258" s="49">
        <v>4979</v>
      </c>
      <c r="B5258" s="66">
        <v>3097</v>
      </c>
      <c r="C5258" s="68" t="s">
        <v>9018</v>
      </c>
      <c r="D5258" s="66" t="s">
        <v>15518</v>
      </c>
      <c r="E5258" s="66" t="s">
        <v>15518</v>
      </c>
    </row>
    <row r="5259" spans="1:6" ht="21.75" customHeight="1">
      <c r="A5259" s="49">
        <v>4980</v>
      </c>
      <c r="B5259" s="66">
        <v>3098</v>
      </c>
      <c r="C5259" s="68" t="s">
        <v>10278</v>
      </c>
      <c r="D5259" s="66" t="s">
        <v>15518</v>
      </c>
      <c r="E5259" s="66" t="s">
        <v>15518</v>
      </c>
    </row>
    <row r="5260" spans="1:6" ht="21.75" customHeight="1">
      <c r="A5260" s="49">
        <v>4981</v>
      </c>
      <c r="B5260" s="66">
        <v>3099</v>
      </c>
      <c r="C5260" s="68" t="s">
        <v>10279</v>
      </c>
      <c r="D5260" s="66" t="s">
        <v>15518</v>
      </c>
      <c r="E5260" s="66" t="s">
        <v>15518</v>
      </c>
    </row>
    <row r="5261" spans="1:6" ht="21.75" customHeight="1">
      <c r="A5261" s="49">
        <v>4982</v>
      </c>
      <c r="B5261" s="66">
        <v>3101</v>
      </c>
      <c r="C5261" s="68" t="s">
        <v>10281</v>
      </c>
      <c r="D5261" s="66" t="s">
        <v>15518</v>
      </c>
      <c r="E5261" s="66" t="s">
        <v>15518</v>
      </c>
    </row>
    <row r="5262" spans="1:6" ht="21.75" customHeight="1">
      <c r="A5262" s="49">
        <v>4983</v>
      </c>
      <c r="B5262" s="66">
        <v>3109</v>
      </c>
      <c r="C5262" s="68" t="s">
        <v>9019</v>
      </c>
      <c r="D5262" s="66" t="s">
        <v>15518</v>
      </c>
      <c r="E5262" s="66" t="s">
        <v>15518</v>
      </c>
    </row>
    <row r="5263" spans="1:6" ht="21.75" customHeight="1">
      <c r="A5263" s="49">
        <v>4984</v>
      </c>
      <c r="B5263" s="66">
        <v>3110</v>
      </c>
      <c r="C5263" s="68" t="s">
        <v>10289</v>
      </c>
      <c r="D5263" s="66" t="s">
        <v>15518</v>
      </c>
      <c r="E5263" s="66" t="s">
        <v>15518</v>
      </c>
    </row>
    <row r="5264" spans="1:6" ht="54.75" customHeight="1">
      <c r="A5264" s="49">
        <v>4985</v>
      </c>
      <c r="B5264" s="66">
        <v>3111</v>
      </c>
      <c r="C5264" s="68" t="s">
        <v>10087</v>
      </c>
      <c r="D5264" s="66" t="s">
        <v>15518</v>
      </c>
      <c r="E5264" s="66" t="s">
        <v>15518</v>
      </c>
    </row>
    <row r="5265" spans="1:6" ht="21.75" customHeight="1">
      <c r="A5265" s="49">
        <v>4986</v>
      </c>
      <c r="B5265" s="66">
        <v>3112</v>
      </c>
      <c r="C5265" s="68" t="s">
        <v>10088</v>
      </c>
      <c r="D5265" s="66" t="s">
        <v>15518</v>
      </c>
      <c r="E5265" s="66" t="s">
        <v>15518</v>
      </c>
    </row>
    <row r="5266" spans="1:6" ht="21.75" customHeight="1">
      <c r="A5266" s="49">
        <v>4987</v>
      </c>
      <c r="B5266" s="66">
        <v>3113</v>
      </c>
      <c r="C5266" s="68" t="s">
        <v>10089</v>
      </c>
      <c r="D5266" s="66" t="s">
        <v>15518</v>
      </c>
      <c r="E5266" s="66" t="s">
        <v>15518</v>
      </c>
    </row>
    <row r="5267" spans="1:6" ht="35.25" customHeight="1">
      <c r="A5267" s="49">
        <v>4988</v>
      </c>
      <c r="B5267" s="66">
        <v>3114</v>
      </c>
      <c r="C5267" s="68" t="s">
        <v>10090</v>
      </c>
      <c r="D5267" s="66" t="s">
        <v>15518</v>
      </c>
      <c r="E5267" s="66" t="s">
        <v>15518</v>
      </c>
      <c r="F5267" s="24">
        <v>1</v>
      </c>
    </row>
    <row r="5268" spans="1:6" ht="35.25" customHeight="1">
      <c r="A5268" s="49">
        <v>4989</v>
      </c>
      <c r="B5268" s="66">
        <v>3115</v>
      </c>
      <c r="C5268" s="68" t="s">
        <v>10091</v>
      </c>
      <c r="D5268" s="66" t="s">
        <v>15518</v>
      </c>
      <c r="E5268" s="66" t="s">
        <v>15518</v>
      </c>
    </row>
    <row r="5269" spans="1:6" ht="35.25" customHeight="1">
      <c r="A5269" s="49">
        <v>4990</v>
      </c>
      <c r="B5269" s="66">
        <v>3116</v>
      </c>
      <c r="C5269" s="68" t="s">
        <v>10092</v>
      </c>
      <c r="D5269" s="66" t="s">
        <v>15518</v>
      </c>
      <c r="E5269" s="66" t="s">
        <v>15518</v>
      </c>
    </row>
    <row r="5270" spans="1:6" ht="35.25" customHeight="1">
      <c r="A5270" s="49">
        <v>4991</v>
      </c>
      <c r="B5270" s="66">
        <v>3117</v>
      </c>
      <c r="C5270" s="68" t="s">
        <v>10093</v>
      </c>
      <c r="D5270" s="66" t="s">
        <v>15518</v>
      </c>
      <c r="E5270" s="66" t="s">
        <v>15518</v>
      </c>
    </row>
    <row r="5271" spans="1:6" ht="35.25" customHeight="1">
      <c r="A5271" s="49">
        <v>4992</v>
      </c>
      <c r="B5271" s="66">
        <v>3118</v>
      </c>
      <c r="C5271" s="68" t="s">
        <v>10094</v>
      </c>
      <c r="D5271" s="66" t="s">
        <v>15518</v>
      </c>
      <c r="E5271" s="66" t="s">
        <v>15518</v>
      </c>
    </row>
    <row r="5272" spans="1:6" ht="53.25" customHeight="1">
      <c r="A5272" s="49">
        <v>4993</v>
      </c>
      <c r="B5272" s="66">
        <v>3119</v>
      </c>
      <c r="C5272" s="68" t="s">
        <v>10095</v>
      </c>
      <c r="D5272" s="66" t="s">
        <v>15518</v>
      </c>
      <c r="E5272" s="66" t="s">
        <v>15518</v>
      </c>
    </row>
    <row r="5273" spans="1:6" ht="35.25" customHeight="1">
      <c r="A5273" s="49">
        <v>4994</v>
      </c>
      <c r="B5273" s="66">
        <v>3120</v>
      </c>
      <c r="C5273" s="68" t="s">
        <v>9894</v>
      </c>
      <c r="D5273" s="66" t="s">
        <v>15518</v>
      </c>
      <c r="E5273" s="66" t="s">
        <v>15518</v>
      </c>
    </row>
    <row r="5274" spans="1:6" ht="35.25" customHeight="1">
      <c r="A5274" s="49">
        <v>4995</v>
      </c>
      <c r="B5274" s="66">
        <v>3121</v>
      </c>
      <c r="C5274" s="68" t="s">
        <v>9895</v>
      </c>
      <c r="D5274" s="66" t="s">
        <v>15518</v>
      </c>
      <c r="E5274" s="66" t="s">
        <v>15518</v>
      </c>
    </row>
    <row r="5275" spans="1:6" ht="35.25" customHeight="1">
      <c r="A5275" s="49">
        <v>4996</v>
      </c>
      <c r="B5275" s="66">
        <v>3122</v>
      </c>
      <c r="C5275" s="68" t="s">
        <v>9896</v>
      </c>
      <c r="D5275" s="66" t="s">
        <v>15518</v>
      </c>
      <c r="E5275" s="66" t="s">
        <v>15518</v>
      </c>
    </row>
    <row r="5276" spans="1:6" ht="35.25" customHeight="1">
      <c r="A5276" s="49">
        <v>4997</v>
      </c>
      <c r="B5276" s="66">
        <v>3123</v>
      </c>
      <c r="C5276" s="68" t="s">
        <v>9897</v>
      </c>
      <c r="D5276" s="66" t="s">
        <v>15518</v>
      </c>
      <c r="E5276" s="66" t="s">
        <v>15518</v>
      </c>
    </row>
    <row r="5277" spans="1:6" ht="35.25" customHeight="1">
      <c r="A5277" s="49">
        <v>4998</v>
      </c>
      <c r="B5277" s="66">
        <v>3124</v>
      </c>
      <c r="C5277" s="68" t="s">
        <v>9922</v>
      </c>
      <c r="D5277" s="66" t="s">
        <v>15518</v>
      </c>
      <c r="E5277" s="66" t="s">
        <v>15518</v>
      </c>
    </row>
    <row r="5278" spans="1:6" ht="35.25" customHeight="1">
      <c r="A5278" s="49">
        <v>4999</v>
      </c>
      <c r="B5278" s="66">
        <v>3125</v>
      </c>
      <c r="C5278" s="68" t="s">
        <v>9923</v>
      </c>
      <c r="D5278" s="66" t="s">
        <v>15518</v>
      </c>
      <c r="E5278" s="66" t="s">
        <v>15518</v>
      </c>
      <c r="F5278" s="24">
        <v>1</v>
      </c>
    </row>
    <row r="5279" spans="1:6" ht="35.25" customHeight="1">
      <c r="A5279" s="49">
        <v>5000</v>
      </c>
      <c r="B5279" s="66">
        <v>3126</v>
      </c>
      <c r="C5279" s="68" t="s">
        <v>9924</v>
      </c>
      <c r="D5279" s="66" t="s">
        <v>15518</v>
      </c>
      <c r="E5279" s="66" t="s">
        <v>15518</v>
      </c>
    </row>
    <row r="5280" spans="1:6" ht="35.25" customHeight="1">
      <c r="A5280" s="49">
        <v>5001</v>
      </c>
      <c r="B5280" s="66">
        <v>3127</v>
      </c>
      <c r="C5280" s="68" t="s">
        <v>9925</v>
      </c>
      <c r="D5280" s="66" t="s">
        <v>15518</v>
      </c>
      <c r="E5280" s="66" t="s">
        <v>15518</v>
      </c>
    </row>
    <row r="5281" spans="1:6" ht="35.25" customHeight="1">
      <c r="A5281" s="49">
        <v>5002</v>
      </c>
      <c r="B5281" s="66">
        <v>3128</v>
      </c>
      <c r="C5281" s="68" t="s">
        <v>9926</v>
      </c>
      <c r="D5281" s="66" t="s">
        <v>15518</v>
      </c>
      <c r="E5281" s="66" t="s">
        <v>15518</v>
      </c>
    </row>
    <row r="5282" spans="1:6" ht="35.25" customHeight="1">
      <c r="A5282" s="49">
        <v>5003</v>
      </c>
      <c r="B5282" s="66">
        <v>3129</v>
      </c>
      <c r="C5282" s="68" t="s">
        <v>9927</v>
      </c>
      <c r="D5282" s="66" t="s">
        <v>15518</v>
      </c>
      <c r="E5282" s="66" t="s">
        <v>15518</v>
      </c>
    </row>
    <row r="5283" spans="1:6" ht="35.25" customHeight="1">
      <c r="A5283" s="49">
        <v>5004</v>
      </c>
      <c r="B5283" s="66">
        <v>3130</v>
      </c>
      <c r="C5283" s="68" t="s">
        <v>9928</v>
      </c>
      <c r="D5283" s="66" t="s">
        <v>15518</v>
      </c>
      <c r="E5283" s="66" t="s">
        <v>15518</v>
      </c>
    </row>
    <row r="5284" spans="1:6" ht="35.25" customHeight="1">
      <c r="A5284" s="49">
        <v>5005</v>
      </c>
      <c r="B5284" s="66">
        <v>3133</v>
      </c>
      <c r="C5284" s="68" t="s">
        <v>7765</v>
      </c>
      <c r="D5284" s="66" t="s">
        <v>15518</v>
      </c>
      <c r="E5284" s="66" t="s">
        <v>15518</v>
      </c>
    </row>
    <row r="5285" spans="1:6" ht="35.25" customHeight="1">
      <c r="A5285" s="49">
        <v>5006</v>
      </c>
      <c r="B5285" s="66">
        <v>3134</v>
      </c>
      <c r="C5285" s="68" t="s">
        <v>7766</v>
      </c>
      <c r="D5285" s="66" t="s">
        <v>15518</v>
      </c>
      <c r="E5285" s="66" t="s">
        <v>15518</v>
      </c>
    </row>
    <row r="5286" spans="1:6" ht="35.25" customHeight="1">
      <c r="A5286" s="49">
        <v>5007</v>
      </c>
      <c r="B5286" s="66">
        <v>3135</v>
      </c>
      <c r="C5286" s="68" t="s">
        <v>7713</v>
      </c>
      <c r="D5286" s="66" t="s">
        <v>15518</v>
      </c>
      <c r="E5286" s="66" t="s">
        <v>15518</v>
      </c>
    </row>
    <row r="5287" spans="1:6" ht="35.25" customHeight="1">
      <c r="A5287" s="49">
        <v>5008</v>
      </c>
      <c r="B5287" s="66">
        <v>3136</v>
      </c>
      <c r="C5287" s="68" t="s">
        <v>7714</v>
      </c>
      <c r="D5287" s="66" t="s">
        <v>15518</v>
      </c>
      <c r="E5287" s="66" t="s">
        <v>15518</v>
      </c>
    </row>
    <row r="5288" spans="1:6" ht="52.5" customHeight="1">
      <c r="A5288" s="49">
        <v>5009</v>
      </c>
      <c r="B5288" s="66">
        <v>3137</v>
      </c>
      <c r="C5288" s="68" t="s">
        <v>7715</v>
      </c>
      <c r="D5288" s="66" t="s">
        <v>15518</v>
      </c>
      <c r="E5288" s="66" t="s">
        <v>15518</v>
      </c>
    </row>
    <row r="5289" spans="1:6" ht="35.25" customHeight="1">
      <c r="A5289" s="49">
        <v>5010</v>
      </c>
      <c r="B5289" s="66">
        <v>3138</v>
      </c>
      <c r="C5289" s="68" t="s">
        <v>7709</v>
      </c>
      <c r="D5289" s="66" t="s">
        <v>15518</v>
      </c>
      <c r="E5289" s="66" t="s">
        <v>15518</v>
      </c>
    </row>
    <row r="5290" spans="1:6" ht="35.25" customHeight="1">
      <c r="A5290" s="49">
        <v>5011</v>
      </c>
      <c r="B5290" s="66">
        <v>3139</v>
      </c>
      <c r="C5290" s="68" t="s">
        <v>7710</v>
      </c>
      <c r="D5290" s="66" t="s">
        <v>15518</v>
      </c>
      <c r="E5290" s="66" t="s">
        <v>15518</v>
      </c>
    </row>
    <row r="5291" spans="1:6" ht="35.25" customHeight="1">
      <c r="A5291" s="49">
        <v>5012</v>
      </c>
      <c r="B5291" s="66">
        <v>3140</v>
      </c>
      <c r="C5291" s="68" t="s">
        <v>7711</v>
      </c>
      <c r="D5291" s="66" t="s">
        <v>15518</v>
      </c>
      <c r="E5291" s="66" t="s">
        <v>15518</v>
      </c>
      <c r="F5291" s="24">
        <v>1</v>
      </c>
    </row>
    <row r="5292" spans="1:6" ht="35.25" customHeight="1">
      <c r="A5292" s="49">
        <v>5013</v>
      </c>
      <c r="B5292" s="66">
        <v>3141</v>
      </c>
      <c r="C5292" s="68" t="s">
        <v>7712</v>
      </c>
      <c r="D5292" s="66" t="s">
        <v>15518</v>
      </c>
      <c r="E5292" s="66" t="s">
        <v>15518</v>
      </c>
    </row>
    <row r="5293" spans="1:6" ht="35.25" customHeight="1">
      <c r="A5293" s="49">
        <v>5014</v>
      </c>
      <c r="B5293" s="66">
        <v>3142</v>
      </c>
      <c r="C5293" s="68" t="s">
        <v>11071</v>
      </c>
      <c r="D5293" s="66" t="s">
        <v>15518</v>
      </c>
      <c r="E5293" s="66" t="s">
        <v>15518</v>
      </c>
    </row>
    <row r="5294" spans="1:6" ht="35.25" customHeight="1">
      <c r="A5294" s="49">
        <v>5015</v>
      </c>
      <c r="B5294" s="66">
        <v>3146</v>
      </c>
      <c r="C5294" s="68" t="s">
        <v>9933</v>
      </c>
      <c r="D5294" s="66" t="s">
        <v>15518</v>
      </c>
      <c r="E5294" s="66" t="s">
        <v>15518</v>
      </c>
    </row>
    <row r="5295" spans="1:6" ht="35.25" customHeight="1">
      <c r="A5295" s="49">
        <v>5016</v>
      </c>
      <c r="B5295" s="66">
        <v>3147</v>
      </c>
      <c r="C5295" s="68" t="s">
        <v>9020</v>
      </c>
      <c r="D5295" s="66" t="s">
        <v>15518</v>
      </c>
      <c r="E5295" s="66" t="s">
        <v>15518</v>
      </c>
    </row>
    <row r="5296" spans="1:6" ht="35.25" customHeight="1">
      <c r="A5296" s="49">
        <v>5017</v>
      </c>
      <c r="B5296" s="66">
        <v>3148</v>
      </c>
      <c r="C5296" s="68" t="s">
        <v>9934</v>
      </c>
      <c r="D5296" s="66" t="s">
        <v>15518</v>
      </c>
      <c r="E5296" s="66" t="s">
        <v>15518</v>
      </c>
    </row>
    <row r="5297" spans="1:6" ht="35.25" customHeight="1">
      <c r="A5297" s="49">
        <v>5018</v>
      </c>
      <c r="B5297" s="66">
        <v>3149</v>
      </c>
      <c r="C5297" s="68" t="s">
        <v>9935</v>
      </c>
      <c r="D5297" s="66" t="s">
        <v>15518</v>
      </c>
      <c r="E5297" s="66" t="s">
        <v>15518</v>
      </c>
    </row>
    <row r="5298" spans="1:6" ht="35.25" customHeight="1">
      <c r="A5298" s="49">
        <v>5019</v>
      </c>
      <c r="B5298" s="66">
        <v>3150</v>
      </c>
      <c r="C5298" s="68" t="s">
        <v>9936</v>
      </c>
      <c r="D5298" s="66" t="s">
        <v>15518</v>
      </c>
      <c r="E5298" s="66" t="s">
        <v>15518</v>
      </c>
    </row>
    <row r="5299" spans="1:6" ht="35.25" customHeight="1">
      <c r="A5299" s="49">
        <v>5020</v>
      </c>
      <c r="B5299" s="66">
        <v>3151</v>
      </c>
      <c r="C5299" s="68" t="s">
        <v>8967</v>
      </c>
      <c r="D5299" s="66" t="s">
        <v>15518</v>
      </c>
      <c r="E5299" s="66" t="s">
        <v>15518</v>
      </c>
    </row>
    <row r="5300" spans="1:6" ht="35.25" customHeight="1">
      <c r="A5300" s="49">
        <v>5021</v>
      </c>
      <c r="B5300" s="66">
        <v>3152</v>
      </c>
      <c r="C5300" s="68" t="s">
        <v>8968</v>
      </c>
      <c r="D5300" s="66" t="s">
        <v>15518</v>
      </c>
      <c r="E5300" s="66" t="s">
        <v>15518</v>
      </c>
    </row>
    <row r="5301" spans="1:6" ht="35.25" customHeight="1">
      <c r="A5301" s="49">
        <v>5022</v>
      </c>
      <c r="B5301" s="66">
        <v>3153</v>
      </c>
      <c r="C5301" s="68" t="s">
        <v>8969</v>
      </c>
      <c r="D5301" s="66" t="s">
        <v>15518</v>
      </c>
      <c r="E5301" s="66" t="s">
        <v>15518</v>
      </c>
    </row>
    <row r="5302" spans="1:6" ht="35.25" customHeight="1">
      <c r="A5302" s="49">
        <v>5023</v>
      </c>
      <c r="B5302" s="66">
        <v>3154</v>
      </c>
      <c r="C5302" s="68" t="s">
        <v>8970</v>
      </c>
      <c r="D5302" s="66" t="s">
        <v>15518</v>
      </c>
      <c r="E5302" s="66" t="s">
        <v>15518</v>
      </c>
    </row>
    <row r="5303" spans="1:6" ht="35.25" customHeight="1">
      <c r="A5303" s="49">
        <v>5024</v>
      </c>
      <c r="B5303" s="66">
        <v>3155</v>
      </c>
      <c r="C5303" s="68" t="s">
        <v>8971</v>
      </c>
      <c r="D5303" s="66" t="s">
        <v>15518</v>
      </c>
      <c r="E5303" s="66" t="s">
        <v>15518</v>
      </c>
    </row>
    <row r="5304" spans="1:6" ht="35.25" customHeight="1">
      <c r="A5304" s="49">
        <v>5025</v>
      </c>
      <c r="B5304" s="66">
        <v>3156</v>
      </c>
      <c r="C5304" s="68" t="s">
        <v>8972</v>
      </c>
      <c r="D5304" s="66" t="s">
        <v>15518</v>
      </c>
      <c r="E5304" s="66" t="s">
        <v>15518</v>
      </c>
      <c r="F5304" s="24">
        <v>1</v>
      </c>
    </row>
    <row r="5305" spans="1:6" ht="35.25" customHeight="1">
      <c r="A5305" s="49">
        <v>5026</v>
      </c>
      <c r="B5305" s="66">
        <v>3157</v>
      </c>
      <c r="C5305" s="68" t="s">
        <v>9021</v>
      </c>
      <c r="D5305" s="66" t="s">
        <v>15518</v>
      </c>
      <c r="E5305" s="66" t="s">
        <v>15518</v>
      </c>
    </row>
    <row r="5306" spans="1:6" ht="35.25" customHeight="1">
      <c r="A5306" s="49">
        <v>5027</v>
      </c>
      <c r="B5306" s="66">
        <v>3158</v>
      </c>
      <c r="C5306" s="68" t="s">
        <v>8973</v>
      </c>
      <c r="D5306" s="66" t="s">
        <v>15518</v>
      </c>
      <c r="E5306" s="66" t="s">
        <v>15518</v>
      </c>
    </row>
    <row r="5307" spans="1:6" ht="35.25" customHeight="1">
      <c r="A5307" s="49">
        <v>5028</v>
      </c>
      <c r="B5307" s="66">
        <v>3159</v>
      </c>
      <c r="C5307" s="68" t="s">
        <v>8974</v>
      </c>
      <c r="D5307" s="66" t="s">
        <v>15518</v>
      </c>
      <c r="E5307" s="66" t="s">
        <v>15518</v>
      </c>
    </row>
    <row r="5308" spans="1:6" ht="35.25" customHeight="1">
      <c r="A5308" s="49">
        <v>5029</v>
      </c>
      <c r="B5308" s="66">
        <v>3160</v>
      </c>
      <c r="C5308" s="68" t="s">
        <v>8975</v>
      </c>
      <c r="D5308" s="66" t="s">
        <v>15518</v>
      </c>
      <c r="E5308" s="66" t="s">
        <v>15518</v>
      </c>
    </row>
    <row r="5309" spans="1:6" ht="35.25" customHeight="1">
      <c r="A5309" s="49">
        <v>5030</v>
      </c>
      <c r="B5309" s="66">
        <v>3161</v>
      </c>
      <c r="C5309" s="68" t="s">
        <v>8976</v>
      </c>
      <c r="D5309" s="66" t="s">
        <v>15518</v>
      </c>
      <c r="E5309" s="66" t="s">
        <v>15518</v>
      </c>
    </row>
    <row r="5310" spans="1:6" ht="51" customHeight="1">
      <c r="A5310" s="49">
        <v>5031</v>
      </c>
      <c r="B5310" s="66">
        <v>3162</v>
      </c>
      <c r="C5310" s="68" t="s">
        <v>8992</v>
      </c>
      <c r="D5310" s="66" t="s">
        <v>15518</v>
      </c>
      <c r="E5310" s="66" t="s">
        <v>15518</v>
      </c>
    </row>
    <row r="5311" spans="1:6" ht="35.25" customHeight="1">
      <c r="A5311" s="49">
        <v>5032</v>
      </c>
      <c r="B5311" s="66">
        <v>3163</v>
      </c>
      <c r="C5311" s="68" t="s">
        <v>8993</v>
      </c>
      <c r="D5311" s="66" t="s">
        <v>15518</v>
      </c>
      <c r="E5311" s="66" t="s">
        <v>15518</v>
      </c>
    </row>
    <row r="5312" spans="1:6" ht="35.25" customHeight="1">
      <c r="A5312" s="49">
        <v>5033</v>
      </c>
      <c r="B5312" s="66">
        <v>3166</v>
      </c>
      <c r="C5312" s="68" t="s">
        <v>8980</v>
      </c>
      <c r="D5312" s="66" t="s">
        <v>15518</v>
      </c>
      <c r="E5312" s="66" t="s">
        <v>15518</v>
      </c>
    </row>
    <row r="5313" spans="1:5" ht="35.25" customHeight="1">
      <c r="A5313" s="49">
        <v>5034</v>
      </c>
      <c r="B5313" s="66">
        <v>3167</v>
      </c>
      <c r="C5313" s="68" t="s">
        <v>8981</v>
      </c>
      <c r="D5313" s="66" t="s">
        <v>15518</v>
      </c>
      <c r="E5313" s="66" t="s">
        <v>15518</v>
      </c>
    </row>
    <row r="5314" spans="1:5" ht="35.25" customHeight="1">
      <c r="A5314" s="49">
        <v>5035</v>
      </c>
      <c r="B5314" s="66">
        <v>3168</v>
      </c>
      <c r="C5314" s="68" t="s">
        <v>8982</v>
      </c>
      <c r="D5314" s="66" t="s">
        <v>15518</v>
      </c>
      <c r="E5314" s="66" t="s">
        <v>15518</v>
      </c>
    </row>
    <row r="5315" spans="1:5" ht="35.25" customHeight="1">
      <c r="A5315" s="49">
        <v>5036</v>
      </c>
      <c r="B5315" s="66">
        <v>3169</v>
      </c>
      <c r="C5315" s="68" t="s">
        <v>8983</v>
      </c>
      <c r="D5315" s="66" t="s">
        <v>15518</v>
      </c>
      <c r="E5315" s="66" t="s">
        <v>15518</v>
      </c>
    </row>
    <row r="5316" spans="1:5" ht="35.25" customHeight="1">
      <c r="A5316" s="49">
        <v>5037</v>
      </c>
      <c r="B5316" s="66">
        <v>3170</v>
      </c>
      <c r="C5316" s="68" t="s">
        <v>8984</v>
      </c>
      <c r="D5316" s="66" t="s">
        <v>15518</v>
      </c>
      <c r="E5316" s="66" t="s">
        <v>15518</v>
      </c>
    </row>
    <row r="5317" spans="1:5" ht="35.25" customHeight="1">
      <c r="A5317" s="49">
        <v>5038</v>
      </c>
      <c r="B5317" s="66">
        <v>3171</v>
      </c>
      <c r="C5317" s="68" t="s">
        <v>8985</v>
      </c>
      <c r="D5317" s="66" t="s">
        <v>15518</v>
      </c>
      <c r="E5317" s="66" t="s">
        <v>15518</v>
      </c>
    </row>
    <row r="5318" spans="1:5" ht="35.25" customHeight="1">
      <c r="A5318" s="49">
        <v>5039</v>
      </c>
      <c r="B5318" s="66">
        <v>3172</v>
      </c>
      <c r="C5318" s="68" t="s">
        <v>8986</v>
      </c>
      <c r="D5318" s="66" t="s">
        <v>15518</v>
      </c>
      <c r="E5318" s="66" t="s">
        <v>15518</v>
      </c>
    </row>
    <row r="5319" spans="1:5" ht="35.25" customHeight="1">
      <c r="A5319" s="49">
        <v>5040</v>
      </c>
      <c r="B5319" s="66">
        <v>3173</v>
      </c>
      <c r="C5319" s="68" t="s">
        <v>9022</v>
      </c>
      <c r="D5319" s="66" t="s">
        <v>15518</v>
      </c>
      <c r="E5319" s="66" t="s">
        <v>15518</v>
      </c>
    </row>
    <row r="5320" spans="1:5" ht="35.25" customHeight="1">
      <c r="A5320" s="49">
        <v>5041</v>
      </c>
      <c r="B5320" s="66">
        <v>3174</v>
      </c>
      <c r="C5320" s="68" t="s">
        <v>8987</v>
      </c>
      <c r="D5320" s="66" t="s">
        <v>15518</v>
      </c>
      <c r="E5320" s="66" t="s">
        <v>15518</v>
      </c>
    </row>
    <row r="5321" spans="1:5" ht="35.25" customHeight="1">
      <c r="A5321" s="49">
        <v>5042</v>
      </c>
      <c r="B5321" s="66">
        <v>3175</v>
      </c>
      <c r="C5321" s="68" t="s">
        <v>79</v>
      </c>
      <c r="D5321" s="66" t="s">
        <v>15518</v>
      </c>
      <c r="E5321" s="66" t="s">
        <v>15518</v>
      </c>
    </row>
    <row r="5322" spans="1:5" ht="35.25" customHeight="1">
      <c r="A5322" s="49">
        <v>5043</v>
      </c>
      <c r="B5322" s="66">
        <v>3176</v>
      </c>
      <c r="C5322" s="68" t="s">
        <v>11114</v>
      </c>
      <c r="D5322" s="66" t="s">
        <v>15518</v>
      </c>
      <c r="E5322" s="66" t="s">
        <v>15518</v>
      </c>
    </row>
    <row r="5323" spans="1:5" ht="35.25" customHeight="1">
      <c r="A5323" s="49">
        <v>5044</v>
      </c>
      <c r="B5323" s="66">
        <v>3177</v>
      </c>
      <c r="C5323" s="68" t="s">
        <v>11115</v>
      </c>
      <c r="D5323" s="66" t="s">
        <v>15518</v>
      </c>
      <c r="E5323" s="66" t="s">
        <v>15518</v>
      </c>
    </row>
    <row r="5324" spans="1:5" ht="35.25" customHeight="1">
      <c r="A5324" s="49">
        <v>5045</v>
      </c>
      <c r="B5324" s="66">
        <v>3178</v>
      </c>
      <c r="C5324" s="68" t="s">
        <v>11116</v>
      </c>
      <c r="D5324" s="66" t="s">
        <v>15518</v>
      </c>
      <c r="E5324" s="66" t="s">
        <v>15518</v>
      </c>
    </row>
    <row r="5325" spans="1:5" ht="35.25" customHeight="1">
      <c r="A5325" s="49">
        <v>5046</v>
      </c>
      <c r="B5325" s="66">
        <v>3179</v>
      </c>
      <c r="C5325" s="68" t="s">
        <v>11117</v>
      </c>
      <c r="D5325" s="66" t="s">
        <v>15518</v>
      </c>
      <c r="E5325" s="66" t="s">
        <v>15518</v>
      </c>
    </row>
    <row r="5326" spans="1:5" ht="35.25" customHeight="1">
      <c r="A5326" s="49">
        <v>5047</v>
      </c>
      <c r="B5326" s="66">
        <v>3181</v>
      </c>
      <c r="C5326" s="68" t="s">
        <v>11119</v>
      </c>
      <c r="D5326" s="66" t="s">
        <v>15518</v>
      </c>
      <c r="E5326" s="66" t="s">
        <v>15518</v>
      </c>
    </row>
    <row r="5327" spans="1:5" ht="35.25" customHeight="1">
      <c r="A5327" s="49">
        <v>5048</v>
      </c>
      <c r="B5327" s="66">
        <v>3182</v>
      </c>
      <c r="C5327" s="68" t="s">
        <v>11120</v>
      </c>
      <c r="D5327" s="66" t="s">
        <v>15518</v>
      </c>
      <c r="E5327" s="66" t="s">
        <v>15518</v>
      </c>
    </row>
    <row r="5328" spans="1:5" ht="35.25" customHeight="1">
      <c r="A5328" s="49">
        <v>5049</v>
      </c>
      <c r="B5328" s="66">
        <v>3183</v>
      </c>
      <c r="C5328" s="68" t="s">
        <v>9980</v>
      </c>
      <c r="D5328" s="66" t="s">
        <v>15518</v>
      </c>
      <c r="E5328" s="66" t="s">
        <v>15518</v>
      </c>
    </row>
    <row r="5329" spans="1:5" ht="35.25" customHeight="1">
      <c r="A5329" s="49">
        <v>5050</v>
      </c>
      <c r="B5329" s="66">
        <v>3184</v>
      </c>
      <c r="C5329" s="68" t="s">
        <v>9981</v>
      </c>
      <c r="D5329" s="66" t="s">
        <v>15518</v>
      </c>
      <c r="E5329" s="66" t="s">
        <v>15518</v>
      </c>
    </row>
    <row r="5330" spans="1:5" ht="35.25" customHeight="1">
      <c r="A5330" s="49">
        <v>5051</v>
      </c>
      <c r="B5330" s="66">
        <v>3185</v>
      </c>
      <c r="C5330" s="68" t="s">
        <v>9982</v>
      </c>
      <c r="D5330" s="66" t="s">
        <v>15518</v>
      </c>
      <c r="E5330" s="66" t="s">
        <v>15518</v>
      </c>
    </row>
    <row r="5331" spans="1:5" ht="35.25" customHeight="1">
      <c r="A5331" s="49">
        <v>5052</v>
      </c>
      <c r="B5331" s="66">
        <v>3186</v>
      </c>
      <c r="C5331" s="68" t="s">
        <v>10053</v>
      </c>
      <c r="D5331" s="66" t="s">
        <v>15518</v>
      </c>
      <c r="E5331" s="66" t="s">
        <v>15518</v>
      </c>
    </row>
    <row r="5332" spans="1:5" ht="35.25" customHeight="1">
      <c r="A5332" s="49">
        <v>5053</v>
      </c>
      <c r="B5332" s="66">
        <v>3187</v>
      </c>
      <c r="C5332" s="68" t="s">
        <v>10054</v>
      </c>
      <c r="D5332" s="66" t="s">
        <v>15518</v>
      </c>
      <c r="E5332" s="66" t="s">
        <v>15518</v>
      </c>
    </row>
    <row r="5333" spans="1:5" ht="35.25" customHeight="1">
      <c r="A5333" s="49">
        <v>5054</v>
      </c>
      <c r="B5333" s="66">
        <v>3188</v>
      </c>
      <c r="C5333" s="68" t="s">
        <v>10055</v>
      </c>
      <c r="D5333" s="66" t="s">
        <v>15518</v>
      </c>
      <c r="E5333" s="66" t="s">
        <v>15518</v>
      </c>
    </row>
    <row r="5334" spans="1:5" ht="35.25" customHeight="1">
      <c r="A5334" s="49">
        <v>5055</v>
      </c>
      <c r="B5334" s="66">
        <v>3189</v>
      </c>
      <c r="C5334" s="68" t="s">
        <v>10056</v>
      </c>
      <c r="D5334" s="66" t="s">
        <v>15518</v>
      </c>
      <c r="E5334" s="66" t="s">
        <v>15518</v>
      </c>
    </row>
    <row r="5335" spans="1:5" ht="35.25" customHeight="1">
      <c r="A5335" s="49">
        <v>5056</v>
      </c>
      <c r="B5335" s="66">
        <v>3190</v>
      </c>
      <c r="C5335" s="68" t="s">
        <v>10057</v>
      </c>
      <c r="D5335" s="66" t="s">
        <v>15518</v>
      </c>
      <c r="E5335" s="66" t="s">
        <v>15518</v>
      </c>
    </row>
    <row r="5336" spans="1:5" ht="35.25" customHeight="1">
      <c r="A5336" s="49">
        <v>5057</v>
      </c>
      <c r="B5336" s="66">
        <v>3193</v>
      </c>
      <c r="C5336" s="68" t="s">
        <v>7745</v>
      </c>
      <c r="D5336" s="66" t="s">
        <v>15518</v>
      </c>
      <c r="E5336" s="66" t="s">
        <v>15518</v>
      </c>
    </row>
    <row r="5337" spans="1:5" ht="35.25" customHeight="1">
      <c r="A5337" s="49">
        <v>5058</v>
      </c>
      <c r="B5337" s="66">
        <v>3194</v>
      </c>
      <c r="C5337" s="68" t="s">
        <v>7746</v>
      </c>
      <c r="D5337" s="66" t="s">
        <v>15518</v>
      </c>
      <c r="E5337" s="66" t="s">
        <v>15518</v>
      </c>
    </row>
    <row r="5338" spans="1:5" ht="35.25" customHeight="1">
      <c r="A5338" s="49">
        <v>5059</v>
      </c>
      <c r="B5338" s="66">
        <v>3195</v>
      </c>
      <c r="C5338" s="68" t="s">
        <v>7747</v>
      </c>
      <c r="D5338" s="66" t="s">
        <v>15518</v>
      </c>
      <c r="E5338" s="66" t="s">
        <v>15518</v>
      </c>
    </row>
    <row r="5339" spans="1:5" ht="35.25" customHeight="1">
      <c r="A5339" s="49">
        <v>5060</v>
      </c>
      <c r="B5339" s="66">
        <v>3196</v>
      </c>
      <c r="C5339" s="68" t="s">
        <v>7748</v>
      </c>
      <c r="D5339" s="66" t="s">
        <v>15518</v>
      </c>
      <c r="E5339" s="66" t="s">
        <v>15518</v>
      </c>
    </row>
    <row r="5340" spans="1:5" ht="35.25" customHeight="1">
      <c r="A5340" s="49">
        <v>5061</v>
      </c>
      <c r="B5340" s="66">
        <v>3197</v>
      </c>
      <c r="C5340" s="68" t="s">
        <v>7749</v>
      </c>
      <c r="D5340" s="66" t="s">
        <v>15518</v>
      </c>
      <c r="E5340" s="66" t="s">
        <v>15518</v>
      </c>
    </row>
    <row r="5341" spans="1:5" ht="35.25" customHeight="1">
      <c r="A5341" s="49">
        <v>5062</v>
      </c>
      <c r="B5341" s="66">
        <v>3198</v>
      </c>
      <c r="C5341" s="68" t="s">
        <v>80</v>
      </c>
      <c r="D5341" s="66" t="s">
        <v>15518</v>
      </c>
      <c r="E5341" s="66" t="s">
        <v>15518</v>
      </c>
    </row>
    <row r="5342" spans="1:5" ht="35.25" customHeight="1">
      <c r="A5342" s="49">
        <v>5063</v>
      </c>
      <c r="B5342" s="66">
        <v>3199</v>
      </c>
      <c r="C5342" s="68" t="s">
        <v>7750</v>
      </c>
      <c r="D5342" s="66" t="s">
        <v>15518</v>
      </c>
      <c r="E5342" s="66" t="s">
        <v>15518</v>
      </c>
    </row>
    <row r="5343" spans="1:5" ht="35.25" customHeight="1">
      <c r="A5343" s="49">
        <v>5064</v>
      </c>
      <c r="B5343" s="66">
        <v>3200</v>
      </c>
      <c r="C5343" s="68" t="s">
        <v>7751</v>
      </c>
      <c r="D5343" s="66" t="s">
        <v>15518</v>
      </c>
      <c r="E5343" s="66" t="s">
        <v>15518</v>
      </c>
    </row>
    <row r="5344" spans="1:5" ht="35.25" customHeight="1">
      <c r="A5344" s="49">
        <v>5065</v>
      </c>
      <c r="B5344" s="66">
        <v>3201</v>
      </c>
      <c r="C5344" s="68" t="s">
        <v>7752</v>
      </c>
      <c r="D5344" s="66" t="s">
        <v>15518</v>
      </c>
      <c r="E5344" s="66" t="s">
        <v>15518</v>
      </c>
    </row>
    <row r="5345" spans="1:5" ht="35.25" customHeight="1">
      <c r="A5345" s="49">
        <v>5066</v>
      </c>
      <c r="B5345" s="66">
        <v>3203</v>
      </c>
      <c r="C5345" s="68" t="s">
        <v>7754</v>
      </c>
      <c r="D5345" s="66" t="s">
        <v>15518</v>
      </c>
      <c r="E5345" s="66" t="s">
        <v>15518</v>
      </c>
    </row>
    <row r="5346" spans="1:5" ht="35.25" customHeight="1">
      <c r="A5346" s="49">
        <v>5067</v>
      </c>
      <c r="B5346" s="66">
        <v>3204</v>
      </c>
      <c r="C5346" s="68" t="s">
        <v>7755</v>
      </c>
      <c r="D5346" s="66" t="s">
        <v>15518</v>
      </c>
      <c r="E5346" s="66" t="s">
        <v>15518</v>
      </c>
    </row>
    <row r="5347" spans="1:5" ht="35.25" customHeight="1">
      <c r="A5347" s="49">
        <v>5068</v>
      </c>
      <c r="B5347" s="66">
        <v>3211</v>
      </c>
      <c r="C5347" s="68" t="s">
        <v>7762</v>
      </c>
      <c r="D5347" s="66" t="s">
        <v>15518</v>
      </c>
      <c r="E5347" s="66" t="s">
        <v>15518</v>
      </c>
    </row>
    <row r="5348" spans="1:5" ht="35.25" customHeight="1">
      <c r="A5348" s="49">
        <v>5069</v>
      </c>
      <c r="B5348" s="66">
        <v>3215</v>
      </c>
      <c r="C5348" s="68" t="s">
        <v>7523</v>
      </c>
      <c r="D5348" s="66" t="s">
        <v>15518</v>
      </c>
      <c r="E5348" s="66" t="s">
        <v>15518</v>
      </c>
    </row>
    <row r="5349" spans="1:5" ht="35.25" customHeight="1">
      <c r="A5349" s="49">
        <v>5070</v>
      </c>
      <c r="B5349" s="66">
        <v>3216</v>
      </c>
      <c r="C5349" s="68" t="s">
        <v>10199</v>
      </c>
      <c r="D5349" s="66" t="s">
        <v>15518</v>
      </c>
      <c r="E5349" s="66" t="s">
        <v>15518</v>
      </c>
    </row>
    <row r="5350" spans="1:5" ht="35.25" customHeight="1">
      <c r="A5350" s="49">
        <v>5071</v>
      </c>
      <c r="B5350" s="66">
        <v>3219</v>
      </c>
      <c r="C5350" s="68" t="s">
        <v>11381</v>
      </c>
      <c r="D5350" s="66" t="s">
        <v>15518</v>
      </c>
      <c r="E5350" s="66" t="s">
        <v>15518</v>
      </c>
    </row>
    <row r="5351" spans="1:5" ht="35.25" customHeight="1">
      <c r="A5351" s="49">
        <v>5072</v>
      </c>
      <c r="B5351" s="66">
        <v>3220</v>
      </c>
      <c r="C5351" s="68" t="s">
        <v>11382</v>
      </c>
      <c r="D5351" s="66" t="s">
        <v>15518</v>
      </c>
      <c r="E5351" s="66" t="s">
        <v>15518</v>
      </c>
    </row>
    <row r="5352" spans="1:5" ht="35.25" customHeight="1">
      <c r="A5352" s="49">
        <v>5073</v>
      </c>
      <c r="B5352" s="66">
        <v>3221</v>
      </c>
      <c r="C5352" s="68" t="s">
        <v>11383</v>
      </c>
      <c r="D5352" s="66" t="s">
        <v>15518</v>
      </c>
      <c r="E5352" s="66" t="s">
        <v>15518</v>
      </c>
    </row>
    <row r="5353" spans="1:5" ht="33.75" customHeight="1">
      <c r="A5353" s="49">
        <v>5074</v>
      </c>
      <c r="B5353" s="66">
        <v>3222</v>
      </c>
      <c r="C5353" s="68" t="s">
        <v>11384</v>
      </c>
      <c r="D5353" s="66" t="s">
        <v>15518</v>
      </c>
      <c r="E5353" s="66" t="s">
        <v>15518</v>
      </c>
    </row>
    <row r="5354" spans="1:5" ht="33.75" customHeight="1">
      <c r="A5354" s="49">
        <v>5075</v>
      </c>
      <c r="B5354" s="66">
        <v>3223</v>
      </c>
      <c r="C5354" s="68" t="s">
        <v>11385</v>
      </c>
      <c r="D5354" s="66" t="s">
        <v>15518</v>
      </c>
      <c r="E5354" s="66" t="s">
        <v>15518</v>
      </c>
    </row>
    <row r="5355" spans="1:5" ht="33.75" customHeight="1">
      <c r="A5355" s="49">
        <v>5076</v>
      </c>
      <c r="B5355" s="66">
        <v>3224</v>
      </c>
      <c r="C5355" s="68" t="s">
        <v>9023</v>
      </c>
      <c r="D5355" s="66" t="s">
        <v>15518</v>
      </c>
      <c r="E5355" s="66" t="s">
        <v>15518</v>
      </c>
    </row>
    <row r="5356" spans="1:5" ht="33.75" customHeight="1">
      <c r="A5356" s="49">
        <v>5077</v>
      </c>
      <c r="B5356" s="66">
        <v>3225</v>
      </c>
      <c r="C5356" s="68" t="s">
        <v>11386</v>
      </c>
      <c r="D5356" s="66" t="s">
        <v>17656</v>
      </c>
      <c r="E5356" s="66" t="s">
        <v>15518</v>
      </c>
    </row>
    <row r="5357" spans="1:5" ht="33.75" customHeight="1">
      <c r="A5357" s="49">
        <v>5078</v>
      </c>
      <c r="B5357" s="66">
        <v>3231</v>
      </c>
      <c r="C5357" s="68" t="s">
        <v>10418</v>
      </c>
      <c r="D5357" s="66" t="s">
        <v>17656</v>
      </c>
      <c r="E5357" s="66" t="s">
        <v>15518</v>
      </c>
    </row>
    <row r="5358" spans="1:5" ht="33.75" customHeight="1">
      <c r="A5358" s="49">
        <v>5079</v>
      </c>
      <c r="B5358" s="66">
        <v>3232</v>
      </c>
      <c r="C5358" s="68" t="s">
        <v>10419</v>
      </c>
      <c r="D5358" s="66" t="s">
        <v>17656</v>
      </c>
      <c r="E5358" s="66" t="s">
        <v>15518</v>
      </c>
    </row>
    <row r="5359" spans="1:5" ht="33.75" customHeight="1">
      <c r="A5359" s="49">
        <v>5080</v>
      </c>
      <c r="B5359" s="66">
        <v>3233</v>
      </c>
      <c r="C5359" s="68" t="s">
        <v>10420</v>
      </c>
      <c r="D5359" s="66" t="s">
        <v>17656</v>
      </c>
      <c r="E5359" s="66" t="s">
        <v>15518</v>
      </c>
    </row>
    <row r="5360" spans="1:5" ht="33.75" customHeight="1">
      <c r="A5360" s="49">
        <v>5081</v>
      </c>
      <c r="B5360" s="66">
        <v>3234</v>
      </c>
      <c r="C5360" s="68" t="s">
        <v>10421</v>
      </c>
      <c r="D5360" s="66" t="s">
        <v>17656</v>
      </c>
      <c r="E5360" s="66" t="s">
        <v>15518</v>
      </c>
    </row>
    <row r="5361" spans="1:6" ht="33.75" customHeight="1">
      <c r="A5361" s="49">
        <v>5082</v>
      </c>
      <c r="B5361" s="66">
        <v>3235</v>
      </c>
      <c r="C5361" s="68" t="s">
        <v>10422</v>
      </c>
      <c r="D5361" s="66" t="s">
        <v>17656</v>
      </c>
      <c r="E5361" s="66" t="s">
        <v>15518</v>
      </c>
    </row>
    <row r="5362" spans="1:6" ht="33.75" customHeight="1">
      <c r="A5362" s="49">
        <v>5083</v>
      </c>
      <c r="B5362" s="66">
        <v>3236</v>
      </c>
      <c r="C5362" s="68" t="s">
        <v>10423</v>
      </c>
      <c r="D5362" s="66" t="s">
        <v>17656</v>
      </c>
      <c r="E5362" s="66" t="s">
        <v>15518</v>
      </c>
    </row>
    <row r="5363" spans="1:6" ht="33.75" customHeight="1">
      <c r="A5363" s="49">
        <v>5084</v>
      </c>
      <c r="B5363" s="66">
        <v>3237</v>
      </c>
      <c r="C5363" s="68" t="s">
        <v>12654</v>
      </c>
      <c r="D5363" s="66" t="s">
        <v>17656</v>
      </c>
      <c r="E5363" s="66" t="s">
        <v>15518</v>
      </c>
    </row>
    <row r="5364" spans="1:6" ht="33.75" customHeight="1">
      <c r="A5364" s="49">
        <v>5085</v>
      </c>
      <c r="B5364" s="66">
        <v>3238</v>
      </c>
      <c r="C5364" s="68" t="s">
        <v>12655</v>
      </c>
      <c r="D5364" s="66" t="s">
        <v>17656</v>
      </c>
      <c r="E5364" s="66" t="s">
        <v>15518</v>
      </c>
    </row>
    <row r="5365" spans="1:6" ht="33.75" customHeight="1">
      <c r="A5365" s="49">
        <v>5086</v>
      </c>
      <c r="B5365" s="66">
        <v>3243</v>
      </c>
      <c r="C5365" s="68" t="s">
        <v>9024</v>
      </c>
      <c r="D5365" s="66" t="s">
        <v>15518</v>
      </c>
      <c r="E5365" s="66" t="s">
        <v>15518</v>
      </c>
    </row>
    <row r="5366" spans="1:6" ht="33.75" customHeight="1">
      <c r="A5366" s="49">
        <v>5087</v>
      </c>
      <c r="B5366" s="66">
        <v>3244</v>
      </c>
      <c r="C5366" s="68" t="s">
        <v>12660</v>
      </c>
      <c r="D5366" s="66" t="s">
        <v>15518</v>
      </c>
      <c r="E5366" s="66" t="s">
        <v>15518</v>
      </c>
    </row>
    <row r="5367" spans="1:6" ht="33.75" customHeight="1">
      <c r="A5367" s="49">
        <v>5088</v>
      </c>
      <c r="B5367" s="66">
        <v>3245</v>
      </c>
      <c r="C5367" s="68" t="s">
        <v>10426</v>
      </c>
      <c r="D5367" s="66" t="s">
        <v>15518</v>
      </c>
      <c r="E5367" s="66" t="s">
        <v>15518</v>
      </c>
    </row>
    <row r="5368" spans="1:6" ht="33.75" customHeight="1">
      <c r="A5368" s="49">
        <v>5089</v>
      </c>
      <c r="B5368" s="66">
        <v>3246</v>
      </c>
      <c r="C5368" s="68" t="s">
        <v>10427</v>
      </c>
      <c r="D5368" s="66" t="s">
        <v>15518</v>
      </c>
      <c r="E5368" s="66" t="s">
        <v>15518</v>
      </c>
      <c r="F5368" s="24">
        <v>1</v>
      </c>
    </row>
    <row r="5369" spans="1:6" ht="33.75" customHeight="1">
      <c r="A5369" s="49">
        <v>5090</v>
      </c>
      <c r="B5369" s="66">
        <v>3247</v>
      </c>
      <c r="C5369" s="68" t="s">
        <v>9025</v>
      </c>
      <c r="D5369" s="66" t="s">
        <v>15518</v>
      </c>
      <c r="E5369" s="66" t="s">
        <v>15518</v>
      </c>
      <c r="F5369" s="24">
        <v>1</v>
      </c>
    </row>
    <row r="5370" spans="1:6" ht="33.75" customHeight="1">
      <c r="A5370" s="49">
        <v>5091</v>
      </c>
      <c r="B5370" s="66">
        <v>3248</v>
      </c>
      <c r="C5370" s="68" t="s">
        <v>12662</v>
      </c>
      <c r="D5370" s="66" t="s">
        <v>15518</v>
      </c>
      <c r="E5370" s="66" t="s">
        <v>15518</v>
      </c>
      <c r="F5370" s="24">
        <v>1</v>
      </c>
    </row>
    <row r="5371" spans="1:6" ht="33.75" customHeight="1">
      <c r="A5371" s="49">
        <v>5092</v>
      </c>
      <c r="B5371" s="66">
        <v>3249</v>
      </c>
      <c r="C5371" s="68" t="s">
        <v>12663</v>
      </c>
      <c r="D5371" s="66" t="s">
        <v>15518</v>
      </c>
      <c r="E5371" s="66" t="s">
        <v>15518</v>
      </c>
      <c r="F5371" s="24">
        <v>1</v>
      </c>
    </row>
    <row r="5372" spans="1:6" ht="33.75" customHeight="1">
      <c r="A5372" s="49">
        <v>5093</v>
      </c>
      <c r="B5372" s="66">
        <v>3250</v>
      </c>
      <c r="C5372" s="68" t="s">
        <v>12664</v>
      </c>
      <c r="D5372" s="66" t="s">
        <v>15518</v>
      </c>
      <c r="E5372" s="66" t="s">
        <v>15518</v>
      </c>
      <c r="F5372" s="24">
        <v>1</v>
      </c>
    </row>
    <row r="5373" spans="1:6" ht="33.75" customHeight="1">
      <c r="A5373" s="49">
        <v>5094</v>
      </c>
      <c r="B5373" s="66">
        <v>3251</v>
      </c>
      <c r="C5373" s="68" t="s">
        <v>12665</v>
      </c>
      <c r="D5373" s="66" t="s">
        <v>15518</v>
      </c>
      <c r="E5373" s="66" t="s">
        <v>15518</v>
      </c>
      <c r="F5373" s="24">
        <v>1</v>
      </c>
    </row>
    <row r="5374" spans="1:6" ht="33.75" customHeight="1">
      <c r="A5374" s="49">
        <v>5095</v>
      </c>
      <c r="B5374" s="66">
        <v>3252</v>
      </c>
      <c r="C5374" s="68" t="s">
        <v>12666</v>
      </c>
      <c r="D5374" s="66" t="s">
        <v>15518</v>
      </c>
      <c r="E5374" s="66" t="s">
        <v>15518</v>
      </c>
    </row>
    <row r="5375" spans="1:6" ht="33.75" customHeight="1">
      <c r="A5375" s="49">
        <v>5096</v>
      </c>
      <c r="B5375" s="66">
        <v>3253</v>
      </c>
      <c r="C5375" s="68" t="s">
        <v>12667</v>
      </c>
      <c r="D5375" s="66" t="s">
        <v>15518</v>
      </c>
      <c r="E5375" s="66" t="s">
        <v>15518</v>
      </c>
    </row>
    <row r="5376" spans="1:6" ht="33.75" customHeight="1">
      <c r="A5376" s="49">
        <v>5097</v>
      </c>
      <c r="B5376" s="66">
        <v>3254</v>
      </c>
      <c r="C5376" s="68" t="s">
        <v>12668</v>
      </c>
      <c r="D5376" s="66" t="s">
        <v>15518</v>
      </c>
      <c r="E5376" s="66" t="s">
        <v>15518</v>
      </c>
    </row>
    <row r="5377" spans="1:6" ht="33.75" customHeight="1">
      <c r="A5377" s="49">
        <v>5098</v>
      </c>
      <c r="B5377" s="66">
        <v>3256</v>
      </c>
      <c r="C5377" s="68" t="s">
        <v>9026</v>
      </c>
      <c r="D5377" s="66" t="s">
        <v>15518</v>
      </c>
      <c r="E5377" s="66" t="s">
        <v>15518</v>
      </c>
    </row>
    <row r="5378" spans="1:6" ht="33.75" customHeight="1">
      <c r="A5378" s="49">
        <v>5099</v>
      </c>
      <c r="B5378" s="66">
        <v>3257</v>
      </c>
      <c r="C5378" s="68" t="s">
        <v>12670</v>
      </c>
      <c r="D5378" s="66" t="s">
        <v>15518</v>
      </c>
      <c r="E5378" s="66" t="s">
        <v>15518</v>
      </c>
    </row>
    <row r="5379" spans="1:6" ht="33.75" customHeight="1">
      <c r="A5379" s="49">
        <v>5100</v>
      </c>
      <c r="B5379" s="66">
        <v>3258</v>
      </c>
      <c r="C5379" s="68" t="s">
        <v>12671</v>
      </c>
      <c r="D5379" s="66" t="s">
        <v>15518</v>
      </c>
      <c r="E5379" s="66" t="s">
        <v>15518</v>
      </c>
    </row>
    <row r="5380" spans="1:6" ht="33.75" customHeight="1">
      <c r="A5380" s="49">
        <v>5101</v>
      </c>
      <c r="B5380" s="66">
        <v>3270</v>
      </c>
      <c r="C5380" s="68" t="s">
        <v>12696</v>
      </c>
      <c r="D5380" s="66" t="s">
        <v>15518</v>
      </c>
      <c r="E5380" s="66" t="s">
        <v>15518</v>
      </c>
    </row>
    <row r="5381" spans="1:6" ht="33.75" customHeight="1">
      <c r="A5381" s="49">
        <v>5102</v>
      </c>
      <c r="B5381" s="66">
        <v>3286</v>
      </c>
      <c r="C5381" s="68" t="s">
        <v>9027</v>
      </c>
      <c r="D5381" s="66" t="s">
        <v>15518</v>
      </c>
      <c r="E5381" s="66" t="s">
        <v>17656</v>
      </c>
    </row>
    <row r="5382" spans="1:6" ht="33.75" customHeight="1">
      <c r="A5382" s="49">
        <v>5103</v>
      </c>
      <c r="B5382" s="66">
        <v>3287</v>
      </c>
      <c r="C5382" s="68" t="s">
        <v>9307</v>
      </c>
      <c r="D5382" s="66" t="s">
        <v>15518</v>
      </c>
      <c r="E5382" s="66" t="s">
        <v>15518</v>
      </c>
    </row>
    <row r="5383" spans="1:6" ht="33.75" customHeight="1">
      <c r="A5383" s="49">
        <v>5104</v>
      </c>
      <c r="B5383" s="66">
        <v>3288</v>
      </c>
      <c r="C5383" s="68" t="s">
        <v>9308</v>
      </c>
      <c r="D5383" s="66" t="s">
        <v>15518</v>
      </c>
      <c r="E5383" s="66" t="s">
        <v>15518</v>
      </c>
    </row>
    <row r="5384" spans="1:6" ht="33.75" customHeight="1">
      <c r="A5384" s="49">
        <v>5105</v>
      </c>
      <c r="B5384" s="66">
        <v>3289</v>
      </c>
      <c r="C5384" s="68" t="s">
        <v>9309</v>
      </c>
      <c r="D5384" s="66" t="s">
        <v>15518</v>
      </c>
      <c r="E5384" s="66" t="s">
        <v>15518</v>
      </c>
    </row>
    <row r="5385" spans="1:6" ht="33.75" customHeight="1">
      <c r="A5385" s="49">
        <v>5106</v>
      </c>
      <c r="B5385" s="66">
        <v>3290</v>
      </c>
      <c r="C5385" s="68" t="s">
        <v>9310</v>
      </c>
      <c r="D5385" s="66" t="s">
        <v>15518</v>
      </c>
      <c r="E5385" s="66" t="s">
        <v>15518</v>
      </c>
      <c r="F5385" s="24">
        <v>1</v>
      </c>
    </row>
    <row r="5386" spans="1:6" ht="33.75" customHeight="1">
      <c r="A5386" s="49">
        <v>5107</v>
      </c>
      <c r="B5386" s="66">
        <v>3291</v>
      </c>
      <c r="C5386" s="68" t="s">
        <v>9311</v>
      </c>
      <c r="D5386" s="66" t="s">
        <v>15518</v>
      </c>
      <c r="E5386" s="66" t="s">
        <v>15518</v>
      </c>
      <c r="F5386" s="24">
        <v>1</v>
      </c>
    </row>
    <row r="5387" spans="1:6" ht="33.75" customHeight="1">
      <c r="A5387" s="49">
        <v>5108</v>
      </c>
      <c r="B5387" s="66">
        <v>3304</v>
      </c>
      <c r="C5387" s="68" t="s">
        <v>9293</v>
      </c>
      <c r="D5387" s="66" t="s">
        <v>15518</v>
      </c>
      <c r="E5387" s="66" t="s">
        <v>15518</v>
      </c>
      <c r="F5387" s="24">
        <v>1</v>
      </c>
    </row>
    <row r="5388" spans="1:6" ht="33.75" customHeight="1">
      <c r="A5388" s="49">
        <v>5109</v>
      </c>
      <c r="B5388" s="66">
        <v>3305</v>
      </c>
      <c r="C5388" s="68" t="s">
        <v>9294</v>
      </c>
      <c r="D5388" s="66" t="s">
        <v>15518</v>
      </c>
      <c r="E5388" s="66" t="s">
        <v>15518</v>
      </c>
    </row>
    <row r="5389" spans="1:6" ht="33.75" customHeight="1">
      <c r="A5389" s="49">
        <v>5110</v>
      </c>
      <c r="B5389" s="66">
        <v>3306</v>
      </c>
      <c r="C5389" s="68" t="s">
        <v>11812</v>
      </c>
      <c r="D5389" s="66" t="s">
        <v>15518</v>
      </c>
      <c r="E5389" s="66" t="s">
        <v>15518</v>
      </c>
    </row>
    <row r="5390" spans="1:6" ht="33.75" customHeight="1">
      <c r="A5390" s="49">
        <v>5111</v>
      </c>
      <c r="B5390" s="66">
        <v>3313</v>
      </c>
      <c r="C5390" s="68" t="s">
        <v>10629</v>
      </c>
      <c r="D5390" s="66" t="s">
        <v>15518</v>
      </c>
      <c r="E5390" s="66" t="s">
        <v>15518</v>
      </c>
    </row>
    <row r="5391" spans="1:6" ht="33.75" customHeight="1">
      <c r="A5391" s="49">
        <v>5112</v>
      </c>
      <c r="B5391" s="66">
        <v>3314</v>
      </c>
      <c r="C5391" s="68" t="s">
        <v>9028</v>
      </c>
      <c r="D5391" s="66" t="s">
        <v>15518</v>
      </c>
      <c r="E5391" s="66" t="s">
        <v>15518</v>
      </c>
    </row>
    <row r="5392" spans="1:6" ht="33.75" customHeight="1">
      <c r="A5392" s="49">
        <v>5113</v>
      </c>
      <c r="B5392" s="66">
        <v>3315</v>
      </c>
      <c r="C5392" s="68" t="s">
        <v>10638</v>
      </c>
      <c r="D5392" s="66" t="s">
        <v>15518</v>
      </c>
      <c r="E5392" s="66" t="s">
        <v>15518</v>
      </c>
    </row>
    <row r="5393" spans="1:5" ht="33.75" customHeight="1">
      <c r="A5393" s="49">
        <v>5114</v>
      </c>
      <c r="B5393" s="66">
        <v>3316</v>
      </c>
      <c r="C5393" s="68" t="s">
        <v>10639</v>
      </c>
      <c r="D5393" s="66" t="s">
        <v>15518</v>
      </c>
      <c r="E5393" s="66" t="s">
        <v>15518</v>
      </c>
    </row>
    <row r="5394" spans="1:5" ht="33.75" customHeight="1">
      <c r="A5394" s="49">
        <v>5115</v>
      </c>
      <c r="B5394" s="66">
        <v>3317</v>
      </c>
      <c r="C5394" s="68" t="s">
        <v>10640</v>
      </c>
      <c r="D5394" s="66" t="s">
        <v>15518</v>
      </c>
      <c r="E5394" s="66" t="s">
        <v>15518</v>
      </c>
    </row>
    <row r="5395" spans="1:5" ht="33.75" customHeight="1">
      <c r="A5395" s="49">
        <v>5116</v>
      </c>
      <c r="B5395" s="66">
        <v>3318</v>
      </c>
      <c r="C5395" s="68" t="s">
        <v>10641</v>
      </c>
      <c r="D5395" s="66" t="s">
        <v>15518</v>
      </c>
      <c r="E5395" s="66" t="s">
        <v>15518</v>
      </c>
    </row>
    <row r="5396" spans="1:5" ht="33.75" customHeight="1">
      <c r="A5396" s="49">
        <v>5117</v>
      </c>
      <c r="B5396" s="66">
        <v>3319</v>
      </c>
      <c r="C5396" s="68" t="s">
        <v>9029</v>
      </c>
      <c r="D5396" s="66" t="s">
        <v>15518</v>
      </c>
      <c r="E5396" s="66" t="s">
        <v>15518</v>
      </c>
    </row>
    <row r="5397" spans="1:5" ht="33.75" customHeight="1">
      <c r="A5397" s="49">
        <v>5118</v>
      </c>
      <c r="B5397" s="66">
        <v>3320</v>
      </c>
      <c r="C5397" s="68" t="s">
        <v>10642</v>
      </c>
      <c r="D5397" s="66" t="s">
        <v>15518</v>
      </c>
      <c r="E5397" s="66" t="s">
        <v>15518</v>
      </c>
    </row>
    <row r="5398" spans="1:5" ht="33.75" customHeight="1">
      <c r="A5398" s="49">
        <v>5119</v>
      </c>
      <c r="B5398" s="66">
        <v>3321</v>
      </c>
      <c r="C5398" s="68" t="s">
        <v>10643</v>
      </c>
      <c r="D5398" s="66" t="s">
        <v>15518</v>
      </c>
      <c r="E5398" s="66" t="s">
        <v>15518</v>
      </c>
    </row>
    <row r="5399" spans="1:5" ht="33.75" customHeight="1">
      <c r="A5399" s="49">
        <v>5120</v>
      </c>
      <c r="B5399" s="66">
        <v>3322</v>
      </c>
      <c r="C5399" s="68" t="s">
        <v>10644</v>
      </c>
      <c r="D5399" s="66" t="s">
        <v>15518</v>
      </c>
      <c r="E5399" s="66" t="s">
        <v>15518</v>
      </c>
    </row>
    <row r="5400" spans="1:5" ht="33.75" customHeight="1">
      <c r="A5400" s="49">
        <v>5121</v>
      </c>
      <c r="B5400" s="66">
        <v>3323</v>
      </c>
      <c r="C5400" s="68" t="s">
        <v>10645</v>
      </c>
      <c r="D5400" s="66" t="s">
        <v>15518</v>
      </c>
      <c r="E5400" s="66" t="s">
        <v>15518</v>
      </c>
    </row>
    <row r="5401" spans="1:5" ht="33.75" customHeight="1">
      <c r="A5401" s="49">
        <v>5122</v>
      </c>
      <c r="B5401" s="66">
        <v>3324</v>
      </c>
      <c r="C5401" s="68" t="s">
        <v>10646</v>
      </c>
      <c r="D5401" s="66" t="s">
        <v>15518</v>
      </c>
      <c r="E5401" s="66" t="s">
        <v>15518</v>
      </c>
    </row>
    <row r="5402" spans="1:5" ht="36" customHeight="1">
      <c r="A5402" s="49">
        <v>5123</v>
      </c>
      <c r="B5402" s="66">
        <v>3326</v>
      </c>
      <c r="C5402" s="68" t="s">
        <v>6701</v>
      </c>
      <c r="D5402" s="66" t="s">
        <v>15518</v>
      </c>
      <c r="E5402" s="66" t="s">
        <v>15518</v>
      </c>
    </row>
    <row r="5403" spans="1:5" ht="36" customHeight="1">
      <c r="A5403" s="49">
        <v>5124</v>
      </c>
      <c r="B5403" s="66">
        <v>3342</v>
      </c>
      <c r="C5403" s="68" t="s">
        <v>6680</v>
      </c>
      <c r="D5403" s="66" t="s">
        <v>15518</v>
      </c>
      <c r="E5403" s="66" t="s">
        <v>15518</v>
      </c>
    </row>
    <row r="5404" spans="1:5" ht="36" customHeight="1">
      <c r="A5404" s="49">
        <v>5125</v>
      </c>
      <c r="B5404" s="66">
        <v>3343</v>
      </c>
      <c r="C5404" s="68" t="s">
        <v>6681</v>
      </c>
      <c r="D5404" s="66" t="s">
        <v>15518</v>
      </c>
      <c r="E5404" s="66" t="s">
        <v>15518</v>
      </c>
    </row>
    <row r="5405" spans="1:5" ht="36" customHeight="1">
      <c r="A5405" s="49">
        <v>5126</v>
      </c>
      <c r="B5405" s="66">
        <v>3344</v>
      </c>
      <c r="C5405" s="68" t="s">
        <v>8768</v>
      </c>
      <c r="D5405" s="66" t="s">
        <v>15518</v>
      </c>
      <c r="E5405" s="66" t="s">
        <v>15518</v>
      </c>
    </row>
    <row r="5406" spans="1:5" ht="36" customHeight="1">
      <c r="A5406" s="49">
        <v>5127</v>
      </c>
      <c r="B5406" s="66">
        <v>3345</v>
      </c>
      <c r="C5406" s="68" t="s">
        <v>7677</v>
      </c>
      <c r="D5406" s="66" t="s">
        <v>15518</v>
      </c>
      <c r="E5406" s="66" t="s">
        <v>15518</v>
      </c>
    </row>
    <row r="5407" spans="1:5" ht="36" customHeight="1">
      <c r="A5407" s="49">
        <v>5128</v>
      </c>
      <c r="B5407" s="66">
        <v>3346</v>
      </c>
      <c r="C5407" s="68" t="s">
        <v>9030</v>
      </c>
      <c r="D5407" s="66" t="s">
        <v>15518</v>
      </c>
      <c r="E5407" s="66" t="s">
        <v>15518</v>
      </c>
    </row>
    <row r="5408" spans="1:5" ht="36" customHeight="1">
      <c r="A5408" s="49">
        <v>5129</v>
      </c>
      <c r="B5408" s="66">
        <v>3347</v>
      </c>
      <c r="C5408" s="68" t="s">
        <v>9097</v>
      </c>
      <c r="D5408" s="66" t="s">
        <v>15518</v>
      </c>
      <c r="E5408" s="66" t="s">
        <v>15518</v>
      </c>
    </row>
    <row r="5409" spans="1:5" ht="36" customHeight="1">
      <c r="A5409" s="49">
        <v>5130</v>
      </c>
      <c r="B5409" s="66">
        <v>3348</v>
      </c>
      <c r="C5409" s="68" t="s">
        <v>9098</v>
      </c>
      <c r="D5409" s="66" t="s">
        <v>15518</v>
      </c>
      <c r="E5409" s="66" t="s">
        <v>15518</v>
      </c>
    </row>
    <row r="5410" spans="1:5" ht="36" customHeight="1">
      <c r="A5410" s="49">
        <v>5131</v>
      </c>
      <c r="B5410" s="66">
        <v>3349</v>
      </c>
      <c r="C5410" s="68" t="s">
        <v>9099</v>
      </c>
      <c r="D5410" s="66" t="s">
        <v>15518</v>
      </c>
      <c r="E5410" s="66" t="s">
        <v>15518</v>
      </c>
    </row>
    <row r="5411" spans="1:5" ht="39" customHeight="1">
      <c r="A5411" s="49">
        <v>5132</v>
      </c>
      <c r="B5411" s="66">
        <v>3350</v>
      </c>
      <c r="C5411" s="68" t="s">
        <v>9100</v>
      </c>
      <c r="D5411" s="66" t="s">
        <v>15518</v>
      </c>
      <c r="E5411" s="66" t="s">
        <v>15518</v>
      </c>
    </row>
    <row r="5412" spans="1:5" ht="39" customHeight="1">
      <c r="A5412" s="49">
        <v>5133</v>
      </c>
      <c r="B5412" s="66">
        <v>3351</v>
      </c>
      <c r="C5412" s="68" t="s">
        <v>9994</v>
      </c>
      <c r="D5412" s="66" t="s">
        <v>15518</v>
      </c>
      <c r="E5412" s="66" t="s">
        <v>15518</v>
      </c>
    </row>
    <row r="5413" spans="1:5" ht="39" customHeight="1">
      <c r="A5413" s="49">
        <v>5134</v>
      </c>
      <c r="B5413" s="66">
        <v>3352</v>
      </c>
      <c r="C5413" s="68" t="s">
        <v>9995</v>
      </c>
      <c r="D5413" s="66" t="s">
        <v>15518</v>
      </c>
      <c r="E5413" s="66" t="s">
        <v>15518</v>
      </c>
    </row>
    <row r="5414" spans="1:5" ht="39" customHeight="1">
      <c r="A5414" s="49">
        <v>5135</v>
      </c>
      <c r="B5414" s="66">
        <v>3353</v>
      </c>
      <c r="C5414" s="68" t="s">
        <v>9996</v>
      </c>
      <c r="D5414" s="66" t="s">
        <v>15518</v>
      </c>
      <c r="E5414" s="66"/>
    </row>
    <row r="5415" spans="1:5" ht="39" customHeight="1">
      <c r="A5415" s="49">
        <v>5136</v>
      </c>
      <c r="B5415" s="66">
        <v>3354</v>
      </c>
      <c r="C5415" s="68" t="s">
        <v>9997</v>
      </c>
      <c r="D5415" s="66" t="s">
        <v>15518</v>
      </c>
      <c r="E5415" s="66"/>
    </row>
    <row r="5416" spans="1:5" ht="39" customHeight="1">
      <c r="A5416" s="49">
        <v>5137</v>
      </c>
      <c r="B5416" s="66">
        <v>3355</v>
      </c>
      <c r="C5416" s="68" t="s">
        <v>9998</v>
      </c>
      <c r="D5416" s="66" t="s">
        <v>15518</v>
      </c>
      <c r="E5416" s="66"/>
    </row>
    <row r="5417" spans="1:5" ht="39" customHeight="1">
      <c r="A5417" s="49">
        <v>5138</v>
      </c>
      <c r="B5417" s="66">
        <v>3356</v>
      </c>
      <c r="C5417" s="68" t="s">
        <v>9999</v>
      </c>
      <c r="D5417" s="66" t="s">
        <v>15518</v>
      </c>
      <c r="E5417" s="66"/>
    </row>
    <row r="5418" spans="1:5" ht="39" customHeight="1">
      <c r="A5418" s="49">
        <v>5139</v>
      </c>
      <c r="B5418" s="66">
        <v>3357</v>
      </c>
      <c r="C5418" s="68" t="s">
        <v>10000</v>
      </c>
      <c r="D5418" s="66" t="s">
        <v>15518</v>
      </c>
      <c r="E5418" s="66"/>
    </row>
    <row r="5419" spans="1:5" ht="39" customHeight="1">
      <c r="A5419" s="49">
        <v>5140</v>
      </c>
      <c r="B5419" s="66">
        <v>3358</v>
      </c>
      <c r="C5419" s="68" t="s">
        <v>10001</v>
      </c>
      <c r="D5419" s="66" t="s">
        <v>15518</v>
      </c>
      <c r="E5419" s="66"/>
    </row>
    <row r="5420" spans="1:5" ht="39" customHeight="1">
      <c r="A5420" s="49">
        <v>5141</v>
      </c>
      <c r="B5420" s="66">
        <v>3359</v>
      </c>
      <c r="C5420" s="68" t="s">
        <v>10002</v>
      </c>
      <c r="D5420" s="66" t="s">
        <v>15518</v>
      </c>
      <c r="E5420" s="66"/>
    </row>
    <row r="5421" spans="1:5" ht="39" customHeight="1">
      <c r="A5421" s="49">
        <v>5142</v>
      </c>
      <c r="B5421" s="66">
        <v>3360</v>
      </c>
      <c r="C5421" s="68" t="s">
        <v>10003</v>
      </c>
      <c r="D5421" s="66" t="s">
        <v>15518</v>
      </c>
      <c r="E5421" s="66"/>
    </row>
    <row r="5422" spans="1:5" ht="39" customHeight="1">
      <c r="A5422" s="49">
        <v>5143</v>
      </c>
      <c r="B5422" s="66">
        <v>3361</v>
      </c>
      <c r="C5422" s="68" t="s">
        <v>10004</v>
      </c>
      <c r="D5422" s="66" t="s">
        <v>15518</v>
      </c>
      <c r="E5422" s="66" t="s">
        <v>15518</v>
      </c>
    </row>
    <row r="5423" spans="1:5" ht="39" customHeight="1">
      <c r="A5423" s="49">
        <v>5144</v>
      </c>
      <c r="B5423" s="66">
        <v>3362</v>
      </c>
      <c r="C5423" s="68" t="s">
        <v>10202</v>
      </c>
      <c r="D5423" s="66" t="s">
        <v>15518</v>
      </c>
      <c r="E5423" s="66"/>
    </row>
    <row r="5424" spans="1:5" ht="39" customHeight="1">
      <c r="A5424" s="49">
        <v>5145</v>
      </c>
      <c r="B5424" s="66">
        <v>3363</v>
      </c>
      <c r="C5424" s="68" t="s">
        <v>10203</v>
      </c>
      <c r="D5424" s="66" t="s">
        <v>15518</v>
      </c>
      <c r="E5424" s="66" t="s">
        <v>15518</v>
      </c>
    </row>
    <row r="5425" spans="1:5" ht="39" customHeight="1">
      <c r="A5425" s="49">
        <v>5146</v>
      </c>
      <c r="B5425" s="66">
        <v>3364</v>
      </c>
      <c r="C5425" s="68" t="s">
        <v>10204</v>
      </c>
      <c r="D5425" s="66" t="s">
        <v>15518</v>
      </c>
      <c r="E5425" s="66" t="s">
        <v>15518</v>
      </c>
    </row>
    <row r="5426" spans="1:5" ht="39" customHeight="1">
      <c r="A5426" s="49">
        <v>5147</v>
      </c>
      <c r="B5426" s="66">
        <v>3365</v>
      </c>
      <c r="C5426" s="68" t="s">
        <v>10205</v>
      </c>
      <c r="D5426" s="66" t="s">
        <v>15518</v>
      </c>
      <c r="E5426" s="66" t="s">
        <v>15518</v>
      </c>
    </row>
    <row r="5427" spans="1:5" ht="39" customHeight="1">
      <c r="A5427" s="49">
        <v>5148</v>
      </c>
      <c r="B5427" s="66">
        <v>3366</v>
      </c>
      <c r="C5427" s="68" t="s">
        <v>10206</v>
      </c>
      <c r="D5427" s="66" t="s">
        <v>15518</v>
      </c>
      <c r="E5427" s="66" t="s">
        <v>15518</v>
      </c>
    </row>
    <row r="5428" spans="1:5" ht="37.5" customHeight="1">
      <c r="A5428" s="49">
        <v>5149</v>
      </c>
      <c r="B5428" s="66">
        <v>3367</v>
      </c>
      <c r="C5428" s="68" t="s">
        <v>10207</v>
      </c>
      <c r="D5428" s="66" t="s">
        <v>15518</v>
      </c>
      <c r="E5428" s="66" t="s">
        <v>15518</v>
      </c>
    </row>
    <row r="5429" spans="1:5" ht="37.5" customHeight="1">
      <c r="A5429" s="49">
        <v>5150</v>
      </c>
      <c r="B5429" s="66">
        <v>3368</v>
      </c>
      <c r="C5429" s="68" t="s">
        <v>10208</v>
      </c>
      <c r="D5429" s="66" t="s">
        <v>15518</v>
      </c>
      <c r="E5429" s="66" t="s">
        <v>15518</v>
      </c>
    </row>
    <row r="5430" spans="1:5" ht="37.5" customHeight="1">
      <c r="A5430" s="49">
        <v>5151</v>
      </c>
      <c r="B5430" s="66">
        <v>3369</v>
      </c>
      <c r="C5430" s="68" t="s">
        <v>10209</v>
      </c>
      <c r="D5430" s="66" t="s">
        <v>15518</v>
      </c>
      <c r="E5430" s="66" t="s">
        <v>15518</v>
      </c>
    </row>
    <row r="5431" spans="1:5" ht="37.5" customHeight="1">
      <c r="A5431" s="49">
        <v>5152</v>
      </c>
      <c r="B5431" s="66">
        <v>3370</v>
      </c>
      <c r="C5431" s="68" t="s">
        <v>10210</v>
      </c>
      <c r="D5431" s="66" t="s">
        <v>15518</v>
      </c>
      <c r="E5431" s="66" t="s">
        <v>15518</v>
      </c>
    </row>
    <row r="5432" spans="1:5" ht="37.5" customHeight="1">
      <c r="A5432" s="49">
        <v>5153</v>
      </c>
      <c r="B5432" s="66">
        <v>3371</v>
      </c>
      <c r="C5432" s="68" t="s">
        <v>10211</v>
      </c>
      <c r="D5432" s="66" t="s">
        <v>15518</v>
      </c>
      <c r="E5432" s="66" t="s">
        <v>15518</v>
      </c>
    </row>
    <row r="5433" spans="1:5" ht="37.5" customHeight="1">
      <c r="A5433" s="49">
        <v>5154</v>
      </c>
      <c r="B5433" s="66">
        <v>3372</v>
      </c>
      <c r="C5433" s="68" t="s">
        <v>10212</v>
      </c>
      <c r="D5433" s="66" t="s">
        <v>15518</v>
      </c>
      <c r="E5433" s="66" t="s">
        <v>15518</v>
      </c>
    </row>
    <row r="5434" spans="1:5" ht="37.5" customHeight="1">
      <c r="A5434" s="49">
        <v>5155</v>
      </c>
      <c r="B5434" s="66">
        <v>3373</v>
      </c>
      <c r="C5434" s="68" t="s">
        <v>10213</v>
      </c>
      <c r="D5434" s="66" t="s">
        <v>15518</v>
      </c>
      <c r="E5434" s="66" t="s">
        <v>15518</v>
      </c>
    </row>
    <row r="5435" spans="1:5" ht="37.5" customHeight="1">
      <c r="A5435" s="49">
        <v>5156</v>
      </c>
      <c r="B5435" s="66">
        <v>3374</v>
      </c>
      <c r="C5435" s="68" t="s">
        <v>10214</v>
      </c>
      <c r="D5435" s="66" t="s">
        <v>15518</v>
      </c>
      <c r="E5435" s="66" t="s">
        <v>15518</v>
      </c>
    </row>
    <row r="5436" spans="1:5" ht="37.5" customHeight="1">
      <c r="A5436" s="49">
        <v>5157</v>
      </c>
      <c r="B5436" s="66">
        <v>3375</v>
      </c>
      <c r="C5436" s="68" t="s">
        <v>10215</v>
      </c>
      <c r="D5436" s="66" t="s">
        <v>15518</v>
      </c>
      <c r="E5436" s="66" t="s">
        <v>15518</v>
      </c>
    </row>
    <row r="5437" spans="1:5" ht="37.5" customHeight="1">
      <c r="A5437" s="49">
        <v>5158</v>
      </c>
      <c r="B5437" s="66">
        <v>3376</v>
      </c>
      <c r="C5437" s="68" t="s">
        <v>10216</v>
      </c>
      <c r="D5437" s="66" t="s">
        <v>15518</v>
      </c>
      <c r="E5437" s="66" t="s">
        <v>15518</v>
      </c>
    </row>
    <row r="5438" spans="1:5" ht="37.5" customHeight="1">
      <c r="A5438" s="49">
        <v>5159</v>
      </c>
      <c r="B5438" s="66">
        <v>3377</v>
      </c>
      <c r="C5438" s="68" t="s">
        <v>10217</v>
      </c>
      <c r="D5438" s="66" t="s">
        <v>15518</v>
      </c>
      <c r="E5438" s="66" t="s">
        <v>15518</v>
      </c>
    </row>
    <row r="5439" spans="1:5" ht="37.5" customHeight="1">
      <c r="A5439" s="49">
        <v>5160</v>
      </c>
      <c r="B5439" s="66">
        <v>3378</v>
      </c>
      <c r="C5439" s="68" t="s">
        <v>10218</v>
      </c>
      <c r="D5439" s="66" t="s">
        <v>15518</v>
      </c>
      <c r="E5439" s="66" t="s">
        <v>15518</v>
      </c>
    </row>
    <row r="5440" spans="1:5" ht="37.5" customHeight="1">
      <c r="A5440" s="49">
        <v>5161</v>
      </c>
      <c r="B5440" s="66">
        <v>3379</v>
      </c>
      <c r="C5440" s="68" t="s">
        <v>10219</v>
      </c>
      <c r="D5440" s="66" t="s">
        <v>15518</v>
      </c>
      <c r="E5440" s="66" t="s">
        <v>15518</v>
      </c>
    </row>
    <row r="5441" spans="1:5" ht="37.5" customHeight="1">
      <c r="A5441" s="49">
        <v>5162</v>
      </c>
      <c r="B5441" s="66">
        <v>3380</v>
      </c>
      <c r="C5441" s="68" t="s">
        <v>10220</v>
      </c>
      <c r="D5441" s="66" t="s">
        <v>15518</v>
      </c>
      <c r="E5441" s="66" t="s">
        <v>15518</v>
      </c>
    </row>
    <row r="5442" spans="1:5" ht="37.5" customHeight="1">
      <c r="A5442" s="49">
        <v>5163</v>
      </c>
      <c r="B5442" s="66">
        <v>3381</v>
      </c>
      <c r="C5442" s="68" t="s">
        <v>10221</v>
      </c>
      <c r="D5442" s="66" t="s">
        <v>15518</v>
      </c>
      <c r="E5442" s="66" t="s">
        <v>15518</v>
      </c>
    </row>
    <row r="5443" spans="1:5" ht="37.5" customHeight="1">
      <c r="A5443" s="49">
        <v>5164</v>
      </c>
      <c r="B5443" s="66">
        <v>3382</v>
      </c>
      <c r="C5443" s="68" t="s">
        <v>10222</v>
      </c>
      <c r="D5443" s="66" t="s">
        <v>15518</v>
      </c>
      <c r="E5443" s="66" t="s">
        <v>15518</v>
      </c>
    </row>
    <row r="5444" spans="1:5" ht="37.5" customHeight="1">
      <c r="A5444" s="49">
        <v>5165</v>
      </c>
      <c r="B5444" s="66">
        <v>3383</v>
      </c>
      <c r="C5444" s="68" t="s">
        <v>10223</v>
      </c>
      <c r="D5444" s="66" t="s">
        <v>15518</v>
      </c>
      <c r="E5444" s="66" t="s">
        <v>15518</v>
      </c>
    </row>
    <row r="5445" spans="1:5" ht="37.5" customHeight="1">
      <c r="A5445" s="49">
        <v>5166</v>
      </c>
      <c r="B5445" s="66">
        <v>3384</v>
      </c>
      <c r="C5445" s="68" t="s">
        <v>10155</v>
      </c>
      <c r="D5445" s="66" t="s">
        <v>15518</v>
      </c>
      <c r="E5445" s="66" t="s">
        <v>15518</v>
      </c>
    </row>
    <row r="5446" spans="1:5" ht="37.5" customHeight="1">
      <c r="A5446" s="49">
        <v>5167</v>
      </c>
      <c r="B5446" s="66">
        <v>3397</v>
      </c>
      <c r="C5446" s="68" t="s">
        <v>10168</v>
      </c>
      <c r="D5446" s="66" t="s">
        <v>15518</v>
      </c>
      <c r="E5446" s="66" t="s">
        <v>15518</v>
      </c>
    </row>
    <row r="5447" spans="1:5" ht="37.5" customHeight="1">
      <c r="A5447" s="49">
        <v>5168</v>
      </c>
      <c r="B5447" s="66">
        <v>3405</v>
      </c>
      <c r="C5447" s="68" t="s">
        <v>9031</v>
      </c>
      <c r="D5447" s="66" t="s">
        <v>15518</v>
      </c>
      <c r="E5447" s="66" t="s">
        <v>15518</v>
      </c>
    </row>
    <row r="5448" spans="1:5" ht="37.5" customHeight="1">
      <c r="A5448" s="49">
        <v>5169</v>
      </c>
      <c r="B5448" s="66">
        <v>3406</v>
      </c>
      <c r="C5448" s="68" t="s">
        <v>10832</v>
      </c>
      <c r="D5448" s="66" t="s">
        <v>15518</v>
      </c>
      <c r="E5448" s="66" t="s">
        <v>15518</v>
      </c>
    </row>
    <row r="5449" spans="1:5" ht="37.5" customHeight="1">
      <c r="A5449" s="49">
        <v>5170</v>
      </c>
      <c r="B5449" s="66">
        <v>3407</v>
      </c>
      <c r="C5449" s="68" t="s">
        <v>10833</v>
      </c>
      <c r="D5449" s="66" t="s">
        <v>15518</v>
      </c>
      <c r="E5449" s="66" t="s">
        <v>15518</v>
      </c>
    </row>
    <row r="5450" spans="1:5" ht="37.5" customHeight="1">
      <c r="A5450" s="49">
        <v>5171</v>
      </c>
      <c r="B5450" s="66">
        <v>3408</v>
      </c>
      <c r="C5450" s="68" t="s">
        <v>10834</v>
      </c>
      <c r="D5450" s="66" t="s">
        <v>15518</v>
      </c>
      <c r="E5450" s="66" t="s">
        <v>15518</v>
      </c>
    </row>
    <row r="5451" spans="1:5" ht="37.5" customHeight="1">
      <c r="A5451" s="49">
        <v>5172</v>
      </c>
      <c r="B5451" s="66">
        <v>3413</v>
      </c>
      <c r="C5451" s="68" t="s">
        <v>10839</v>
      </c>
      <c r="D5451" s="66" t="s">
        <v>15518</v>
      </c>
      <c r="E5451" s="66" t="s">
        <v>15518</v>
      </c>
    </row>
    <row r="5452" spans="1:5" ht="37.5" customHeight="1">
      <c r="A5452" s="49">
        <v>5173</v>
      </c>
      <c r="B5452" s="66">
        <v>3414</v>
      </c>
      <c r="C5452" s="68" t="s">
        <v>10840</v>
      </c>
      <c r="D5452" s="66" t="s">
        <v>15518</v>
      </c>
      <c r="E5452" s="66" t="s">
        <v>15518</v>
      </c>
    </row>
    <row r="5453" spans="1:5" ht="37.5" customHeight="1">
      <c r="A5453" s="49">
        <v>5174</v>
      </c>
      <c r="B5453" s="66">
        <v>3415</v>
      </c>
      <c r="C5453" s="68" t="s">
        <v>9032</v>
      </c>
      <c r="D5453" s="66" t="s">
        <v>15518</v>
      </c>
      <c r="E5453" s="66" t="s">
        <v>15518</v>
      </c>
    </row>
    <row r="5454" spans="1:5" ht="37.5" customHeight="1">
      <c r="A5454" s="49">
        <v>5175</v>
      </c>
      <c r="B5454" s="66">
        <v>3416</v>
      </c>
      <c r="C5454" s="68" t="s">
        <v>8734</v>
      </c>
      <c r="D5454" s="66" t="s">
        <v>15518</v>
      </c>
      <c r="E5454" s="66" t="s">
        <v>15518</v>
      </c>
    </row>
    <row r="5455" spans="1:5" ht="37.5" customHeight="1">
      <c r="A5455" s="49">
        <v>5176</v>
      </c>
      <c r="B5455" s="66">
        <v>3417</v>
      </c>
      <c r="C5455" s="68" t="s">
        <v>8735</v>
      </c>
      <c r="D5455" s="66" t="s">
        <v>15518</v>
      </c>
      <c r="E5455" s="66" t="s">
        <v>15518</v>
      </c>
    </row>
    <row r="5456" spans="1:5" ht="37.5" customHeight="1">
      <c r="A5456" s="49">
        <v>5177</v>
      </c>
      <c r="B5456" s="66">
        <v>3418</v>
      </c>
      <c r="C5456" s="68" t="s">
        <v>8736</v>
      </c>
      <c r="D5456" s="66" t="s">
        <v>15518</v>
      </c>
      <c r="E5456" s="66" t="s">
        <v>15518</v>
      </c>
    </row>
    <row r="5457" spans="1:5" ht="37.5" customHeight="1">
      <c r="A5457" s="49">
        <v>5178</v>
      </c>
      <c r="B5457" s="66">
        <v>3419</v>
      </c>
      <c r="C5457" s="68" t="s">
        <v>8737</v>
      </c>
      <c r="D5457" s="66" t="s">
        <v>15518</v>
      </c>
      <c r="E5457" s="66" t="s">
        <v>15518</v>
      </c>
    </row>
    <row r="5458" spans="1:5" ht="37.5" customHeight="1">
      <c r="A5458" s="49">
        <v>5179</v>
      </c>
      <c r="B5458" s="66">
        <v>3420</v>
      </c>
      <c r="C5458" s="68" t="s">
        <v>8738</v>
      </c>
      <c r="D5458" s="66" t="s">
        <v>15518</v>
      </c>
      <c r="E5458" s="66" t="s">
        <v>15518</v>
      </c>
    </row>
    <row r="5459" spans="1:5" ht="37.5" customHeight="1">
      <c r="A5459" s="49">
        <v>5180</v>
      </c>
      <c r="B5459" s="66">
        <v>3422</v>
      </c>
      <c r="C5459" s="68" t="s">
        <v>8740</v>
      </c>
      <c r="D5459" s="66" t="s">
        <v>15518</v>
      </c>
      <c r="E5459" s="66" t="s">
        <v>15518</v>
      </c>
    </row>
    <row r="5460" spans="1:5" ht="37.5" customHeight="1">
      <c r="A5460" s="49">
        <v>5181</v>
      </c>
      <c r="B5460" s="66">
        <v>3424</v>
      </c>
      <c r="C5460" s="68" t="s">
        <v>8742</v>
      </c>
      <c r="D5460" s="66" t="s">
        <v>15518</v>
      </c>
      <c r="E5460" s="66" t="s">
        <v>15518</v>
      </c>
    </row>
    <row r="5461" spans="1:5" ht="37.5" customHeight="1">
      <c r="A5461" s="49">
        <v>5182</v>
      </c>
      <c r="B5461" s="66">
        <v>3425</v>
      </c>
      <c r="C5461" s="68" t="s">
        <v>8743</v>
      </c>
      <c r="D5461" s="66" t="s">
        <v>15518</v>
      </c>
      <c r="E5461" s="66" t="s">
        <v>15518</v>
      </c>
    </row>
    <row r="5462" spans="1:5" ht="37.5" customHeight="1">
      <c r="A5462" s="49">
        <v>5183</v>
      </c>
      <c r="B5462" s="1" t="s">
        <v>18607</v>
      </c>
      <c r="C5462" s="11" t="s">
        <v>8744</v>
      </c>
      <c r="D5462" s="11" t="s">
        <v>15518</v>
      </c>
      <c r="E5462" s="11" t="s">
        <v>15518</v>
      </c>
    </row>
    <row r="5463" spans="1:5" ht="37.5" customHeight="1">
      <c r="A5463" s="49">
        <v>5184</v>
      </c>
      <c r="B5463" s="66">
        <v>3442</v>
      </c>
      <c r="C5463" s="68" t="s">
        <v>7682</v>
      </c>
      <c r="D5463" s="66" t="s">
        <v>15518</v>
      </c>
      <c r="E5463" s="66" t="s">
        <v>15518</v>
      </c>
    </row>
    <row r="5464" spans="1:5" ht="37.5" customHeight="1">
      <c r="A5464" s="49">
        <v>5185</v>
      </c>
      <c r="B5464" s="66">
        <v>3461</v>
      </c>
      <c r="C5464" s="68" t="s">
        <v>11352</v>
      </c>
      <c r="D5464" s="66" t="s">
        <v>15518</v>
      </c>
      <c r="E5464" s="66" t="s">
        <v>15518</v>
      </c>
    </row>
    <row r="5465" spans="1:5" ht="37.5" customHeight="1">
      <c r="A5465" s="49">
        <v>5186</v>
      </c>
      <c r="B5465" s="66">
        <v>3462</v>
      </c>
      <c r="C5465" s="68" t="s">
        <v>10178</v>
      </c>
      <c r="D5465" s="66" t="s">
        <v>15518</v>
      </c>
      <c r="E5465" s="66" t="s">
        <v>15518</v>
      </c>
    </row>
    <row r="5466" spans="1:5" ht="33.75" customHeight="1">
      <c r="A5466" s="49">
        <v>5187</v>
      </c>
      <c r="B5466" s="66">
        <v>3469</v>
      </c>
      <c r="C5466" s="68" t="s">
        <v>9243</v>
      </c>
      <c r="D5466" s="66" t="s">
        <v>15518</v>
      </c>
      <c r="E5466" s="66" t="s">
        <v>15518</v>
      </c>
    </row>
    <row r="5467" spans="1:5" ht="33.75" customHeight="1">
      <c r="A5467" s="49">
        <v>5188</v>
      </c>
      <c r="B5467" s="66">
        <v>3474</v>
      </c>
      <c r="C5467" s="68" t="s">
        <v>9248</v>
      </c>
      <c r="D5467" s="66" t="s">
        <v>15518</v>
      </c>
      <c r="E5467" s="66" t="s">
        <v>15518</v>
      </c>
    </row>
    <row r="5468" spans="1:5" ht="33.75" customHeight="1">
      <c r="A5468" s="49">
        <v>5189</v>
      </c>
      <c r="B5468" s="66">
        <v>3475</v>
      </c>
      <c r="C5468" s="68" t="s">
        <v>9249</v>
      </c>
      <c r="D5468" s="66" t="s">
        <v>15518</v>
      </c>
      <c r="E5468" s="66" t="s">
        <v>15518</v>
      </c>
    </row>
    <row r="5469" spans="1:5" ht="33.75" customHeight="1">
      <c r="A5469" s="49">
        <v>5190</v>
      </c>
      <c r="B5469" s="66">
        <v>3481</v>
      </c>
      <c r="C5469" s="68" t="s">
        <v>10400</v>
      </c>
      <c r="D5469" s="66" t="s">
        <v>15518</v>
      </c>
      <c r="E5469" s="66" t="s">
        <v>15518</v>
      </c>
    </row>
    <row r="5470" spans="1:5" ht="33.75" customHeight="1">
      <c r="A5470" s="49">
        <v>5191</v>
      </c>
      <c r="B5470" s="66">
        <v>3482</v>
      </c>
      <c r="C5470" s="68" t="s">
        <v>10401</v>
      </c>
      <c r="D5470" s="66" t="s">
        <v>15518</v>
      </c>
      <c r="E5470" s="66" t="s">
        <v>15518</v>
      </c>
    </row>
    <row r="5471" spans="1:5" ht="33.75" customHeight="1">
      <c r="A5471" s="49">
        <v>5192</v>
      </c>
      <c r="B5471" s="66">
        <v>3483</v>
      </c>
      <c r="C5471" s="68" t="s">
        <v>10402</v>
      </c>
      <c r="D5471" s="66" t="s">
        <v>15518</v>
      </c>
      <c r="E5471" s="66" t="s">
        <v>15518</v>
      </c>
    </row>
    <row r="5472" spans="1:5" ht="33.75" customHeight="1">
      <c r="A5472" s="49">
        <v>5193</v>
      </c>
      <c r="B5472" s="66">
        <v>3484</v>
      </c>
      <c r="C5472" s="68" t="s">
        <v>10403</v>
      </c>
      <c r="D5472" s="66" t="s">
        <v>15518</v>
      </c>
      <c r="E5472" s="66" t="s">
        <v>15518</v>
      </c>
    </row>
    <row r="5473" spans="1:6" ht="33.75" customHeight="1">
      <c r="A5473" s="49">
        <v>5194</v>
      </c>
      <c r="B5473" s="66">
        <v>3491</v>
      </c>
      <c r="C5473" s="68" t="s">
        <v>8214</v>
      </c>
      <c r="D5473" s="66" t="s">
        <v>15518</v>
      </c>
      <c r="E5473" s="66" t="s">
        <v>15518</v>
      </c>
    </row>
    <row r="5474" spans="1:6" ht="33.75" customHeight="1">
      <c r="A5474" s="49">
        <v>5195</v>
      </c>
      <c r="B5474" s="66">
        <v>3492</v>
      </c>
      <c r="C5474" s="68" t="s">
        <v>8215</v>
      </c>
      <c r="D5474" s="66" t="s">
        <v>15518</v>
      </c>
      <c r="E5474" s="66" t="s">
        <v>15518</v>
      </c>
      <c r="F5474" s="24">
        <v>1</v>
      </c>
    </row>
    <row r="5475" spans="1:6" ht="33.75" customHeight="1">
      <c r="A5475" s="49">
        <v>5196</v>
      </c>
      <c r="B5475" s="66">
        <v>3493</v>
      </c>
      <c r="C5475" s="68" t="s">
        <v>8216</v>
      </c>
      <c r="D5475" s="66" t="s">
        <v>15518</v>
      </c>
      <c r="E5475" s="66" t="s">
        <v>15518</v>
      </c>
    </row>
    <row r="5476" spans="1:6" ht="33.75" customHeight="1">
      <c r="A5476" s="49">
        <v>5197</v>
      </c>
      <c r="B5476" s="66">
        <v>3494</v>
      </c>
      <c r="C5476" s="68" t="s">
        <v>8217</v>
      </c>
      <c r="D5476" s="66" t="s">
        <v>15518</v>
      </c>
      <c r="E5476" s="66" t="s">
        <v>15518</v>
      </c>
    </row>
    <row r="5477" spans="1:6" ht="33.75" customHeight="1">
      <c r="A5477" s="49">
        <v>5198</v>
      </c>
      <c r="B5477" s="66">
        <v>3495</v>
      </c>
      <c r="C5477" s="68" t="s">
        <v>9033</v>
      </c>
      <c r="D5477" s="66" t="s">
        <v>15518</v>
      </c>
      <c r="E5477" s="66" t="s">
        <v>15518</v>
      </c>
    </row>
    <row r="5478" spans="1:6" ht="33.75" customHeight="1">
      <c r="A5478" s="49">
        <v>5199</v>
      </c>
      <c r="B5478" s="66">
        <v>3496</v>
      </c>
      <c r="C5478" s="68" t="s">
        <v>8218</v>
      </c>
      <c r="D5478" s="66" t="s">
        <v>15518</v>
      </c>
      <c r="E5478" s="66" t="s">
        <v>15518</v>
      </c>
    </row>
    <row r="5479" spans="1:6" ht="33.75" customHeight="1">
      <c r="A5479" s="49">
        <v>5200</v>
      </c>
      <c r="B5479" s="66">
        <v>3497</v>
      </c>
      <c r="C5479" s="68" t="s">
        <v>8219</v>
      </c>
      <c r="D5479" s="66" t="s">
        <v>15518</v>
      </c>
      <c r="E5479" s="66" t="s">
        <v>15518</v>
      </c>
    </row>
    <row r="5480" spans="1:6" ht="33.75" customHeight="1">
      <c r="A5480" s="49">
        <v>5201</v>
      </c>
      <c r="B5480" s="66">
        <v>3498</v>
      </c>
      <c r="C5480" s="68" t="s">
        <v>8220</v>
      </c>
      <c r="D5480" s="66" t="s">
        <v>15518</v>
      </c>
      <c r="E5480" s="66" t="s">
        <v>15518</v>
      </c>
    </row>
    <row r="5481" spans="1:6" ht="33.75" customHeight="1">
      <c r="A5481" s="49">
        <v>5202</v>
      </c>
      <c r="B5481" s="66">
        <v>3499</v>
      </c>
      <c r="C5481" s="68" t="s">
        <v>10635</v>
      </c>
      <c r="D5481" s="66" t="s">
        <v>15518</v>
      </c>
      <c r="E5481" s="66" t="s">
        <v>15518</v>
      </c>
    </row>
    <row r="5482" spans="1:6" ht="33.75" customHeight="1">
      <c r="A5482" s="49">
        <v>5203</v>
      </c>
      <c r="B5482" s="66">
        <v>3500</v>
      </c>
      <c r="C5482" s="68" t="s">
        <v>9034</v>
      </c>
      <c r="D5482" s="66" t="s">
        <v>15518</v>
      </c>
      <c r="E5482" s="66" t="s">
        <v>15518</v>
      </c>
    </row>
    <row r="5483" spans="1:6" ht="33.75" customHeight="1">
      <c r="A5483" s="49">
        <v>5204</v>
      </c>
      <c r="B5483" s="66">
        <v>3506</v>
      </c>
      <c r="C5483" s="68" t="s">
        <v>11641</v>
      </c>
      <c r="D5483" s="66" t="s">
        <v>15518</v>
      </c>
      <c r="E5483" s="66" t="s">
        <v>15518</v>
      </c>
    </row>
    <row r="5484" spans="1:6" ht="33.75" customHeight="1">
      <c r="A5484" s="49">
        <v>5205</v>
      </c>
      <c r="B5484" s="66">
        <v>3507</v>
      </c>
      <c r="C5484" s="68" t="s">
        <v>9035</v>
      </c>
      <c r="D5484" s="66" t="s">
        <v>15518</v>
      </c>
      <c r="E5484" s="66" t="s">
        <v>15518</v>
      </c>
    </row>
    <row r="5485" spans="1:6" ht="33.75" customHeight="1">
      <c r="A5485" s="49">
        <v>5206</v>
      </c>
      <c r="B5485" s="66">
        <v>3508</v>
      </c>
      <c r="C5485" s="68" t="s">
        <v>11642</v>
      </c>
      <c r="D5485" s="66" t="s">
        <v>15518</v>
      </c>
      <c r="E5485" s="66" t="s">
        <v>15518</v>
      </c>
    </row>
    <row r="5486" spans="1:6" ht="33.75" customHeight="1">
      <c r="A5486" s="49">
        <v>5207</v>
      </c>
      <c r="B5486" s="66">
        <v>3509</v>
      </c>
      <c r="C5486" s="68" t="s">
        <v>11643</v>
      </c>
      <c r="D5486" s="66" t="s">
        <v>15518</v>
      </c>
      <c r="E5486" s="66" t="s">
        <v>15518</v>
      </c>
    </row>
    <row r="5487" spans="1:6" ht="33.75" customHeight="1">
      <c r="A5487" s="49">
        <v>5208</v>
      </c>
      <c r="B5487" s="66">
        <v>3510</v>
      </c>
      <c r="C5487" s="68" t="s">
        <v>11644</v>
      </c>
      <c r="D5487" s="66" t="s">
        <v>15518</v>
      </c>
      <c r="E5487" s="66"/>
    </row>
    <row r="5488" spans="1:6" ht="33.75" customHeight="1">
      <c r="A5488" s="49">
        <v>5209</v>
      </c>
      <c r="B5488" s="66">
        <v>3521</v>
      </c>
      <c r="C5488" s="68" t="s">
        <v>11655</v>
      </c>
      <c r="D5488" s="66" t="s">
        <v>15518</v>
      </c>
      <c r="E5488" s="66" t="s">
        <v>15518</v>
      </c>
    </row>
    <row r="5489" spans="1:5" ht="33.75" customHeight="1">
      <c r="A5489" s="49">
        <v>5210</v>
      </c>
      <c r="B5489" s="66">
        <v>3522</v>
      </c>
      <c r="C5489" s="68" t="s">
        <v>11656</v>
      </c>
      <c r="D5489" s="66" t="s">
        <v>15518</v>
      </c>
      <c r="E5489" s="66" t="s">
        <v>15518</v>
      </c>
    </row>
    <row r="5490" spans="1:5" ht="33.75" customHeight="1">
      <c r="A5490" s="49">
        <v>5211</v>
      </c>
      <c r="B5490" s="66">
        <v>3524</v>
      </c>
      <c r="C5490" s="68" t="s">
        <v>11658</v>
      </c>
      <c r="D5490" s="66" t="s">
        <v>15518</v>
      </c>
      <c r="E5490" s="66" t="s">
        <v>15518</v>
      </c>
    </row>
    <row r="5491" spans="1:5" ht="33.75" customHeight="1">
      <c r="A5491" s="49">
        <v>5212</v>
      </c>
      <c r="B5491" s="66">
        <v>3525</v>
      </c>
      <c r="C5491" s="68" t="s">
        <v>9484</v>
      </c>
      <c r="D5491" s="66" t="s">
        <v>15518</v>
      </c>
      <c r="E5491" s="66" t="s">
        <v>15518</v>
      </c>
    </row>
    <row r="5492" spans="1:5" ht="53.25" customHeight="1">
      <c r="A5492" s="49">
        <v>5213</v>
      </c>
      <c r="B5492" s="66">
        <v>3535</v>
      </c>
      <c r="C5492" s="68" t="s">
        <v>10476</v>
      </c>
      <c r="D5492" s="66" t="s">
        <v>15518</v>
      </c>
      <c r="E5492" s="66" t="s">
        <v>15518</v>
      </c>
    </row>
    <row r="5493" spans="1:5" ht="33.75" customHeight="1">
      <c r="A5493" s="49">
        <v>5214</v>
      </c>
      <c r="B5493" s="66">
        <v>3536</v>
      </c>
      <c r="C5493" s="68" t="s">
        <v>10477</v>
      </c>
      <c r="D5493" s="66" t="s">
        <v>15518</v>
      </c>
      <c r="E5493" s="66"/>
    </row>
    <row r="5494" spans="1:5" ht="33.75" customHeight="1">
      <c r="A5494" s="49">
        <v>5215</v>
      </c>
      <c r="B5494" s="66">
        <v>3546</v>
      </c>
      <c r="C5494" s="68" t="s">
        <v>9331</v>
      </c>
      <c r="D5494" s="66" t="s">
        <v>15518</v>
      </c>
      <c r="E5494" s="66" t="s">
        <v>15518</v>
      </c>
    </row>
    <row r="5495" spans="1:5" ht="33.75" customHeight="1">
      <c r="A5495" s="49">
        <v>5216</v>
      </c>
      <c r="B5495" s="66">
        <v>3547</v>
      </c>
      <c r="C5495" s="68" t="s">
        <v>8303</v>
      </c>
      <c r="D5495" s="66" t="s">
        <v>15518</v>
      </c>
      <c r="E5495" s="66" t="s">
        <v>15518</v>
      </c>
    </row>
    <row r="5496" spans="1:5" ht="33.75" customHeight="1">
      <c r="A5496" s="49">
        <v>5217</v>
      </c>
      <c r="B5496" s="66">
        <v>3548</v>
      </c>
      <c r="C5496" s="68" t="s">
        <v>8304</v>
      </c>
      <c r="D5496" s="66" t="s">
        <v>15518</v>
      </c>
      <c r="E5496" s="66" t="s">
        <v>15518</v>
      </c>
    </row>
    <row r="5497" spans="1:5" ht="33.75" customHeight="1">
      <c r="A5497" s="49">
        <v>5218</v>
      </c>
      <c r="B5497" s="66">
        <v>3563</v>
      </c>
      <c r="C5497" s="68" t="s">
        <v>8005</v>
      </c>
      <c r="D5497" s="66" t="s">
        <v>15518</v>
      </c>
      <c r="E5497" s="66" t="s">
        <v>15518</v>
      </c>
    </row>
    <row r="5498" spans="1:5" ht="33.75" customHeight="1">
      <c r="A5498" s="49">
        <v>5219</v>
      </c>
      <c r="B5498" s="66">
        <v>3568</v>
      </c>
      <c r="C5498" s="68" t="s">
        <v>9370</v>
      </c>
      <c r="D5498" s="66" t="s">
        <v>15518</v>
      </c>
      <c r="E5498" s="66" t="s">
        <v>15518</v>
      </c>
    </row>
    <row r="5499" spans="1:5" ht="33.75" customHeight="1">
      <c r="A5499" s="49">
        <v>5220</v>
      </c>
      <c r="B5499" s="66">
        <v>3569</v>
      </c>
      <c r="C5499" s="68" t="s">
        <v>9371</v>
      </c>
      <c r="D5499" s="66" t="s">
        <v>15518</v>
      </c>
      <c r="E5499" s="66" t="s">
        <v>15518</v>
      </c>
    </row>
    <row r="5500" spans="1:5" ht="33.75" customHeight="1">
      <c r="A5500" s="49">
        <v>5221</v>
      </c>
      <c r="B5500" s="66">
        <v>3570</v>
      </c>
      <c r="C5500" s="68" t="s">
        <v>9372</v>
      </c>
      <c r="D5500" s="66" t="s">
        <v>15518</v>
      </c>
      <c r="E5500" s="66" t="s">
        <v>15518</v>
      </c>
    </row>
    <row r="5501" spans="1:5" ht="33.75" customHeight="1">
      <c r="A5501" s="49">
        <v>5222</v>
      </c>
      <c r="B5501" s="66">
        <v>3573</v>
      </c>
      <c r="C5501" s="68" t="s">
        <v>10335</v>
      </c>
      <c r="D5501" s="66" t="s">
        <v>15518</v>
      </c>
      <c r="E5501" s="66" t="s">
        <v>15518</v>
      </c>
    </row>
    <row r="5502" spans="1:5" ht="33.75" customHeight="1">
      <c r="A5502" s="49">
        <v>5223</v>
      </c>
      <c r="B5502" s="66">
        <v>3577</v>
      </c>
      <c r="C5502" s="68" t="s">
        <v>8201</v>
      </c>
      <c r="D5502" s="66" t="s">
        <v>15518</v>
      </c>
      <c r="E5502" s="66" t="s">
        <v>15518</v>
      </c>
    </row>
    <row r="5503" spans="1:5" ht="33.75" customHeight="1">
      <c r="A5503" s="49">
        <v>5224</v>
      </c>
      <c r="B5503" s="66">
        <v>3578</v>
      </c>
      <c r="C5503" s="68" t="s">
        <v>10341</v>
      </c>
      <c r="D5503" s="66" t="s">
        <v>15518</v>
      </c>
      <c r="E5503" s="66" t="s">
        <v>15518</v>
      </c>
    </row>
    <row r="5504" spans="1:5" ht="33.75" customHeight="1">
      <c r="A5504" s="49">
        <v>5225</v>
      </c>
      <c r="B5504" s="66">
        <v>3579</v>
      </c>
      <c r="C5504" s="68" t="s">
        <v>10342</v>
      </c>
      <c r="D5504" s="66" t="s">
        <v>15518</v>
      </c>
      <c r="E5504" s="66" t="s">
        <v>15518</v>
      </c>
    </row>
    <row r="5505" spans="1:5" ht="33.75" customHeight="1">
      <c r="A5505" s="49">
        <v>5226</v>
      </c>
      <c r="B5505" s="66">
        <v>3580</v>
      </c>
      <c r="C5505" s="68" t="s">
        <v>10343</v>
      </c>
      <c r="D5505" s="66" t="s">
        <v>15518</v>
      </c>
      <c r="E5505" s="66" t="s">
        <v>15518</v>
      </c>
    </row>
    <row r="5506" spans="1:5" ht="33.75" customHeight="1">
      <c r="A5506" s="49">
        <v>5227</v>
      </c>
      <c r="B5506" s="66">
        <v>3581</v>
      </c>
      <c r="C5506" s="68" t="s">
        <v>10344</v>
      </c>
      <c r="D5506" s="66" t="s">
        <v>15518</v>
      </c>
      <c r="E5506" s="66" t="s">
        <v>15518</v>
      </c>
    </row>
    <row r="5507" spans="1:5" ht="33.75" customHeight="1">
      <c r="A5507" s="49">
        <v>5228</v>
      </c>
      <c r="B5507" s="66">
        <v>3582</v>
      </c>
      <c r="C5507" s="68" t="s">
        <v>10345</v>
      </c>
      <c r="D5507" s="66" t="s">
        <v>15518</v>
      </c>
      <c r="E5507" s="66" t="s">
        <v>15518</v>
      </c>
    </row>
    <row r="5508" spans="1:5" ht="33.75" customHeight="1">
      <c r="A5508" s="49">
        <v>5229</v>
      </c>
      <c r="B5508" s="66">
        <v>3584</v>
      </c>
      <c r="C5508" s="68" t="s">
        <v>10347</v>
      </c>
      <c r="D5508" s="66" t="s">
        <v>15518</v>
      </c>
      <c r="E5508" s="66" t="s">
        <v>15518</v>
      </c>
    </row>
    <row r="5509" spans="1:5" ht="33.75" customHeight="1">
      <c r="A5509" s="49">
        <v>5230</v>
      </c>
      <c r="B5509" s="66">
        <v>3596</v>
      </c>
      <c r="C5509" s="68" t="s">
        <v>10529</v>
      </c>
      <c r="D5509" s="66" t="s">
        <v>15518</v>
      </c>
      <c r="E5509" s="66" t="s">
        <v>15518</v>
      </c>
    </row>
    <row r="5510" spans="1:5" ht="33.75" customHeight="1">
      <c r="A5510" s="49">
        <v>5231</v>
      </c>
      <c r="B5510" s="66">
        <v>3597</v>
      </c>
      <c r="C5510" s="68" t="s">
        <v>10530</v>
      </c>
      <c r="D5510" s="66" t="s">
        <v>15518</v>
      </c>
      <c r="E5510" s="66" t="s">
        <v>15518</v>
      </c>
    </row>
    <row r="5511" spans="1:5" ht="33.75" customHeight="1">
      <c r="A5511" s="49">
        <v>5232</v>
      </c>
      <c r="B5511" s="66">
        <v>3598</v>
      </c>
      <c r="C5511" s="68" t="s">
        <v>10531</v>
      </c>
      <c r="D5511" s="66" t="s">
        <v>15518</v>
      </c>
      <c r="E5511" s="66" t="s">
        <v>15518</v>
      </c>
    </row>
    <row r="5512" spans="1:5" ht="33.75" customHeight="1">
      <c r="A5512" s="49">
        <v>5233</v>
      </c>
      <c r="B5512" s="66">
        <v>3599</v>
      </c>
      <c r="C5512" s="68" t="s">
        <v>9569</v>
      </c>
      <c r="D5512" s="66" t="s">
        <v>15518</v>
      </c>
      <c r="E5512" s="66" t="s">
        <v>15518</v>
      </c>
    </row>
    <row r="5513" spans="1:5" ht="33.75" customHeight="1">
      <c r="A5513" s="49">
        <v>5234</v>
      </c>
      <c r="B5513" s="66">
        <v>3602</v>
      </c>
      <c r="C5513" s="68" t="s">
        <v>9572</v>
      </c>
      <c r="D5513" s="66" t="s">
        <v>15518</v>
      </c>
      <c r="E5513" s="66" t="s">
        <v>15518</v>
      </c>
    </row>
    <row r="5514" spans="1:5" ht="33.75" customHeight="1">
      <c r="A5514" s="49">
        <v>5235</v>
      </c>
      <c r="B5514" s="66">
        <v>3603</v>
      </c>
      <c r="C5514" s="68" t="s">
        <v>9573</v>
      </c>
      <c r="D5514" s="66" t="s">
        <v>15518</v>
      </c>
      <c r="E5514" s="66" t="s">
        <v>15518</v>
      </c>
    </row>
    <row r="5515" spans="1:5" ht="33.75" customHeight="1">
      <c r="A5515" s="49">
        <v>5236</v>
      </c>
      <c r="B5515" s="66">
        <v>3605</v>
      </c>
      <c r="C5515" s="68" t="s">
        <v>10368</v>
      </c>
      <c r="D5515" s="66" t="s">
        <v>15518</v>
      </c>
      <c r="E5515" s="66" t="s">
        <v>15518</v>
      </c>
    </row>
    <row r="5516" spans="1:5" ht="33.75" customHeight="1">
      <c r="A5516" s="49">
        <v>5237</v>
      </c>
      <c r="B5516" s="66">
        <v>3606</v>
      </c>
      <c r="C5516" s="68" t="s">
        <v>10369</v>
      </c>
      <c r="D5516" s="66" t="s">
        <v>15518</v>
      </c>
      <c r="E5516" s="66" t="s">
        <v>15518</v>
      </c>
    </row>
    <row r="5517" spans="1:5" ht="33.75" customHeight="1">
      <c r="A5517" s="49">
        <v>5238</v>
      </c>
      <c r="B5517" s="66">
        <v>3622</v>
      </c>
      <c r="C5517" s="68" t="s">
        <v>9231</v>
      </c>
      <c r="D5517" s="66" t="s">
        <v>15518</v>
      </c>
      <c r="E5517" s="66" t="s">
        <v>15518</v>
      </c>
    </row>
    <row r="5518" spans="1:5" ht="33.75" customHeight="1">
      <c r="A5518" s="49">
        <v>5239</v>
      </c>
      <c r="B5518" s="66">
        <v>3623</v>
      </c>
      <c r="C5518" s="68" t="s">
        <v>9232</v>
      </c>
      <c r="D5518" s="66" t="s">
        <v>15518</v>
      </c>
      <c r="E5518" s="66" t="s">
        <v>15518</v>
      </c>
    </row>
    <row r="5519" spans="1:5" ht="33.75" customHeight="1">
      <c r="A5519" s="49">
        <v>5240</v>
      </c>
      <c r="B5519" s="66">
        <v>3624</v>
      </c>
      <c r="C5519" s="68" t="s">
        <v>9036</v>
      </c>
      <c r="D5519" s="66" t="s">
        <v>15518</v>
      </c>
      <c r="E5519" s="66" t="s">
        <v>15518</v>
      </c>
    </row>
    <row r="5520" spans="1:5" ht="33.75" customHeight="1">
      <c r="A5520" s="49">
        <v>5241</v>
      </c>
      <c r="B5520" s="66">
        <v>3625</v>
      </c>
      <c r="C5520" s="68" t="s">
        <v>9037</v>
      </c>
      <c r="D5520" s="66" t="s">
        <v>15518</v>
      </c>
      <c r="E5520" s="66" t="s">
        <v>15518</v>
      </c>
    </row>
    <row r="5521" spans="1:5" ht="33.75" customHeight="1">
      <c r="A5521" s="49">
        <v>5242</v>
      </c>
      <c r="B5521" s="66">
        <v>3626</v>
      </c>
      <c r="C5521" s="68" t="s">
        <v>8896</v>
      </c>
      <c r="D5521" s="66" t="s">
        <v>15518</v>
      </c>
      <c r="E5521" s="66" t="s">
        <v>15518</v>
      </c>
    </row>
    <row r="5522" spans="1:5" ht="33.75" customHeight="1">
      <c r="A5522" s="49">
        <v>5243</v>
      </c>
      <c r="B5522" s="66">
        <v>3630</v>
      </c>
      <c r="C5522" s="68" t="s">
        <v>8895</v>
      </c>
      <c r="D5522" s="66" t="s">
        <v>15518</v>
      </c>
      <c r="E5522" s="66" t="s">
        <v>15518</v>
      </c>
    </row>
    <row r="5523" spans="1:5" ht="33.75" customHeight="1">
      <c r="A5523" s="49">
        <v>5244</v>
      </c>
      <c r="B5523" s="66">
        <v>3631</v>
      </c>
      <c r="C5523" s="68" t="s">
        <v>9236</v>
      </c>
      <c r="D5523" s="66" t="s">
        <v>15518</v>
      </c>
      <c r="E5523" s="66" t="s">
        <v>15518</v>
      </c>
    </row>
    <row r="5524" spans="1:5" ht="33.75" customHeight="1">
      <c r="A5524" s="49">
        <v>5245</v>
      </c>
      <c r="B5524" s="66">
        <v>3632</v>
      </c>
      <c r="C5524" s="68" t="s">
        <v>9237</v>
      </c>
      <c r="D5524" s="66" t="s">
        <v>15518</v>
      </c>
      <c r="E5524" s="66" t="s">
        <v>15518</v>
      </c>
    </row>
    <row r="5525" spans="1:5" ht="33.75" customHeight="1">
      <c r="A5525" s="49">
        <v>5246</v>
      </c>
      <c r="B5525" s="66">
        <v>3633</v>
      </c>
      <c r="C5525" s="68" t="s">
        <v>9238</v>
      </c>
      <c r="D5525" s="66" t="s">
        <v>15518</v>
      </c>
      <c r="E5525" s="66" t="s">
        <v>15518</v>
      </c>
    </row>
    <row r="5526" spans="1:5" ht="33.75" customHeight="1">
      <c r="A5526" s="49">
        <v>5247</v>
      </c>
      <c r="B5526" s="66">
        <v>3634</v>
      </c>
      <c r="C5526" s="68" t="s">
        <v>9239</v>
      </c>
      <c r="D5526" s="66" t="s">
        <v>15518</v>
      </c>
      <c r="E5526" s="66" t="s">
        <v>15518</v>
      </c>
    </row>
    <row r="5527" spans="1:5" ht="48.75" customHeight="1">
      <c r="A5527" s="49">
        <v>5248</v>
      </c>
      <c r="B5527" s="66">
        <v>3635</v>
      </c>
      <c r="C5527" s="68" t="s">
        <v>8897</v>
      </c>
      <c r="D5527" s="66" t="s">
        <v>15518</v>
      </c>
      <c r="E5527" s="66" t="s">
        <v>15518</v>
      </c>
    </row>
    <row r="5528" spans="1:5" ht="33.75" customHeight="1">
      <c r="A5528" s="49">
        <v>5249</v>
      </c>
      <c r="B5528" s="66">
        <v>3636</v>
      </c>
      <c r="C5528" s="68" t="s">
        <v>9241</v>
      </c>
      <c r="D5528" s="66" t="s">
        <v>15518</v>
      </c>
      <c r="E5528" s="66" t="s">
        <v>15518</v>
      </c>
    </row>
    <row r="5529" spans="1:5" ht="33.75" customHeight="1">
      <c r="A5529" s="49">
        <v>5250</v>
      </c>
      <c r="B5529" s="66">
        <v>3637</v>
      </c>
      <c r="C5529" s="68" t="s">
        <v>8898</v>
      </c>
      <c r="D5529" s="66" t="s">
        <v>15518</v>
      </c>
      <c r="E5529" s="66" t="s">
        <v>15518</v>
      </c>
    </row>
    <row r="5530" spans="1:5" ht="33.75" customHeight="1">
      <c r="A5530" s="49">
        <v>5251</v>
      </c>
      <c r="B5530" s="66">
        <v>3639</v>
      </c>
      <c r="C5530" s="68" t="s">
        <v>9106</v>
      </c>
      <c r="D5530" s="66" t="s">
        <v>15518</v>
      </c>
      <c r="E5530" s="66" t="s">
        <v>15518</v>
      </c>
    </row>
    <row r="5531" spans="1:5" ht="33.75" customHeight="1">
      <c r="A5531" s="49">
        <v>5252</v>
      </c>
      <c r="B5531" s="66">
        <v>3648</v>
      </c>
      <c r="C5531" s="68" t="s">
        <v>7771</v>
      </c>
      <c r="D5531" s="66" t="s">
        <v>15518</v>
      </c>
      <c r="E5531" s="66" t="s">
        <v>15518</v>
      </c>
    </row>
    <row r="5532" spans="1:5" ht="33.75" customHeight="1">
      <c r="A5532" s="49">
        <v>5253</v>
      </c>
      <c r="B5532" s="66">
        <v>3649</v>
      </c>
      <c r="C5532" s="68" t="s">
        <v>9173</v>
      </c>
      <c r="D5532" s="66" t="s">
        <v>15518</v>
      </c>
      <c r="E5532" s="66" t="s">
        <v>15518</v>
      </c>
    </row>
    <row r="5533" spans="1:5" ht="33.75" customHeight="1">
      <c r="A5533" s="49">
        <v>5254</v>
      </c>
      <c r="B5533" s="66">
        <v>3650</v>
      </c>
      <c r="C5533" s="68" t="s">
        <v>9174</v>
      </c>
      <c r="D5533" s="66" t="s">
        <v>15518</v>
      </c>
      <c r="E5533" s="66" t="s">
        <v>15518</v>
      </c>
    </row>
    <row r="5534" spans="1:5" ht="33.75" customHeight="1">
      <c r="A5534" s="49">
        <v>5255</v>
      </c>
      <c r="B5534" s="66">
        <v>3655</v>
      </c>
      <c r="C5534" s="68" t="s">
        <v>10597</v>
      </c>
      <c r="D5534" s="66" t="s">
        <v>15518</v>
      </c>
      <c r="E5534" s="66" t="s">
        <v>15518</v>
      </c>
    </row>
    <row r="5535" spans="1:5" ht="33.75" customHeight="1">
      <c r="A5535" s="49">
        <v>5256</v>
      </c>
      <c r="B5535" s="66">
        <v>3656</v>
      </c>
      <c r="C5535" s="68" t="s">
        <v>11997</v>
      </c>
      <c r="D5535" s="66" t="s">
        <v>15518</v>
      </c>
      <c r="E5535" s="66" t="s">
        <v>15518</v>
      </c>
    </row>
    <row r="5536" spans="1:5" ht="33.75" customHeight="1">
      <c r="A5536" s="49">
        <v>5257</v>
      </c>
      <c r="B5536" s="66">
        <v>3657</v>
      </c>
      <c r="C5536" s="68" t="s">
        <v>11998</v>
      </c>
      <c r="D5536" s="66" t="s">
        <v>15518</v>
      </c>
      <c r="E5536" s="66" t="s">
        <v>15518</v>
      </c>
    </row>
    <row r="5537" spans="1:5" ht="33.75" customHeight="1">
      <c r="A5537" s="49">
        <v>5258</v>
      </c>
      <c r="B5537" s="66">
        <v>3658</v>
      </c>
      <c r="C5537" s="68" t="s">
        <v>11999</v>
      </c>
      <c r="D5537" s="66" t="s">
        <v>15518</v>
      </c>
      <c r="E5537" s="66" t="s">
        <v>15518</v>
      </c>
    </row>
    <row r="5538" spans="1:5" ht="33.75" customHeight="1">
      <c r="A5538" s="49">
        <v>5259</v>
      </c>
      <c r="B5538" s="66">
        <v>3659</v>
      </c>
      <c r="C5538" s="68" t="s">
        <v>12000</v>
      </c>
      <c r="D5538" s="66" t="s">
        <v>15518</v>
      </c>
      <c r="E5538" s="66" t="s">
        <v>15518</v>
      </c>
    </row>
    <row r="5539" spans="1:5" ht="33.75" customHeight="1">
      <c r="A5539" s="49">
        <v>5260</v>
      </c>
      <c r="B5539" s="66">
        <v>3660</v>
      </c>
      <c r="C5539" s="68" t="s">
        <v>12001</v>
      </c>
      <c r="D5539" s="66" t="s">
        <v>15518</v>
      </c>
      <c r="E5539" s="66" t="s">
        <v>15518</v>
      </c>
    </row>
    <row r="5540" spans="1:5" ht="33.75" customHeight="1">
      <c r="A5540" s="49">
        <v>5261</v>
      </c>
      <c r="B5540" s="66">
        <v>3665</v>
      </c>
      <c r="C5540" s="68" t="s">
        <v>9839</v>
      </c>
      <c r="D5540" s="66" t="s">
        <v>15518</v>
      </c>
      <c r="E5540" s="66" t="s">
        <v>15518</v>
      </c>
    </row>
    <row r="5541" spans="1:5" ht="33.75" customHeight="1">
      <c r="A5541" s="49">
        <v>5262</v>
      </c>
      <c r="B5541" s="66">
        <v>3666</v>
      </c>
      <c r="C5541" s="68" t="s">
        <v>9840</v>
      </c>
      <c r="D5541" s="66" t="s">
        <v>15518</v>
      </c>
      <c r="E5541" s="66" t="s">
        <v>15518</v>
      </c>
    </row>
    <row r="5542" spans="1:5" ht="33.75" customHeight="1">
      <c r="A5542" s="49">
        <v>5263</v>
      </c>
      <c r="B5542" s="66">
        <v>3667</v>
      </c>
      <c r="C5542" s="68" t="s">
        <v>9841</v>
      </c>
      <c r="D5542" s="66" t="s">
        <v>15518</v>
      </c>
      <c r="E5542" s="66" t="s">
        <v>15518</v>
      </c>
    </row>
    <row r="5543" spans="1:5" ht="33.75" customHeight="1">
      <c r="A5543" s="49">
        <v>5264</v>
      </c>
      <c r="B5543" s="66">
        <v>3668</v>
      </c>
      <c r="C5543" s="68" t="s">
        <v>11008</v>
      </c>
      <c r="D5543" s="66" t="s">
        <v>15518</v>
      </c>
      <c r="E5543" s="66" t="s">
        <v>15518</v>
      </c>
    </row>
    <row r="5544" spans="1:5" ht="33.75" customHeight="1">
      <c r="A5544" s="49">
        <v>5265</v>
      </c>
      <c r="B5544" s="66">
        <v>3669</v>
      </c>
      <c r="C5544" s="68" t="s">
        <v>11009</v>
      </c>
      <c r="D5544" s="66" t="s">
        <v>15518</v>
      </c>
      <c r="E5544" s="66" t="s">
        <v>15518</v>
      </c>
    </row>
    <row r="5545" spans="1:5" ht="48" customHeight="1">
      <c r="A5545" s="49">
        <v>5266</v>
      </c>
      <c r="B5545" s="66">
        <v>3671</v>
      </c>
      <c r="C5545" s="68" t="s">
        <v>11011</v>
      </c>
      <c r="D5545" s="66" t="s">
        <v>15518</v>
      </c>
      <c r="E5545" s="66" t="s">
        <v>15518</v>
      </c>
    </row>
    <row r="5546" spans="1:5" ht="49.5" customHeight="1">
      <c r="A5546" s="49">
        <v>5267</v>
      </c>
      <c r="B5546" s="66">
        <v>3672</v>
      </c>
      <c r="C5546" s="68" t="s">
        <v>11012</v>
      </c>
      <c r="D5546" s="66" t="s">
        <v>15518</v>
      </c>
      <c r="E5546" s="66" t="s">
        <v>15518</v>
      </c>
    </row>
    <row r="5547" spans="1:5" ht="49.5" customHeight="1">
      <c r="A5547" s="49">
        <v>5268</v>
      </c>
      <c r="B5547" s="66">
        <v>3673</v>
      </c>
      <c r="C5547" s="68" t="s">
        <v>11013</v>
      </c>
      <c r="D5547" s="66" t="s">
        <v>15518</v>
      </c>
      <c r="E5547" s="66" t="s">
        <v>15518</v>
      </c>
    </row>
    <row r="5548" spans="1:5" ht="33.75" customHeight="1">
      <c r="A5548" s="49">
        <v>5269</v>
      </c>
      <c r="B5548" s="66">
        <v>3674</v>
      </c>
      <c r="C5548" s="68" t="s">
        <v>8899</v>
      </c>
      <c r="D5548" s="66" t="s">
        <v>15518</v>
      </c>
      <c r="E5548" s="66" t="s">
        <v>15518</v>
      </c>
    </row>
    <row r="5549" spans="1:5" ht="33.75" customHeight="1">
      <c r="A5549" s="49">
        <v>5270</v>
      </c>
      <c r="B5549" s="66">
        <v>3675</v>
      </c>
      <c r="C5549" s="68" t="s">
        <v>8900</v>
      </c>
      <c r="D5549" s="66" t="s">
        <v>15518</v>
      </c>
      <c r="E5549" s="66" t="s">
        <v>15518</v>
      </c>
    </row>
    <row r="5550" spans="1:5" ht="33.75" customHeight="1">
      <c r="A5550" s="49">
        <v>5271</v>
      </c>
      <c r="B5550" s="66">
        <v>3676</v>
      </c>
      <c r="C5550" s="68" t="s">
        <v>11014</v>
      </c>
      <c r="D5550" s="66" t="s">
        <v>15518</v>
      </c>
      <c r="E5550" s="66" t="s">
        <v>15518</v>
      </c>
    </row>
    <row r="5551" spans="1:5" ht="33.75" customHeight="1">
      <c r="A5551" s="49">
        <v>5272</v>
      </c>
      <c r="B5551" s="66">
        <v>3678</v>
      </c>
      <c r="C5551" s="68" t="s">
        <v>11016</v>
      </c>
      <c r="D5551" s="66" t="s">
        <v>15518</v>
      </c>
      <c r="E5551" s="66" t="s">
        <v>15518</v>
      </c>
    </row>
    <row r="5552" spans="1:5" ht="33.75" customHeight="1">
      <c r="A5552" s="49">
        <v>5273</v>
      </c>
      <c r="B5552" s="66">
        <v>3679</v>
      </c>
      <c r="C5552" s="68" t="s">
        <v>11017</v>
      </c>
      <c r="D5552" s="66" t="s">
        <v>15518</v>
      </c>
      <c r="E5552" s="66" t="s">
        <v>15518</v>
      </c>
    </row>
    <row r="5553" spans="1:5" ht="33.75" customHeight="1">
      <c r="A5553" s="49">
        <v>5274</v>
      </c>
      <c r="B5553" s="66">
        <v>3707</v>
      </c>
      <c r="C5553" s="68" t="s">
        <v>10661</v>
      </c>
      <c r="D5553" s="66" t="s">
        <v>15518</v>
      </c>
      <c r="E5553" s="66" t="s">
        <v>15518</v>
      </c>
    </row>
    <row r="5554" spans="1:5" ht="33.75" customHeight="1">
      <c r="A5554" s="49">
        <v>5275</v>
      </c>
      <c r="B5554" s="66">
        <v>3708</v>
      </c>
      <c r="C5554" s="68" t="s">
        <v>10662</v>
      </c>
      <c r="D5554" s="66" t="s">
        <v>15518</v>
      </c>
      <c r="E5554" s="66" t="s">
        <v>15518</v>
      </c>
    </row>
    <row r="5555" spans="1:5" ht="33.75" customHeight="1">
      <c r="A5555" s="49">
        <v>5276</v>
      </c>
      <c r="B5555" s="66">
        <v>3709</v>
      </c>
      <c r="C5555" s="68" t="s">
        <v>10663</v>
      </c>
      <c r="D5555" s="66" t="s">
        <v>15518</v>
      </c>
      <c r="E5555" s="66" t="s">
        <v>15518</v>
      </c>
    </row>
    <row r="5556" spans="1:5" ht="33.75" customHeight="1">
      <c r="A5556" s="49">
        <v>5277</v>
      </c>
      <c r="B5556" s="66">
        <v>3710</v>
      </c>
      <c r="C5556" s="68" t="s">
        <v>10664</v>
      </c>
      <c r="D5556" s="66" t="s">
        <v>15518</v>
      </c>
      <c r="E5556" s="66" t="s">
        <v>15518</v>
      </c>
    </row>
    <row r="5557" spans="1:5" ht="33.75" customHeight="1">
      <c r="A5557" s="49">
        <v>5278</v>
      </c>
      <c r="B5557" s="66">
        <v>3711</v>
      </c>
      <c r="C5557" s="68" t="s">
        <v>7956</v>
      </c>
      <c r="D5557" s="66" t="s">
        <v>15518</v>
      </c>
      <c r="E5557" s="66" t="s">
        <v>15518</v>
      </c>
    </row>
    <row r="5558" spans="1:5" ht="33.75" customHeight="1">
      <c r="A5558" s="49">
        <v>5279</v>
      </c>
      <c r="B5558" s="66">
        <v>3712</v>
      </c>
      <c r="C5558" s="68" t="s">
        <v>8901</v>
      </c>
      <c r="D5558" s="66" t="s">
        <v>15518</v>
      </c>
      <c r="E5558" s="66" t="s">
        <v>15518</v>
      </c>
    </row>
    <row r="5559" spans="1:5" ht="33.75" customHeight="1">
      <c r="A5559" s="49">
        <v>5280</v>
      </c>
      <c r="B5559" s="66">
        <v>3716</v>
      </c>
      <c r="C5559" s="68" t="s">
        <v>7960</v>
      </c>
      <c r="D5559" s="66" t="s">
        <v>15518</v>
      </c>
      <c r="E5559" s="66" t="s">
        <v>15518</v>
      </c>
    </row>
    <row r="5560" spans="1:5" ht="33.75" customHeight="1">
      <c r="A5560" s="49">
        <v>5281</v>
      </c>
      <c r="B5560" s="66">
        <v>3717</v>
      </c>
      <c r="C5560" s="68" t="s">
        <v>7961</v>
      </c>
      <c r="D5560" s="66" t="s">
        <v>15518</v>
      </c>
      <c r="E5560" s="66" t="s">
        <v>15518</v>
      </c>
    </row>
    <row r="5561" spans="1:5" ht="33.75" customHeight="1">
      <c r="A5561" s="49">
        <v>5282</v>
      </c>
      <c r="B5561" s="66">
        <v>3718</v>
      </c>
      <c r="C5561" s="68" t="s">
        <v>8651</v>
      </c>
      <c r="D5561" s="66" t="s">
        <v>15518</v>
      </c>
      <c r="E5561" s="66" t="s">
        <v>15518</v>
      </c>
    </row>
    <row r="5562" spans="1:5" ht="33.75" customHeight="1">
      <c r="A5562" s="49">
        <v>5283</v>
      </c>
      <c r="B5562" s="66">
        <v>3719</v>
      </c>
      <c r="C5562" s="68" t="s">
        <v>8652</v>
      </c>
      <c r="D5562" s="66" t="s">
        <v>15518</v>
      </c>
      <c r="E5562" s="66" t="s">
        <v>15518</v>
      </c>
    </row>
    <row r="5563" spans="1:5" ht="33.75" customHeight="1">
      <c r="A5563" s="49">
        <v>5284</v>
      </c>
      <c r="B5563" s="66">
        <v>3723</v>
      </c>
      <c r="C5563" s="68" t="s">
        <v>8656</v>
      </c>
      <c r="D5563" s="66" t="s">
        <v>15518</v>
      </c>
      <c r="E5563" s="66" t="s">
        <v>15518</v>
      </c>
    </row>
    <row r="5564" spans="1:5" ht="33.75" customHeight="1">
      <c r="A5564" s="49">
        <v>5285</v>
      </c>
      <c r="B5564" s="66">
        <v>3724</v>
      </c>
      <c r="C5564" s="68" t="s">
        <v>8657</v>
      </c>
      <c r="D5564" s="66" t="s">
        <v>15518</v>
      </c>
      <c r="E5564" s="66" t="s">
        <v>15518</v>
      </c>
    </row>
    <row r="5565" spans="1:5" ht="33.75" customHeight="1">
      <c r="A5565" s="49">
        <v>5286</v>
      </c>
      <c r="B5565" s="66">
        <v>3725</v>
      </c>
      <c r="C5565" s="68" t="s">
        <v>8658</v>
      </c>
      <c r="D5565" s="66" t="s">
        <v>15518</v>
      </c>
      <c r="E5565" s="66" t="s">
        <v>15518</v>
      </c>
    </row>
    <row r="5566" spans="1:5" ht="33.75" customHeight="1">
      <c r="A5566" s="49">
        <v>5287</v>
      </c>
      <c r="B5566" s="66">
        <v>3743</v>
      </c>
      <c r="C5566" s="68" t="s">
        <v>10821</v>
      </c>
      <c r="D5566" s="66" t="s">
        <v>15518</v>
      </c>
      <c r="E5566" s="66" t="s">
        <v>15518</v>
      </c>
    </row>
    <row r="5567" spans="1:5" ht="33.75" customHeight="1">
      <c r="A5567" s="49">
        <v>5288</v>
      </c>
      <c r="B5567" s="66">
        <v>3744</v>
      </c>
      <c r="C5567" s="68" t="s">
        <v>10822</v>
      </c>
      <c r="D5567" s="66" t="s">
        <v>15518</v>
      </c>
      <c r="E5567" s="66" t="s">
        <v>15518</v>
      </c>
    </row>
    <row r="5568" spans="1:5" ht="33.75" customHeight="1">
      <c r="A5568" s="49">
        <v>5289</v>
      </c>
      <c r="B5568" s="66">
        <v>3745</v>
      </c>
      <c r="C5568" s="68" t="s">
        <v>9827</v>
      </c>
      <c r="D5568" s="66" t="s">
        <v>15518</v>
      </c>
      <c r="E5568" s="66" t="s">
        <v>15518</v>
      </c>
    </row>
    <row r="5569" spans="1:5" ht="33.75" customHeight="1">
      <c r="A5569" s="49">
        <v>5290</v>
      </c>
      <c r="B5569" s="66">
        <v>3746</v>
      </c>
      <c r="C5569" s="68" t="s">
        <v>9828</v>
      </c>
      <c r="D5569" s="66" t="s">
        <v>15518</v>
      </c>
      <c r="E5569" s="66" t="s">
        <v>15518</v>
      </c>
    </row>
    <row r="5570" spans="1:5" ht="33.75" customHeight="1">
      <c r="A5570" s="49">
        <v>5291</v>
      </c>
      <c r="B5570" s="66">
        <v>3747</v>
      </c>
      <c r="C5570" s="68" t="s">
        <v>9829</v>
      </c>
      <c r="D5570" s="66" t="s">
        <v>15518</v>
      </c>
      <c r="E5570" s="66" t="s">
        <v>15518</v>
      </c>
    </row>
    <row r="5571" spans="1:5" ht="33.75" customHeight="1">
      <c r="A5571" s="49">
        <v>5292</v>
      </c>
      <c r="B5571" s="66">
        <v>3748</v>
      </c>
      <c r="C5571" s="68" t="s">
        <v>9830</v>
      </c>
      <c r="D5571" s="66" t="s">
        <v>15518</v>
      </c>
      <c r="E5571" s="66" t="s">
        <v>15518</v>
      </c>
    </row>
    <row r="5572" spans="1:5" ht="33.75" customHeight="1">
      <c r="A5572" s="49">
        <v>5293</v>
      </c>
      <c r="B5572" s="66">
        <v>3749</v>
      </c>
      <c r="C5572" s="68" t="s">
        <v>8902</v>
      </c>
      <c r="D5572" s="66" t="s">
        <v>15518</v>
      </c>
      <c r="E5572" s="66"/>
    </row>
    <row r="5573" spans="1:5" ht="33.75" customHeight="1">
      <c r="A5573" s="49">
        <v>5294</v>
      </c>
      <c r="B5573" s="66">
        <v>3750</v>
      </c>
      <c r="C5573" s="68" t="s">
        <v>9831</v>
      </c>
      <c r="D5573" s="66" t="s">
        <v>15518</v>
      </c>
      <c r="E5573" s="66" t="s">
        <v>15518</v>
      </c>
    </row>
    <row r="5574" spans="1:5" ht="33.75" customHeight="1">
      <c r="A5574" s="49">
        <v>5295</v>
      </c>
      <c r="B5574" s="66">
        <v>3751</v>
      </c>
      <c r="C5574" s="68" t="s">
        <v>9832</v>
      </c>
      <c r="D5574" s="66" t="s">
        <v>15518</v>
      </c>
      <c r="E5574" s="66" t="s">
        <v>15518</v>
      </c>
    </row>
    <row r="5575" spans="1:5" ht="33.75" customHeight="1">
      <c r="A5575" s="49">
        <v>5296</v>
      </c>
      <c r="B5575" s="66">
        <v>3752</v>
      </c>
      <c r="C5575" s="68" t="s">
        <v>9833</v>
      </c>
      <c r="D5575" s="66" t="s">
        <v>15518</v>
      </c>
      <c r="E5575" s="66" t="s">
        <v>15518</v>
      </c>
    </row>
    <row r="5576" spans="1:5" ht="33.75" customHeight="1">
      <c r="A5576" s="49">
        <v>5297</v>
      </c>
      <c r="B5576" s="66">
        <v>3753</v>
      </c>
      <c r="C5576" s="68" t="s">
        <v>9834</v>
      </c>
      <c r="D5576" s="66" t="s">
        <v>15518</v>
      </c>
      <c r="E5576" s="66" t="s">
        <v>15518</v>
      </c>
    </row>
    <row r="5577" spans="1:5" ht="33.75" customHeight="1">
      <c r="A5577" s="49">
        <v>5298</v>
      </c>
      <c r="B5577" s="66">
        <v>3754</v>
      </c>
      <c r="C5577" s="68" t="s">
        <v>9835</v>
      </c>
      <c r="D5577" s="66" t="s">
        <v>15518</v>
      </c>
      <c r="E5577" s="66" t="s">
        <v>15518</v>
      </c>
    </row>
    <row r="5578" spans="1:5" ht="33.75" customHeight="1">
      <c r="A5578" s="49">
        <v>5299</v>
      </c>
      <c r="B5578" s="66">
        <v>3755</v>
      </c>
      <c r="C5578" s="68" t="s">
        <v>9836</v>
      </c>
      <c r="D5578" s="66" t="s">
        <v>15518</v>
      </c>
      <c r="E5578" s="66" t="s">
        <v>15518</v>
      </c>
    </row>
    <row r="5579" spans="1:5" ht="33.75" customHeight="1">
      <c r="A5579" s="49">
        <v>5300</v>
      </c>
      <c r="B5579" s="66">
        <v>3756</v>
      </c>
      <c r="C5579" s="68" t="s">
        <v>9837</v>
      </c>
      <c r="D5579" s="66" t="s">
        <v>15518</v>
      </c>
      <c r="E5579" s="66" t="s">
        <v>15518</v>
      </c>
    </row>
    <row r="5580" spans="1:5" ht="33.75" customHeight="1">
      <c r="A5580" s="49">
        <v>5301</v>
      </c>
      <c r="B5580" s="66">
        <v>3757</v>
      </c>
      <c r="C5580" s="68" t="s">
        <v>9838</v>
      </c>
      <c r="D5580" s="66" t="s">
        <v>15518</v>
      </c>
      <c r="E5580" s="66" t="s">
        <v>15518</v>
      </c>
    </row>
    <row r="5581" spans="1:5" ht="33.75" customHeight="1">
      <c r="A5581" s="49">
        <v>5302</v>
      </c>
      <c r="B5581" s="66">
        <v>3758</v>
      </c>
      <c r="C5581" s="68" t="s">
        <v>7524</v>
      </c>
      <c r="D5581" s="66" t="s">
        <v>15518</v>
      </c>
      <c r="E5581" s="66" t="s">
        <v>15518</v>
      </c>
    </row>
    <row r="5582" spans="1:5" ht="33.75" customHeight="1">
      <c r="A5582" s="49">
        <v>5303</v>
      </c>
      <c r="B5582" s="66">
        <v>3759</v>
      </c>
      <c r="C5582" s="68" t="s">
        <v>7525</v>
      </c>
      <c r="D5582" s="66" t="s">
        <v>15518</v>
      </c>
      <c r="E5582" s="66" t="s">
        <v>15518</v>
      </c>
    </row>
    <row r="5583" spans="1:5" ht="33.75" customHeight="1">
      <c r="A5583" s="49">
        <v>5304</v>
      </c>
      <c r="B5583" s="66">
        <v>3760</v>
      </c>
      <c r="C5583" s="68" t="s">
        <v>7526</v>
      </c>
      <c r="D5583" s="66" t="s">
        <v>15518</v>
      </c>
      <c r="E5583" s="66" t="s">
        <v>15518</v>
      </c>
    </row>
    <row r="5584" spans="1:5" ht="33.75" customHeight="1">
      <c r="A5584" s="49">
        <v>5305</v>
      </c>
      <c r="B5584" s="66">
        <v>3761</v>
      </c>
      <c r="C5584" s="68" t="s">
        <v>7527</v>
      </c>
      <c r="D5584" s="66" t="s">
        <v>15518</v>
      </c>
      <c r="E5584" s="66" t="s">
        <v>15518</v>
      </c>
    </row>
    <row r="5585" spans="1:5" ht="33.75" customHeight="1">
      <c r="A5585" s="49">
        <v>5306</v>
      </c>
      <c r="B5585" s="66">
        <v>3762</v>
      </c>
      <c r="C5585" s="68" t="s">
        <v>7528</v>
      </c>
      <c r="D5585" s="66" t="s">
        <v>15518</v>
      </c>
      <c r="E5585" s="66" t="s">
        <v>15518</v>
      </c>
    </row>
    <row r="5586" spans="1:5" ht="33.75" customHeight="1">
      <c r="A5586" s="49">
        <v>5307</v>
      </c>
      <c r="B5586" s="66">
        <v>3763</v>
      </c>
      <c r="C5586" s="68" t="s">
        <v>7529</v>
      </c>
      <c r="D5586" s="66" t="s">
        <v>15518</v>
      </c>
      <c r="E5586" s="66" t="s">
        <v>15518</v>
      </c>
    </row>
    <row r="5587" spans="1:5" ht="33.75" customHeight="1">
      <c r="A5587" s="49">
        <v>5308</v>
      </c>
      <c r="B5587" s="66">
        <v>3764</v>
      </c>
      <c r="C5587" s="68" t="s">
        <v>7530</v>
      </c>
      <c r="D5587" s="66" t="s">
        <v>15518</v>
      </c>
      <c r="E5587" s="66" t="s">
        <v>15518</v>
      </c>
    </row>
    <row r="5588" spans="1:5" ht="33.75" customHeight="1">
      <c r="A5588" s="49">
        <v>5309</v>
      </c>
      <c r="B5588" s="66">
        <v>3765</v>
      </c>
      <c r="C5588" s="68" t="s">
        <v>7531</v>
      </c>
      <c r="D5588" s="66" t="s">
        <v>15518</v>
      </c>
      <c r="E5588" s="66" t="s">
        <v>15518</v>
      </c>
    </row>
    <row r="5589" spans="1:5" ht="33.75" customHeight="1">
      <c r="A5589" s="49">
        <v>5310</v>
      </c>
      <c r="B5589" s="66">
        <v>3766</v>
      </c>
      <c r="C5589" s="68" t="s">
        <v>7532</v>
      </c>
      <c r="D5589" s="66" t="s">
        <v>15518</v>
      </c>
      <c r="E5589" s="66" t="s">
        <v>15518</v>
      </c>
    </row>
    <row r="5590" spans="1:5" ht="33.75" customHeight="1">
      <c r="A5590" s="49">
        <v>5311</v>
      </c>
      <c r="B5590" s="66">
        <v>3767</v>
      </c>
      <c r="C5590" s="68" t="s">
        <v>7533</v>
      </c>
      <c r="D5590" s="66" t="s">
        <v>15518</v>
      </c>
      <c r="E5590" s="66" t="s">
        <v>15518</v>
      </c>
    </row>
    <row r="5591" spans="1:5" ht="33.75" customHeight="1">
      <c r="A5591" s="49">
        <v>5312</v>
      </c>
      <c r="B5591" s="66">
        <v>3768</v>
      </c>
      <c r="C5591" s="68" t="s">
        <v>7534</v>
      </c>
      <c r="D5591" s="66" t="s">
        <v>15518</v>
      </c>
      <c r="E5591" s="66" t="s">
        <v>15518</v>
      </c>
    </row>
    <row r="5592" spans="1:5" ht="33.75" customHeight="1">
      <c r="A5592" s="49">
        <v>5313</v>
      </c>
      <c r="B5592" s="66">
        <v>3769</v>
      </c>
      <c r="C5592" s="68" t="s">
        <v>7535</v>
      </c>
      <c r="D5592" s="66" t="s">
        <v>15518</v>
      </c>
      <c r="E5592" s="66" t="s">
        <v>15518</v>
      </c>
    </row>
    <row r="5593" spans="1:5" ht="33.75" customHeight="1">
      <c r="A5593" s="49">
        <v>5314</v>
      </c>
      <c r="B5593" s="66">
        <v>3770</v>
      </c>
      <c r="C5593" s="68" t="s">
        <v>7536</v>
      </c>
      <c r="D5593" s="66" t="s">
        <v>15518</v>
      </c>
      <c r="E5593" s="66" t="s">
        <v>15518</v>
      </c>
    </row>
    <row r="5594" spans="1:5" ht="33.75" customHeight="1">
      <c r="A5594" s="49">
        <v>5315</v>
      </c>
      <c r="B5594" s="66">
        <v>3771</v>
      </c>
      <c r="C5594" s="68" t="s">
        <v>7537</v>
      </c>
      <c r="D5594" s="66" t="s">
        <v>15518</v>
      </c>
      <c r="E5594" s="66" t="s">
        <v>15518</v>
      </c>
    </row>
    <row r="5595" spans="1:5" ht="33.75" customHeight="1">
      <c r="A5595" s="49">
        <v>5316</v>
      </c>
      <c r="B5595" s="66">
        <v>3772</v>
      </c>
      <c r="C5595" s="68" t="s">
        <v>7538</v>
      </c>
      <c r="D5595" s="66" t="s">
        <v>15518</v>
      </c>
      <c r="E5595" s="66" t="s">
        <v>15518</v>
      </c>
    </row>
    <row r="5596" spans="1:5" ht="33.75" customHeight="1">
      <c r="A5596" s="49">
        <v>5317</v>
      </c>
      <c r="B5596" s="66">
        <v>3773</v>
      </c>
      <c r="C5596" s="68" t="s">
        <v>7539</v>
      </c>
      <c r="D5596" s="66" t="s">
        <v>15518</v>
      </c>
      <c r="E5596" s="66" t="s">
        <v>15518</v>
      </c>
    </row>
    <row r="5597" spans="1:5" ht="33.75" customHeight="1">
      <c r="A5597" s="49">
        <v>5318</v>
      </c>
      <c r="B5597" s="66">
        <v>3774</v>
      </c>
      <c r="C5597" s="68" t="s">
        <v>7540</v>
      </c>
      <c r="D5597" s="66" t="s">
        <v>15518</v>
      </c>
      <c r="E5597" s="66" t="s">
        <v>15518</v>
      </c>
    </row>
    <row r="5598" spans="1:5" ht="33.75" customHeight="1">
      <c r="A5598" s="49">
        <v>5319</v>
      </c>
      <c r="B5598" s="66">
        <v>3775</v>
      </c>
      <c r="C5598" s="68" t="s">
        <v>7541</v>
      </c>
      <c r="D5598" s="66" t="s">
        <v>15518</v>
      </c>
      <c r="E5598" s="66" t="s">
        <v>15518</v>
      </c>
    </row>
    <row r="5599" spans="1:5" ht="33.75" customHeight="1">
      <c r="A5599" s="49">
        <v>5320</v>
      </c>
      <c r="B5599" s="66">
        <v>3776</v>
      </c>
      <c r="C5599" s="68" t="s">
        <v>7542</v>
      </c>
      <c r="D5599" s="66" t="s">
        <v>15518</v>
      </c>
      <c r="E5599" s="66" t="s">
        <v>15518</v>
      </c>
    </row>
    <row r="5600" spans="1:5" ht="33.75" customHeight="1">
      <c r="A5600" s="49">
        <v>5321</v>
      </c>
      <c r="B5600" s="66">
        <v>3777</v>
      </c>
      <c r="C5600" s="68" t="s">
        <v>7543</v>
      </c>
      <c r="D5600" s="66" t="s">
        <v>15518</v>
      </c>
      <c r="E5600" s="66" t="s">
        <v>15518</v>
      </c>
    </row>
    <row r="5601" spans="1:5" ht="33.75" customHeight="1">
      <c r="A5601" s="49">
        <v>5322</v>
      </c>
      <c r="B5601" s="66">
        <v>3778</v>
      </c>
      <c r="C5601" s="68" t="s">
        <v>7544</v>
      </c>
      <c r="D5601" s="66" t="s">
        <v>15518</v>
      </c>
      <c r="E5601" s="66" t="s">
        <v>15518</v>
      </c>
    </row>
    <row r="5602" spans="1:5" ht="33.75" customHeight="1">
      <c r="A5602" s="49">
        <v>5323</v>
      </c>
      <c r="B5602" s="66">
        <v>3779</v>
      </c>
      <c r="C5602" s="68" t="s">
        <v>8903</v>
      </c>
      <c r="D5602" s="66" t="s">
        <v>15518</v>
      </c>
      <c r="E5602" s="66" t="s">
        <v>15518</v>
      </c>
    </row>
    <row r="5603" spans="1:5" ht="33.75" customHeight="1">
      <c r="A5603" s="49">
        <v>5324</v>
      </c>
      <c r="B5603" s="66">
        <v>3780</v>
      </c>
      <c r="C5603" s="68" t="s">
        <v>7545</v>
      </c>
      <c r="D5603" s="66" t="s">
        <v>15518</v>
      </c>
      <c r="E5603" s="66" t="s">
        <v>15518</v>
      </c>
    </row>
    <row r="5604" spans="1:5" ht="33.75" customHeight="1">
      <c r="A5604" s="49">
        <v>5325</v>
      </c>
      <c r="B5604" s="66">
        <v>3781</v>
      </c>
      <c r="C5604" s="68" t="s">
        <v>7546</v>
      </c>
      <c r="D5604" s="66" t="s">
        <v>15518</v>
      </c>
      <c r="E5604" s="66" t="s">
        <v>15518</v>
      </c>
    </row>
    <row r="5605" spans="1:5" ht="33.75" customHeight="1">
      <c r="A5605" s="49">
        <v>5326</v>
      </c>
      <c r="B5605" s="66">
        <v>3782</v>
      </c>
      <c r="C5605" s="68" t="s">
        <v>8764</v>
      </c>
      <c r="D5605" s="66" t="s">
        <v>15518</v>
      </c>
      <c r="E5605" s="66" t="s">
        <v>15518</v>
      </c>
    </row>
    <row r="5606" spans="1:5" ht="33.75" customHeight="1">
      <c r="A5606" s="49">
        <v>5327</v>
      </c>
      <c r="B5606" s="66">
        <v>3783</v>
      </c>
      <c r="C5606" s="68" t="s">
        <v>8765</v>
      </c>
      <c r="D5606" s="66" t="s">
        <v>15518</v>
      </c>
      <c r="E5606" s="66" t="s">
        <v>15518</v>
      </c>
    </row>
    <row r="5607" spans="1:5" ht="33.75" customHeight="1">
      <c r="A5607" s="49">
        <v>5328</v>
      </c>
      <c r="B5607" s="66">
        <v>3784</v>
      </c>
      <c r="C5607" s="68" t="s">
        <v>8766</v>
      </c>
      <c r="D5607" s="66" t="s">
        <v>15518</v>
      </c>
      <c r="E5607" s="66" t="s">
        <v>15518</v>
      </c>
    </row>
    <row r="5608" spans="1:5" ht="33.75" customHeight="1">
      <c r="A5608" s="49">
        <v>5329</v>
      </c>
      <c r="B5608" s="66">
        <v>3785</v>
      </c>
      <c r="C5608" s="68" t="s">
        <v>8767</v>
      </c>
      <c r="D5608" s="66" t="s">
        <v>15518</v>
      </c>
      <c r="E5608" s="66" t="s">
        <v>15518</v>
      </c>
    </row>
    <row r="5609" spans="1:5" ht="33.75" customHeight="1">
      <c r="A5609" s="49">
        <v>5330</v>
      </c>
      <c r="B5609" s="66">
        <v>3786</v>
      </c>
      <c r="C5609" s="68" t="s">
        <v>11024</v>
      </c>
      <c r="D5609" s="66" t="s">
        <v>15518</v>
      </c>
      <c r="E5609" s="66" t="s">
        <v>15518</v>
      </c>
    </row>
    <row r="5610" spans="1:5" ht="33.75" customHeight="1">
      <c r="A5610" s="49">
        <v>5331</v>
      </c>
      <c r="B5610" s="66">
        <v>3787</v>
      </c>
      <c r="C5610" s="68" t="s">
        <v>11025</v>
      </c>
      <c r="D5610" s="66" t="s">
        <v>15518</v>
      </c>
      <c r="E5610" s="66" t="s">
        <v>15518</v>
      </c>
    </row>
    <row r="5611" spans="1:5" ht="33.75" customHeight="1">
      <c r="A5611" s="49">
        <v>5332</v>
      </c>
      <c r="B5611" s="66">
        <v>3788</v>
      </c>
      <c r="C5611" s="68" t="s">
        <v>11026</v>
      </c>
      <c r="D5611" s="66" t="s">
        <v>15518</v>
      </c>
      <c r="E5611" s="66" t="s">
        <v>15518</v>
      </c>
    </row>
    <row r="5612" spans="1:5" ht="33.75" customHeight="1">
      <c r="A5612" s="49">
        <v>5333</v>
      </c>
      <c r="B5612" s="66">
        <v>3789</v>
      </c>
      <c r="C5612" s="68" t="s">
        <v>7976</v>
      </c>
      <c r="D5612" s="66" t="s">
        <v>15518</v>
      </c>
      <c r="E5612" s="66" t="s">
        <v>15518</v>
      </c>
    </row>
    <row r="5613" spans="1:5" ht="33.75" customHeight="1">
      <c r="A5613" s="49">
        <v>5334</v>
      </c>
      <c r="B5613" s="66">
        <v>3790</v>
      </c>
      <c r="C5613" s="68" t="s">
        <v>7977</v>
      </c>
      <c r="D5613" s="66" t="s">
        <v>15518</v>
      </c>
      <c r="E5613" s="66" t="s">
        <v>15518</v>
      </c>
    </row>
    <row r="5614" spans="1:5" ht="33.75" customHeight="1">
      <c r="A5614" s="49">
        <v>5335</v>
      </c>
      <c r="B5614" s="66">
        <v>3791</v>
      </c>
      <c r="C5614" s="68" t="s">
        <v>7978</v>
      </c>
      <c r="D5614" s="66" t="s">
        <v>15518</v>
      </c>
      <c r="E5614" s="66" t="s">
        <v>15518</v>
      </c>
    </row>
    <row r="5615" spans="1:5" ht="33.75" customHeight="1">
      <c r="A5615" s="49">
        <v>5336</v>
      </c>
      <c r="B5615" s="66">
        <v>3792</v>
      </c>
      <c r="C5615" s="68" t="s">
        <v>7979</v>
      </c>
      <c r="D5615" s="66" t="s">
        <v>15518</v>
      </c>
      <c r="E5615" s="66" t="s">
        <v>15518</v>
      </c>
    </row>
    <row r="5616" spans="1:5" ht="33.75" customHeight="1">
      <c r="A5616" s="49">
        <v>5337</v>
      </c>
      <c r="B5616" s="66">
        <v>3793</v>
      </c>
      <c r="C5616" s="68" t="s">
        <v>7980</v>
      </c>
      <c r="D5616" s="66" t="s">
        <v>15518</v>
      </c>
      <c r="E5616" s="66" t="s">
        <v>15518</v>
      </c>
    </row>
    <row r="5617" spans="1:5" ht="33.75" customHeight="1">
      <c r="A5617" s="49">
        <v>5338</v>
      </c>
      <c r="B5617" s="66">
        <v>3794</v>
      </c>
      <c r="C5617" s="68" t="s">
        <v>7981</v>
      </c>
      <c r="D5617" s="66" t="s">
        <v>15518</v>
      </c>
      <c r="E5617" s="66" t="s">
        <v>15518</v>
      </c>
    </row>
    <row r="5618" spans="1:5" ht="33.75" customHeight="1">
      <c r="A5618" s="49">
        <v>5339</v>
      </c>
      <c r="B5618" s="66">
        <v>3795</v>
      </c>
      <c r="C5618" s="68" t="s">
        <v>8904</v>
      </c>
      <c r="D5618" s="66" t="s">
        <v>15518</v>
      </c>
      <c r="E5618" s="66" t="s">
        <v>15518</v>
      </c>
    </row>
    <row r="5619" spans="1:5" ht="33.75" customHeight="1">
      <c r="A5619" s="49">
        <v>5340</v>
      </c>
      <c r="B5619" s="66">
        <v>3796</v>
      </c>
      <c r="C5619" s="68" t="s">
        <v>7982</v>
      </c>
      <c r="D5619" s="66" t="s">
        <v>15518</v>
      </c>
      <c r="E5619" s="66" t="s">
        <v>15518</v>
      </c>
    </row>
    <row r="5620" spans="1:5" ht="33.75" customHeight="1">
      <c r="A5620" s="49">
        <v>5341</v>
      </c>
      <c r="B5620" s="66">
        <v>3797</v>
      </c>
      <c r="C5620" s="68" t="s">
        <v>7983</v>
      </c>
      <c r="D5620" s="66" t="s">
        <v>15518</v>
      </c>
      <c r="E5620" s="66" t="s">
        <v>15518</v>
      </c>
    </row>
    <row r="5621" spans="1:5" ht="33.75" customHeight="1">
      <c r="A5621" s="49">
        <v>5342</v>
      </c>
      <c r="B5621" s="66">
        <v>3798</v>
      </c>
      <c r="C5621" s="68" t="s">
        <v>8905</v>
      </c>
      <c r="D5621" s="66" t="s">
        <v>15518</v>
      </c>
      <c r="E5621" s="66" t="s">
        <v>15518</v>
      </c>
    </row>
    <row r="5622" spans="1:5" ht="33.75" customHeight="1">
      <c r="A5622" s="49">
        <v>5343</v>
      </c>
      <c r="B5622" s="66">
        <v>3799</v>
      </c>
      <c r="C5622" s="68" t="s">
        <v>8906</v>
      </c>
      <c r="D5622" s="66" t="s">
        <v>15518</v>
      </c>
      <c r="E5622" s="66" t="s">
        <v>15518</v>
      </c>
    </row>
    <row r="5623" spans="1:5" ht="33.75" customHeight="1">
      <c r="A5623" s="49">
        <v>5344</v>
      </c>
      <c r="B5623" s="66">
        <v>3800</v>
      </c>
      <c r="C5623" s="68" t="s">
        <v>7984</v>
      </c>
      <c r="D5623" s="66" t="s">
        <v>15518</v>
      </c>
      <c r="E5623" s="66" t="s">
        <v>15518</v>
      </c>
    </row>
    <row r="5624" spans="1:5" ht="33.75" customHeight="1">
      <c r="A5624" s="49">
        <v>5345</v>
      </c>
      <c r="B5624" s="66">
        <v>3801</v>
      </c>
      <c r="C5624" s="68" t="s">
        <v>7985</v>
      </c>
      <c r="D5624" s="66" t="s">
        <v>15518</v>
      </c>
      <c r="E5624" s="66" t="s">
        <v>15518</v>
      </c>
    </row>
    <row r="5625" spans="1:5" ht="33.75" customHeight="1">
      <c r="A5625" s="49">
        <v>5346</v>
      </c>
      <c r="B5625" s="66">
        <v>3802</v>
      </c>
      <c r="C5625" s="68" t="s">
        <v>7986</v>
      </c>
      <c r="D5625" s="66" t="s">
        <v>15518</v>
      </c>
      <c r="E5625" s="66" t="s">
        <v>15518</v>
      </c>
    </row>
    <row r="5626" spans="1:5" ht="33.75" customHeight="1">
      <c r="A5626" s="49">
        <v>5347</v>
      </c>
      <c r="B5626" s="66">
        <v>3803</v>
      </c>
      <c r="C5626" s="68" t="s">
        <v>7987</v>
      </c>
      <c r="D5626" s="66" t="s">
        <v>15518</v>
      </c>
      <c r="E5626" s="66" t="s">
        <v>15518</v>
      </c>
    </row>
    <row r="5627" spans="1:5" ht="33.75" customHeight="1">
      <c r="A5627" s="49">
        <v>5348</v>
      </c>
      <c r="B5627" s="66">
        <v>3804</v>
      </c>
      <c r="C5627" s="68" t="s">
        <v>7988</v>
      </c>
      <c r="D5627" s="66" t="s">
        <v>15518</v>
      </c>
      <c r="E5627" s="66" t="s">
        <v>15518</v>
      </c>
    </row>
    <row r="5628" spans="1:5" ht="33.75" customHeight="1">
      <c r="A5628" s="49">
        <v>5349</v>
      </c>
      <c r="B5628" s="66">
        <v>3805</v>
      </c>
      <c r="C5628" s="68" t="s">
        <v>7989</v>
      </c>
      <c r="D5628" s="66" t="s">
        <v>15518</v>
      </c>
      <c r="E5628" s="66" t="s">
        <v>15518</v>
      </c>
    </row>
    <row r="5629" spans="1:5" ht="33.75" customHeight="1">
      <c r="A5629" s="49">
        <v>5350</v>
      </c>
      <c r="B5629" s="66">
        <v>3806</v>
      </c>
      <c r="C5629" s="68" t="s">
        <v>9211</v>
      </c>
      <c r="D5629" s="66" t="s">
        <v>15518</v>
      </c>
      <c r="E5629" s="66" t="s">
        <v>15518</v>
      </c>
    </row>
    <row r="5630" spans="1:5" ht="33.75" customHeight="1">
      <c r="A5630" s="49">
        <v>5351</v>
      </c>
      <c r="B5630" s="66">
        <v>3807</v>
      </c>
      <c r="C5630" s="68" t="s">
        <v>9212</v>
      </c>
      <c r="D5630" s="66" t="s">
        <v>15518</v>
      </c>
      <c r="E5630" s="66" t="s">
        <v>15518</v>
      </c>
    </row>
    <row r="5631" spans="1:5" ht="33.75" customHeight="1">
      <c r="A5631" s="49">
        <v>5352</v>
      </c>
      <c r="B5631" s="66">
        <v>3808</v>
      </c>
      <c r="C5631" s="68" t="s">
        <v>9213</v>
      </c>
      <c r="D5631" s="66" t="s">
        <v>15518</v>
      </c>
      <c r="E5631" s="66" t="s">
        <v>15518</v>
      </c>
    </row>
    <row r="5632" spans="1:5" ht="33.75" customHeight="1">
      <c r="A5632" s="49">
        <v>5353</v>
      </c>
      <c r="B5632" s="66">
        <v>3809</v>
      </c>
      <c r="C5632" s="68" t="s">
        <v>9214</v>
      </c>
      <c r="D5632" s="66" t="s">
        <v>15518</v>
      </c>
      <c r="E5632" s="66" t="s">
        <v>15518</v>
      </c>
    </row>
    <row r="5633" spans="1:6" ht="33.75" customHeight="1">
      <c r="A5633" s="49">
        <v>5354</v>
      </c>
      <c r="B5633" s="66">
        <v>3810</v>
      </c>
      <c r="C5633" s="68" t="s">
        <v>9215</v>
      </c>
      <c r="D5633" s="66" t="s">
        <v>15518</v>
      </c>
      <c r="E5633" s="66" t="s">
        <v>15518</v>
      </c>
    </row>
    <row r="5634" spans="1:6" ht="33.75" customHeight="1">
      <c r="A5634" s="49">
        <v>5355</v>
      </c>
      <c r="B5634" s="66">
        <v>3811</v>
      </c>
      <c r="C5634" s="68" t="s">
        <v>9216</v>
      </c>
      <c r="D5634" s="66" t="s">
        <v>15518</v>
      </c>
      <c r="E5634" s="66" t="s">
        <v>15518</v>
      </c>
      <c r="F5634" s="24">
        <v>1</v>
      </c>
    </row>
    <row r="5635" spans="1:6" ht="33.75" customHeight="1">
      <c r="A5635" s="49">
        <v>5356</v>
      </c>
      <c r="B5635" s="66">
        <v>3812</v>
      </c>
      <c r="C5635" s="68" t="s">
        <v>9217</v>
      </c>
      <c r="D5635" s="66" t="s">
        <v>15518</v>
      </c>
      <c r="E5635" s="66" t="s">
        <v>15518</v>
      </c>
      <c r="F5635" s="24">
        <v>1</v>
      </c>
    </row>
    <row r="5636" spans="1:6" ht="33.75" customHeight="1">
      <c r="A5636" s="49">
        <v>5357</v>
      </c>
      <c r="B5636" s="66">
        <v>3813</v>
      </c>
      <c r="C5636" s="68" t="s">
        <v>9218</v>
      </c>
      <c r="D5636" s="66" t="s">
        <v>15518</v>
      </c>
      <c r="E5636" s="66" t="s">
        <v>15518</v>
      </c>
    </row>
    <row r="5637" spans="1:6" ht="33.75" customHeight="1">
      <c r="A5637" s="49">
        <v>5358</v>
      </c>
      <c r="B5637" s="66">
        <v>3814</v>
      </c>
      <c r="C5637" s="68" t="s">
        <v>9219</v>
      </c>
      <c r="D5637" s="66" t="s">
        <v>15518</v>
      </c>
      <c r="E5637" s="66" t="s">
        <v>15518</v>
      </c>
    </row>
    <row r="5638" spans="1:6" ht="33.75" customHeight="1">
      <c r="A5638" s="49">
        <v>5359</v>
      </c>
      <c r="B5638" s="66">
        <v>3815</v>
      </c>
      <c r="C5638" s="68" t="s">
        <v>9220</v>
      </c>
      <c r="D5638" s="66" t="s">
        <v>15518</v>
      </c>
      <c r="E5638" s="66" t="s">
        <v>15518</v>
      </c>
    </row>
    <row r="5639" spans="1:6" ht="33.75" customHeight="1">
      <c r="A5639" s="49">
        <v>5360</v>
      </c>
      <c r="B5639" s="66">
        <v>3817</v>
      </c>
      <c r="C5639" s="68" t="s">
        <v>9222</v>
      </c>
      <c r="D5639" s="66" t="s">
        <v>15518</v>
      </c>
      <c r="E5639" s="66" t="s">
        <v>15518</v>
      </c>
    </row>
    <row r="5640" spans="1:6" ht="33.75" customHeight="1">
      <c r="A5640" s="49">
        <v>5361</v>
      </c>
      <c r="B5640" s="66">
        <v>3818</v>
      </c>
      <c r="C5640" s="68" t="s">
        <v>9223</v>
      </c>
      <c r="D5640" s="66" t="s">
        <v>15518</v>
      </c>
      <c r="E5640" s="66" t="s">
        <v>15518</v>
      </c>
    </row>
    <row r="5641" spans="1:6" ht="33.75" customHeight="1">
      <c r="A5641" s="49">
        <v>5362</v>
      </c>
      <c r="B5641" s="66">
        <v>3819</v>
      </c>
      <c r="C5641" s="68" t="s">
        <v>9224</v>
      </c>
      <c r="D5641" s="66" t="s">
        <v>15518</v>
      </c>
      <c r="E5641" s="66" t="s">
        <v>15518</v>
      </c>
    </row>
    <row r="5642" spans="1:6" ht="33.75" customHeight="1">
      <c r="A5642" s="49">
        <v>5363</v>
      </c>
      <c r="B5642" s="66">
        <v>3820</v>
      </c>
      <c r="C5642" s="68" t="s">
        <v>9225</v>
      </c>
      <c r="D5642" s="66" t="s">
        <v>15518</v>
      </c>
      <c r="E5642" s="66" t="s">
        <v>15518</v>
      </c>
    </row>
    <row r="5643" spans="1:6" ht="33.75" customHeight="1">
      <c r="A5643" s="49">
        <v>5364</v>
      </c>
      <c r="B5643" s="66">
        <v>3821</v>
      </c>
      <c r="C5643" s="68" t="s">
        <v>8907</v>
      </c>
      <c r="D5643" s="66" t="s">
        <v>15518</v>
      </c>
      <c r="E5643" s="66" t="s">
        <v>15518</v>
      </c>
    </row>
    <row r="5644" spans="1:6" ht="33.75" customHeight="1">
      <c r="A5644" s="49">
        <v>5365</v>
      </c>
      <c r="B5644" s="66">
        <v>3822</v>
      </c>
      <c r="C5644" s="68" t="s">
        <v>9226</v>
      </c>
      <c r="D5644" s="66" t="s">
        <v>15518</v>
      </c>
      <c r="E5644" s="66" t="s">
        <v>15518</v>
      </c>
    </row>
    <row r="5645" spans="1:6" ht="33.75" customHeight="1">
      <c r="A5645" s="49">
        <v>5366</v>
      </c>
      <c r="B5645" s="66">
        <v>3823</v>
      </c>
      <c r="C5645" s="68" t="s">
        <v>9227</v>
      </c>
      <c r="D5645" s="66" t="s">
        <v>15518</v>
      </c>
      <c r="E5645" s="66" t="s">
        <v>15518</v>
      </c>
    </row>
    <row r="5646" spans="1:6" ht="33.75" customHeight="1">
      <c r="A5646" s="49">
        <v>5367</v>
      </c>
      <c r="B5646" s="66">
        <v>3824</v>
      </c>
      <c r="C5646" s="68" t="s">
        <v>7734</v>
      </c>
      <c r="D5646" s="66" t="s">
        <v>15518</v>
      </c>
      <c r="E5646" s="66" t="s">
        <v>15518</v>
      </c>
    </row>
    <row r="5647" spans="1:6" ht="33.75" customHeight="1">
      <c r="A5647" s="49">
        <v>5368</v>
      </c>
      <c r="B5647" s="66">
        <v>3825</v>
      </c>
      <c r="C5647" s="68" t="s">
        <v>7735</v>
      </c>
      <c r="D5647" s="66" t="s">
        <v>15518</v>
      </c>
      <c r="E5647" s="66" t="s">
        <v>15518</v>
      </c>
      <c r="F5647" s="24">
        <v>1</v>
      </c>
    </row>
    <row r="5648" spans="1:6" ht="33.75" customHeight="1">
      <c r="A5648" s="49">
        <v>5369</v>
      </c>
      <c r="B5648" s="66">
        <v>3826</v>
      </c>
      <c r="C5648" s="68" t="s">
        <v>8908</v>
      </c>
      <c r="D5648" s="66" t="s">
        <v>15518</v>
      </c>
      <c r="E5648" s="66" t="s">
        <v>15518</v>
      </c>
      <c r="F5648" s="24">
        <v>1</v>
      </c>
    </row>
    <row r="5649" spans="1:6" ht="33.75" customHeight="1">
      <c r="A5649" s="49">
        <v>5370</v>
      </c>
      <c r="B5649" s="66">
        <v>3828</v>
      </c>
      <c r="C5649" s="68" t="s">
        <v>7737</v>
      </c>
      <c r="D5649" s="66" t="s">
        <v>15518</v>
      </c>
      <c r="E5649" s="66" t="s">
        <v>15518</v>
      </c>
      <c r="F5649" s="24">
        <v>1</v>
      </c>
    </row>
    <row r="5650" spans="1:6" ht="33.75" customHeight="1">
      <c r="A5650" s="49">
        <v>5371</v>
      </c>
      <c r="B5650" s="66">
        <v>3829</v>
      </c>
      <c r="C5650" s="68" t="s">
        <v>7737</v>
      </c>
      <c r="D5650" s="66" t="s">
        <v>15518</v>
      </c>
      <c r="E5650" s="66" t="s">
        <v>15518</v>
      </c>
      <c r="F5650" s="24">
        <v>1</v>
      </c>
    </row>
    <row r="5651" spans="1:6" ht="33.75" customHeight="1">
      <c r="A5651" s="49">
        <v>5372</v>
      </c>
      <c r="B5651" s="66">
        <v>3830</v>
      </c>
      <c r="C5651" s="68" t="s">
        <v>7738</v>
      </c>
      <c r="D5651" s="66" t="s">
        <v>15518</v>
      </c>
      <c r="E5651" s="66" t="s">
        <v>15518</v>
      </c>
      <c r="F5651" s="24">
        <v>1</v>
      </c>
    </row>
    <row r="5652" spans="1:6" ht="33.75" customHeight="1">
      <c r="A5652" s="49">
        <v>5373</v>
      </c>
      <c r="B5652" s="66">
        <v>3831</v>
      </c>
      <c r="C5652" s="68" t="s">
        <v>8909</v>
      </c>
      <c r="D5652" s="66" t="s">
        <v>15518</v>
      </c>
      <c r="E5652" s="66" t="s">
        <v>15518</v>
      </c>
      <c r="F5652" s="24">
        <v>1</v>
      </c>
    </row>
    <row r="5653" spans="1:6" ht="33.75" customHeight="1">
      <c r="A5653" s="49">
        <v>5374</v>
      </c>
      <c r="B5653" s="66">
        <v>3832</v>
      </c>
      <c r="C5653" s="68" t="s">
        <v>8910</v>
      </c>
      <c r="D5653" s="66" t="s">
        <v>15518</v>
      </c>
      <c r="E5653" s="66" t="s">
        <v>15518</v>
      </c>
      <c r="F5653" s="24">
        <v>1</v>
      </c>
    </row>
    <row r="5654" spans="1:6" ht="33.75" customHeight="1">
      <c r="A5654" s="49">
        <v>5375</v>
      </c>
      <c r="B5654" s="66">
        <v>3834</v>
      </c>
      <c r="C5654" s="68" t="s">
        <v>8911</v>
      </c>
      <c r="D5654" s="66" t="s">
        <v>15518</v>
      </c>
      <c r="E5654" s="66" t="s">
        <v>15518</v>
      </c>
      <c r="F5654" s="24">
        <v>1</v>
      </c>
    </row>
    <row r="5655" spans="1:6" ht="33.75" customHeight="1">
      <c r="A5655" s="49">
        <v>5376</v>
      </c>
      <c r="B5655" s="66">
        <v>3835</v>
      </c>
      <c r="C5655" s="68" t="s">
        <v>7362</v>
      </c>
      <c r="D5655" s="66" t="s">
        <v>15518</v>
      </c>
      <c r="E5655" s="66" t="s">
        <v>15518</v>
      </c>
    </row>
    <row r="5656" spans="1:6" ht="33.75" customHeight="1">
      <c r="A5656" s="49">
        <v>5377</v>
      </c>
      <c r="B5656" s="66">
        <v>3837</v>
      </c>
      <c r="C5656" s="68" t="s">
        <v>7364</v>
      </c>
      <c r="D5656" s="66" t="s">
        <v>15518</v>
      </c>
      <c r="E5656" s="66" t="s">
        <v>15518</v>
      </c>
      <c r="F5656" s="24">
        <v>1</v>
      </c>
    </row>
    <row r="5657" spans="1:6" ht="33.75" customHeight="1">
      <c r="A5657" s="49">
        <v>5378</v>
      </c>
      <c r="B5657" s="66">
        <v>3849</v>
      </c>
      <c r="C5657" s="68" t="s">
        <v>8912</v>
      </c>
      <c r="D5657" s="66" t="s">
        <v>15518</v>
      </c>
      <c r="E5657" s="66" t="s">
        <v>15518</v>
      </c>
    </row>
    <row r="5658" spans="1:6" ht="33.75" customHeight="1">
      <c r="A5658" s="49">
        <v>5379</v>
      </c>
      <c r="B5658" s="66">
        <v>3850</v>
      </c>
      <c r="C5658" s="68" t="s">
        <v>8887</v>
      </c>
      <c r="D5658" s="66" t="s">
        <v>15518</v>
      </c>
      <c r="E5658" s="66" t="s">
        <v>15518</v>
      </c>
    </row>
    <row r="5659" spans="1:6" ht="33.75" customHeight="1">
      <c r="A5659" s="49">
        <v>5380</v>
      </c>
      <c r="B5659" s="66">
        <v>3851</v>
      </c>
      <c r="C5659" s="68" t="s">
        <v>8888</v>
      </c>
      <c r="D5659" s="66" t="s">
        <v>15518</v>
      </c>
      <c r="E5659" s="66" t="s">
        <v>15518</v>
      </c>
    </row>
    <row r="5660" spans="1:6" ht="33.75" customHeight="1">
      <c r="A5660" s="49">
        <v>5381</v>
      </c>
      <c r="B5660" s="66">
        <v>3861</v>
      </c>
      <c r="C5660" s="68" t="s">
        <v>7724</v>
      </c>
      <c r="D5660" s="66" t="s">
        <v>15518</v>
      </c>
      <c r="E5660" s="66" t="s">
        <v>15518</v>
      </c>
    </row>
    <row r="5661" spans="1:6" ht="33.75" customHeight="1">
      <c r="A5661" s="49">
        <v>5382</v>
      </c>
      <c r="B5661" s="66">
        <v>3862</v>
      </c>
      <c r="C5661" s="68" t="s">
        <v>8913</v>
      </c>
      <c r="D5661" s="66" t="s">
        <v>15518</v>
      </c>
      <c r="E5661" s="66" t="s">
        <v>15518</v>
      </c>
    </row>
    <row r="5662" spans="1:6" ht="33.75" customHeight="1">
      <c r="A5662" s="49">
        <v>5383</v>
      </c>
      <c r="B5662" s="66">
        <v>3863</v>
      </c>
      <c r="C5662" s="68" t="s">
        <v>7725</v>
      </c>
      <c r="D5662" s="66" t="s">
        <v>15518</v>
      </c>
      <c r="E5662" s="66" t="s">
        <v>15518</v>
      </c>
    </row>
    <row r="5663" spans="1:6" ht="33.75" customHeight="1">
      <c r="A5663" s="49">
        <v>5384</v>
      </c>
      <c r="B5663" s="1" t="s">
        <v>18608</v>
      </c>
      <c r="C5663" s="11" t="s">
        <v>7726</v>
      </c>
      <c r="D5663" s="11" t="s">
        <v>15518</v>
      </c>
      <c r="E5663" s="11" t="s">
        <v>15518</v>
      </c>
    </row>
    <row r="5664" spans="1:6" ht="33.75" customHeight="1">
      <c r="A5664" s="49">
        <v>5385</v>
      </c>
      <c r="B5664" s="1" t="s">
        <v>18609</v>
      </c>
      <c r="C5664" s="11" t="s">
        <v>7727</v>
      </c>
      <c r="D5664" s="11" t="s">
        <v>15518</v>
      </c>
      <c r="E5664" s="11" t="s">
        <v>15518</v>
      </c>
    </row>
    <row r="5665" spans="1:5" ht="33.75" customHeight="1">
      <c r="A5665" s="49">
        <v>5386</v>
      </c>
      <c r="B5665" s="1" t="s">
        <v>18610</v>
      </c>
      <c r="C5665" s="11" t="s">
        <v>7728</v>
      </c>
      <c r="D5665" s="11" t="s">
        <v>15518</v>
      </c>
      <c r="E5665" s="11" t="s">
        <v>15518</v>
      </c>
    </row>
    <row r="5666" spans="1:5" ht="33.75" customHeight="1">
      <c r="A5666" s="49">
        <v>5387</v>
      </c>
      <c r="B5666" s="1" t="s">
        <v>18611</v>
      </c>
      <c r="C5666" s="11" t="s">
        <v>7729</v>
      </c>
      <c r="D5666" s="11" t="s">
        <v>15518</v>
      </c>
      <c r="E5666" s="11" t="s">
        <v>15518</v>
      </c>
    </row>
    <row r="5667" spans="1:5" ht="33.75" customHeight="1">
      <c r="A5667" s="49">
        <v>5388</v>
      </c>
      <c r="B5667" s="1" t="s">
        <v>18612</v>
      </c>
      <c r="C5667" s="11" t="s">
        <v>7730</v>
      </c>
      <c r="D5667" s="11" t="s">
        <v>15518</v>
      </c>
      <c r="E5667" s="11" t="s">
        <v>15518</v>
      </c>
    </row>
    <row r="5668" spans="1:5" ht="33.75" customHeight="1">
      <c r="A5668" s="49">
        <v>5389</v>
      </c>
      <c r="B5668" s="1" t="s">
        <v>18613</v>
      </c>
      <c r="C5668" s="11" t="s">
        <v>7731</v>
      </c>
      <c r="D5668" s="11" t="s">
        <v>15518</v>
      </c>
      <c r="E5668" s="11" t="s">
        <v>15518</v>
      </c>
    </row>
    <row r="5669" spans="1:5" ht="33.75" customHeight="1">
      <c r="A5669" s="49">
        <v>5390</v>
      </c>
      <c r="B5669" s="1" t="s">
        <v>18614</v>
      </c>
      <c r="C5669" s="11" t="s">
        <v>8818</v>
      </c>
      <c r="D5669" s="11" t="s">
        <v>15518</v>
      </c>
      <c r="E5669" s="11" t="s">
        <v>15518</v>
      </c>
    </row>
    <row r="5670" spans="1:5" ht="33.75" customHeight="1">
      <c r="A5670" s="49">
        <v>5391</v>
      </c>
      <c r="B5670" s="1" t="s">
        <v>18615</v>
      </c>
      <c r="C5670" s="11" t="s">
        <v>8819</v>
      </c>
      <c r="D5670" s="11" t="s">
        <v>15518</v>
      </c>
      <c r="E5670" s="11" t="s">
        <v>15518</v>
      </c>
    </row>
    <row r="5671" spans="1:5" ht="33.75" customHeight="1">
      <c r="A5671" s="49">
        <v>5392</v>
      </c>
      <c r="B5671" s="1" t="s">
        <v>18616</v>
      </c>
      <c r="C5671" s="11" t="s">
        <v>8820</v>
      </c>
      <c r="D5671" s="11" t="s">
        <v>15518</v>
      </c>
      <c r="E5671" s="11" t="s">
        <v>15518</v>
      </c>
    </row>
    <row r="5672" spans="1:5" ht="33.75" customHeight="1">
      <c r="A5672" s="49">
        <v>5393</v>
      </c>
      <c r="B5672" s="1" t="s">
        <v>18617</v>
      </c>
      <c r="C5672" s="11" t="s">
        <v>8821</v>
      </c>
      <c r="D5672" s="11" t="s">
        <v>15518</v>
      </c>
      <c r="E5672" s="11" t="s">
        <v>15518</v>
      </c>
    </row>
    <row r="5673" spans="1:5" ht="33.75" customHeight="1">
      <c r="A5673" s="49">
        <v>5394</v>
      </c>
      <c r="B5673" s="1" t="s">
        <v>18618</v>
      </c>
      <c r="C5673" s="11" t="s">
        <v>8822</v>
      </c>
      <c r="D5673" s="11" t="s">
        <v>15518</v>
      </c>
      <c r="E5673" s="11" t="s">
        <v>15518</v>
      </c>
    </row>
    <row r="5674" spans="1:5" ht="33.75" customHeight="1">
      <c r="A5674" s="49">
        <v>5395</v>
      </c>
      <c r="B5674" s="1" t="s">
        <v>18619</v>
      </c>
      <c r="C5674" s="11" t="s">
        <v>8823</v>
      </c>
      <c r="D5674" s="11" t="s">
        <v>15518</v>
      </c>
      <c r="E5674" s="11" t="s">
        <v>15518</v>
      </c>
    </row>
    <row r="5675" spans="1:5" ht="33.75" customHeight="1">
      <c r="A5675" s="49">
        <v>5396</v>
      </c>
      <c r="B5675" s="1" t="s">
        <v>18620</v>
      </c>
      <c r="C5675" s="11" t="s">
        <v>8824</v>
      </c>
      <c r="D5675" s="11" t="s">
        <v>15518</v>
      </c>
      <c r="E5675" s="11" t="s">
        <v>15518</v>
      </c>
    </row>
    <row r="5676" spans="1:5" ht="33.75" customHeight="1">
      <c r="A5676" s="49">
        <v>5397</v>
      </c>
      <c r="B5676" s="1" t="s">
        <v>18621</v>
      </c>
      <c r="C5676" s="11" t="s">
        <v>8825</v>
      </c>
      <c r="D5676" s="11" t="s">
        <v>17656</v>
      </c>
      <c r="E5676" s="11" t="s">
        <v>15518</v>
      </c>
    </row>
    <row r="5677" spans="1:5" ht="33.75" customHeight="1">
      <c r="A5677" s="49">
        <v>5398</v>
      </c>
      <c r="B5677" s="1" t="s">
        <v>18622</v>
      </c>
      <c r="C5677" s="11" t="s">
        <v>7739</v>
      </c>
      <c r="D5677" s="11" t="s">
        <v>15518</v>
      </c>
      <c r="E5677" s="11" t="s">
        <v>15518</v>
      </c>
    </row>
    <row r="5678" spans="1:5" ht="33.75" customHeight="1">
      <c r="A5678" s="49">
        <v>5399</v>
      </c>
      <c r="B5678" s="1" t="s">
        <v>18623</v>
      </c>
      <c r="C5678" s="11" t="s">
        <v>8645</v>
      </c>
      <c r="D5678" s="11" t="s">
        <v>15518</v>
      </c>
      <c r="E5678" s="11" t="s">
        <v>15518</v>
      </c>
    </row>
    <row r="5679" spans="1:5" ht="33.75" customHeight="1">
      <c r="A5679" s="49">
        <v>5400</v>
      </c>
      <c r="B5679" s="66">
        <v>3882</v>
      </c>
      <c r="C5679" s="68" t="s">
        <v>8807</v>
      </c>
      <c r="D5679" s="66" t="s">
        <v>15518</v>
      </c>
      <c r="E5679" s="66" t="s">
        <v>15518</v>
      </c>
    </row>
    <row r="5680" spans="1:5" ht="21.75" customHeight="1">
      <c r="A5680" s="49">
        <v>5401</v>
      </c>
      <c r="B5680" s="66">
        <v>3908</v>
      </c>
      <c r="C5680" s="68" t="s">
        <v>8914</v>
      </c>
      <c r="D5680" s="66" t="s">
        <v>15518</v>
      </c>
      <c r="E5680" s="66" t="s">
        <v>15518</v>
      </c>
    </row>
    <row r="5681" spans="1:5" ht="35.25" customHeight="1">
      <c r="A5681" s="49">
        <v>5402</v>
      </c>
      <c r="B5681" s="66">
        <v>3909</v>
      </c>
      <c r="C5681" s="68" t="s">
        <v>8836</v>
      </c>
      <c r="D5681" s="66" t="s">
        <v>15518</v>
      </c>
      <c r="E5681" s="66" t="s">
        <v>15518</v>
      </c>
    </row>
    <row r="5682" spans="1:5" ht="35.25" customHeight="1">
      <c r="A5682" s="49">
        <v>5403</v>
      </c>
      <c r="B5682" s="66">
        <v>3911</v>
      </c>
      <c r="C5682" s="68" t="s">
        <v>10824</v>
      </c>
      <c r="D5682" s="66" t="s">
        <v>15518</v>
      </c>
      <c r="E5682" s="66" t="s">
        <v>15518</v>
      </c>
    </row>
    <row r="5683" spans="1:5" ht="35.25" customHeight="1">
      <c r="A5683" s="49">
        <v>5404</v>
      </c>
      <c r="B5683" s="66">
        <v>3912</v>
      </c>
      <c r="C5683" s="68" t="s">
        <v>10825</v>
      </c>
      <c r="D5683" s="66" t="s">
        <v>15518</v>
      </c>
      <c r="E5683" s="66" t="s">
        <v>15518</v>
      </c>
    </row>
    <row r="5684" spans="1:5" ht="35.25" customHeight="1">
      <c r="A5684" s="49">
        <v>5405</v>
      </c>
      <c r="B5684" s="66">
        <v>3913</v>
      </c>
      <c r="C5684" s="68" t="s">
        <v>10826</v>
      </c>
      <c r="D5684" s="66" t="s">
        <v>15518</v>
      </c>
      <c r="E5684" s="66" t="s">
        <v>15518</v>
      </c>
    </row>
    <row r="5685" spans="1:5" ht="35.25" customHeight="1">
      <c r="A5685" s="49">
        <v>5406</v>
      </c>
      <c r="B5685" s="66">
        <v>3914</v>
      </c>
      <c r="C5685" s="68" t="s">
        <v>10827</v>
      </c>
      <c r="D5685" s="66" t="s">
        <v>15518</v>
      </c>
      <c r="E5685" s="66" t="s">
        <v>15518</v>
      </c>
    </row>
    <row r="5686" spans="1:5" ht="35.25" customHeight="1">
      <c r="A5686" s="49">
        <v>5407</v>
      </c>
      <c r="B5686" s="66">
        <v>3915</v>
      </c>
      <c r="C5686" s="68" t="s">
        <v>11003</v>
      </c>
      <c r="D5686" s="66" t="s">
        <v>15518</v>
      </c>
      <c r="E5686" s="66" t="s">
        <v>15518</v>
      </c>
    </row>
    <row r="5687" spans="1:5" ht="35.25" customHeight="1">
      <c r="A5687" s="49">
        <v>5408</v>
      </c>
      <c r="B5687" s="66">
        <v>3916</v>
      </c>
      <c r="C5687" s="68" t="s">
        <v>11004</v>
      </c>
      <c r="D5687" s="66" t="s">
        <v>15518</v>
      </c>
      <c r="E5687" s="66" t="s">
        <v>15518</v>
      </c>
    </row>
    <row r="5688" spans="1:5" ht="35.25" customHeight="1">
      <c r="A5688" s="49">
        <v>5409</v>
      </c>
      <c r="B5688" s="66">
        <v>3917</v>
      </c>
      <c r="C5688" s="68" t="s">
        <v>10060</v>
      </c>
      <c r="D5688" s="66" t="s">
        <v>15518</v>
      </c>
      <c r="E5688" s="66" t="s">
        <v>15518</v>
      </c>
    </row>
    <row r="5689" spans="1:5" ht="35.25" customHeight="1">
      <c r="A5689" s="49">
        <v>5410</v>
      </c>
      <c r="B5689" s="66">
        <v>3918</v>
      </c>
      <c r="C5689" s="68" t="s">
        <v>10061</v>
      </c>
      <c r="D5689" s="66" t="s">
        <v>15518</v>
      </c>
      <c r="E5689" s="66" t="s">
        <v>15518</v>
      </c>
    </row>
    <row r="5690" spans="1:5" ht="35.25" customHeight="1">
      <c r="A5690" s="49">
        <v>5411</v>
      </c>
      <c r="B5690" s="66">
        <v>3919</v>
      </c>
      <c r="C5690" s="68" t="s">
        <v>10062</v>
      </c>
      <c r="D5690" s="66" t="s">
        <v>15518</v>
      </c>
      <c r="E5690" s="66" t="s">
        <v>15518</v>
      </c>
    </row>
    <row r="5691" spans="1:5" ht="35.25" customHeight="1">
      <c r="A5691" s="49">
        <v>5412</v>
      </c>
      <c r="B5691" s="66">
        <v>3920</v>
      </c>
      <c r="C5691" s="68" t="s">
        <v>10063</v>
      </c>
      <c r="D5691" s="66" t="s">
        <v>15518</v>
      </c>
      <c r="E5691" s="66" t="s">
        <v>15518</v>
      </c>
    </row>
    <row r="5692" spans="1:5" ht="35.25" customHeight="1">
      <c r="A5692" s="49">
        <v>5413</v>
      </c>
      <c r="B5692" s="66">
        <v>3921</v>
      </c>
      <c r="C5692" s="68" t="s">
        <v>10064</v>
      </c>
      <c r="D5692" s="66" t="s">
        <v>15518</v>
      </c>
      <c r="E5692" s="66" t="s">
        <v>15518</v>
      </c>
    </row>
    <row r="5693" spans="1:5" ht="35.25" customHeight="1">
      <c r="A5693" s="49">
        <v>5414</v>
      </c>
      <c r="B5693" s="66">
        <v>3926</v>
      </c>
      <c r="C5693" s="68" t="s">
        <v>10069</v>
      </c>
      <c r="D5693" s="66" t="s">
        <v>15518</v>
      </c>
      <c r="E5693" s="66" t="s">
        <v>15518</v>
      </c>
    </row>
    <row r="5694" spans="1:5" ht="35.25" customHeight="1">
      <c r="A5694" s="49">
        <v>5415</v>
      </c>
      <c r="B5694" s="66">
        <v>3927</v>
      </c>
      <c r="C5694" s="68" t="s">
        <v>10070</v>
      </c>
      <c r="D5694" s="66" t="s">
        <v>15518</v>
      </c>
      <c r="E5694" s="66" t="s">
        <v>15518</v>
      </c>
    </row>
    <row r="5695" spans="1:5" ht="35.25" customHeight="1">
      <c r="A5695" s="49">
        <v>5416</v>
      </c>
      <c r="B5695" s="66">
        <v>3928</v>
      </c>
      <c r="C5695" s="68" t="s">
        <v>10071</v>
      </c>
      <c r="D5695" s="66" t="s">
        <v>15518</v>
      </c>
      <c r="E5695" s="66" t="s">
        <v>15518</v>
      </c>
    </row>
    <row r="5696" spans="1:5" ht="35.25" customHeight="1">
      <c r="A5696" s="49">
        <v>5417</v>
      </c>
      <c r="B5696" s="66">
        <v>3929</v>
      </c>
      <c r="C5696" s="68" t="s">
        <v>10072</v>
      </c>
      <c r="D5696" s="66" t="s">
        <v>15518</v>
      </c>
      <c r="E5696" s="66" t="s">
        <v>15518</v>
      </c>
    </row>
    <row r="5697" spans="1:5" ht="35.25" customHeight="1">
      <c r="A5697" s="49">
        <v>5418</v>
      </c>
      <c r="B5697" s="66">
        <v>3932</v>
      </c>
      <c r="C5697" s="68" t="s">
        <v>10075</v>
      </c>
      <c r="D5697" s="66" t="s">
        <v>15518</v>
      </c>
      <c r="E5697" s="66" t="s">
        <v>15518</v>
      </c>
    </row>
    <row r="5698" spans="1:5" ht="35.25" customHeight="1">
      <c r="A5698" s="49">
        <v>5419</v>
      </c>
      <c r="B5698" s="66">
        <v>3933</v>
      </c>
      <c r="C5698" s="68" t="s">
        <v>10076</v>
      </c>
      <c r="D5698" s="66" t="s">
        <v>15518</v>
      </c>
      <c r="E5698" s="66" t="s">
        <v>15518</v>
      </c>
    </row>
    <row r="5699" spans="1:5" ht="51" customHeight="1">
      <c r="A5699" s="49">
        <v>5420</v>
      </c>
      <c r="B5699" s="66">
        <v>3934</v>
      </c>
      <c r="C5699" s="68" t="s">
        <v>10841</v>
      </c>
      <c r="D5699" s="66" t="s">
        <v>15518</v>
      </c>
      <c r="E5699" s="66" t="s">
        <v>15518</v>
      </c>
    </row>
    <row r="5700" spans="1:5" ht="51" customHeight="1">
      <c r="A5700" s="49">
        <v>5421</v>
      </c>
      <c r="B5700" s="66">
        <v>3935</v>
      </c>
      <c r="C5700" s="68" t="s">
        <v>10842</v>
      </c>
      <c r="D5700" s="66" t="s">
        <v>15518</v>
      </c>
      <c r="E5700" s="66" t="s">
        <v>15518</v>
      </c>
    </row>
    <row r="5701" spans="1:5" ht="51" customHeight="1">
      <c r="A5701" s="49">
        <v>5422</v>
      </c>
      <c r="B5701" s="66">
        <v>3936</v>
      </c>
      <c r="C5701" s="68" t="s">
        <v>10843</v>
      </c>
      <c r="D5701" s="66" t="s">
        <v>15518</v>
      </c>
      <c r="E5701" s="66" t="s">
        <v>15518</v>
      </c>
    </row>
    <row r="5702" spans="1:5" ht="35.25" customHeight="1">
      <c r="A5702" s="49">
        <v>5423</v>
      </c>
      <c r="B5702" s="66">
        <v>3937</v>
      </c>
      <c r="C5702" s="68" t="s">
        <v>10844</v>
      </c>
      <c r="D5702" s="66" t="s">
        <v>15518</v>
      </c>
      <c r="E5702" s="66" t="s">
        <v>15518</v>
      </c>
    </row>
    <row r="5703" spans="1:5" ht="54.75" customHeight="1">
      <c r="A5703" s="49">
        <v>5424</v>
      </c>
      <c r="B5703" s="66">
        <v>3938</v>
      </c>
      <c r="C5703" s="68" t="s">
        <v>10845</v>
      </c>
      <c r="D5703" s="66" t="s">
        <v>15518</v>
      </c>
      <c r="E5703" s="66" t="s">
        <v>15518</v>
      </c>
    </row>
    <row r="5704" spans="1:5" ht="35.25" customHeight="1">
      <c r="A5704" s="49">
        <v>5425</v>
      </c>
      <c r="B5704" s="66">
        <v>3939</v>
      </c>
      <c r="C5704" s="68" t="s">
        <v>10846</v>
      </c>
      <c r="D5704" s="66" t="s">
        <v>15518</v>
      </c>
      <c r="E5704" s="66" t="s">
        <v>15518</v>
      </c>
    </row>
    <row r="5705" spans="1:5" ht="35.25" customHeight="1">
      <c r="A5705" s="49">
        <v>5426</v>
      </c>
      <c r="B5705" s="66">
        <v>3940</v>
      </c>
      <c r="C5705" s="68" t="s">
        <v>10086</v>
      </c>
      <c r="D5705" s="66" t="s">
        <v>15518</v>
      </c>
      <c r="E5705" s="66" t="s">
        <v>15518</v>
      </c>
    </row>
    <row r="5706" spans="1:5" ht="35.25" customHeight="1">
      <c r="A5706" s="49">
        <v>5427</v>
      </c>
      <c r="B5706" s="66">
        <v>3941</v>
      </c>
      <c r="C5706" s="68" t="s">
        <v>10851</v>
      </c>
      <c r="D5706" s="66" t="s">
        <v>15518</v>
      </c>
      <c r="E5706" s="66" t="s">
        <v>15518</v>
      </c>
    </row>
    <row r="5707" spans="1:5" ht="35.25" customHeight="1">
      <c r="A5707" s="49">
        <v>5428</v>
      </c>
      <c r="B5707" s="66">
        <v>3942</v>
      </c>
      <c r="C5707" s="68" t="s">
        <v>8915</v>
      </c>
      <c r="D5707" s="66" t="s">
        <v>15518</v>
      </c>
      <c r="E5707" s="66" t="s">
        <v>15518</v>
      </c>
    </row>
    <row r="5708" spans="1:5" ht="35.25" customHeight="1">
      <c r="A5708" s="49">
        <v>5429</v>
      </c>
      <c r="B5708" s="66">
        <v>3943</v>
      </c>
      <c r="C5708" s="68" t="s">
        <v>10852</v>
      </c>
      <c r="D5708" s="66" t="s">
        <v>15518</v>
      </c>
      <c r="E5708" s="66" t="s">
        <v>15518</v>
      </c>
    </row>
    <row r="5709" spans="1:5" ht="35.25" customHeight="1">
      <c r="A5709" s="49">
        <v>5430</v>
      </c>
      <c r="B5709" s="66">
        <v>3944</v>
      </c>
      <c r="C5709" s="68" t="s">
        <v>10853</v>
      </c>
      <c r="D5709" s="66" t="s">
        <v>15518</v>
      </c>
      <c r="E5709" s="66" t="s">
        <v>15518</v>
      </c>
    </row>
    <row r="5710" spans="1:5" ht="35.25" customHeight="1">
      <c r="A5710" s="49">
        <v>5431</v>
      </c>
      <c r="B5710" s="66">
        <v>3945</v>
      </c>
      <c r="C5710" s="68" t="s">
        <v>10854</v>
      </c>
      <c r="D5710" s="66" t="s">
        <v>15518</v>
      </c>
      <c r="E5710" s="66" t="s">
        <v>15518</v>
      </c>
    </row>
    <row r="5711" spans="1:5" ht="35.25" customHeight="1">
      <c r="A5711" s="49">
        <v>5432</v>
      </c>
      <c r="B5711" s="66">
        <v>3946</v>
      </c>
      <c r="C5711" s="68" t="s">
        <v>10855</v>
      </c>
      <c r="D5711" s="66" t="s">
        <v>15518</v>
      </c>
      <c r="E5711" s="66" t="s">
        <v>15518</v>
      </c>
    </row>
    <row r="5712" spans="1:5" ht="35.25" customHeight="1">
      <c r="A5712" s="49">
        <v>5433</v>
      </c>
      <c r="B5712" s="66">
        <v>3947</v>
      </c>
      <c r="C5712" s="68" t="s">
        <v>10856</v>
      </c>
      <c r="D5712" s="66" t="s">
        <v>15518</v>
      </c>
      <c r="E5712" s="66" t="s">
        <v>15518</v>
      </c>
    </row>
    <row r="5713" spans="1:5" ht="35.25" customHeight="1">
      <c r="A5713" s="49">
        <v>5434</v>
      </c>
      <c r="B5713" s="66">
        <v>3948</v>
      </c>
      <c r="C5713" s="68" t="s">
        <v>10857</v>
      </c>
      <c r="D5713" s="66" t="s">
        <v>15518</v>
      </c>
      <c r="E5713" s="66" t="s">
        <v>15518</v>
      </c>
    </row>
    <row r="5714" spans="1:5" ht="35.25" customHeight="1">
      <c r="A5714" s="49">
        <v>5435</v>
      </c>
      <c r="B5714" s="66">
        <v>3950</v>
      </c>
      <c r="C5714" s="68" t="s">
        <v>10859</v>
      </c>
      <c r="D5714" s="66" t="s">
        <v>15518</v>
      </c>
      <c r="E5714" s="66" t="s">
        <v>15518</v>
      </c>
    </row>
    <row r="5715" spans="1:5" ht="35.25" customHeight="1">
      <c r="A5715" s="49">
        <v>5436</v>
      </c>
      <c r="B5715" s="66">
        <v>3951</v>
      </c>
      <c r="C5715" s="68" t="s">
        <v>10860</v>
      </c>
      <c r="D5715" s="66" t="s">
        <v>15518</v>
      </c>
      <c r="E5715" s="66" t="s">
        <v>15518</v>
      </c>
    </row>
    <row r="5716" spans="1:5" ht="35.25" customHeight="1">
      <c r="A5716" s="49">
        <v>5437</v>
      </c>
      <c r="B5716" s="66">
        <v>3952</v>
      </c>
      <c r="C5716" s="68" t="s">
        <v>8761</v>
      </c>
      <c r="D5716" s="66" t="s">
        <v>15518</v>
      </c>
      <c r="E5716" s="66" t="s">
        <v>15518</v>
      </c>
    </row>
    <row r="5717" spans="1:5" ht="35.25" customHeight="1">
      <c r="A5717" s="49">
        <v>5438</v>
      </c>
      <c r="B5717" s="66">
        <v>3953</v>
      </c>
      <c r="C5717" s="68" t="s">
        <v>8762</v>
      </c>
      <c r="D5717" s="66" t="s">
        <v>15518</v>
      </c>
      <c r="E5717" s="66" t="s">
        <v>15518</v>
      </c>
    </row>
    <row r="5718" spans="1:5" ht="35.25" customHeight="1">
      <c r="A5718" s="49">
        <v>5439</v>
      </c>
      <c r="B5718" s="66">
        <v>3984</v>
      </c>
      <c r="C5718" s="68" t="s">
        <v>7732</v>
      </c>
      <c r="D5718" s="66" t="s">
        <v>15518</v>
      </c>
      <c r="E5718" s="66" t="s">
        <v>15518</v>
      </c>
    </row>
    <row r="5719" spans="1:5" ht="35.25" customHeight="1">
      <c r="A5719" s="49">
        <v>5440</v>
      </c>
      <c r="B5719" s="66">
        <v>3985</v>
      </c>
      <c r="C5719" s="68" t="s">
        <v>7733</v>
      </c>
      <c r="D5719" s="66" t="s">
        <v>15518</v>
      </c>
      <c r="E5719" s="66" t="s">
        <v>15518</v>
      </c>
    </row>
    <row r="5720" spans="1:5" ht="35.25" customHeight="1">
      <c r="A5720" s="49">
        <v>5441</v>
      </c>
      <c r="B5720" s="66">
        <v>3987</v>
      </c>
      <c r="C5720" s="68" t="s">
        <v>7768</v>
      </c>
      <c r="D5720" s="66" t="s">
        <v>15518</v>
      </c>
      <c r="E5720" s="66" t="s">
        <v>15518</v>
      </c>
    </row>
    <row r="5721" spans="1:5" ht="35.25" customHeight="1">
      <c r="A5721" s="49">
        <v>5442</v>
      </c>
      <c r="B5721" s="66">
        <v>3989</v>
      </c>
      <c r="C5721" s="68" t="s">
        <v>8865</v>
      </c>
      <c r="D5721" s="66" t="s">
        <v>15518</v>
      </c>
      <c r="E5721" s="66" t="s">
        <v>15518</v>
      </c>
    </row>
    <row r="5722" spans="1:5" ht="35.25" customHeight="1">
      <c r="A5722" s="49">
        <v>5443</v>
      </c>
      <c r="B5722" s="66">
        <v>3994</v>
      </c>
      <c r="C5722" s="68" t="s">
        <v>8916</v>
      </c>
      <c r="D5722" s="66" t="s">
        <v>15518</v>
      </c>
      <c r="E5722" s="66" t="s">
        <v>15518</v>
      </c>
    </row>
    <row r="5723" spans="1:5" ht="35.25" customHeight="1">
      <c r="A5723" s="49">
        <v>5444</v>
      </c>
      <c r="B5723" s="66">
        <v>3995</v>
      </c>
      <c r="C5723" s="68" t="s">
        <v>7720</v>
      </c>
      <c r="D5723" s="66" t="s">
        <v>15518</v>
      </c>
      <c r="E5723" s="66" t="s">
        <v>15518</v>
      </c>
    </row>
    <row r="5724" spans="1:5" ht="35.25" customHeight="1">
      <c r="A5724" s="49">
        <v>5445</v>
      </c>
      <c r="B5724" s="66">
        <v>3996</v>
      </c>
      <c r="C5724" s="68" t="s">
        <v>8988</v>
      </c>
      <c r="D5724" s="66" t="s">
        <v>15518</v>
      </c>
      <c r="E5724" s="66" t="s">
        <v>15518</v>
      </c>
    </row>
    <row r="5725" spans="1:5" ht="35.25" customHeight="1">
      <c r="A5725" s="49">
        <v>5446</v>
      </c>
      <c r="B5725" s="66">
        <v>4015</v>
      </c>
      <c r="C5725" s="68" t="s">
        <v>8917</v>
      </c>
      <c r="D5725" s="66" t="s">
        <v>15518</v>
      </c>
      <c r="E5725" s="66" t="s">
        <v>15518</v>
      </c>
    </row>
    <row r="5726" spans="1:5" ht="35.25" customHeight="1">
      <c r="A5726" s="49">
        <v>5447</v>
      </c>
      <c r="B5726" s="1" t="s">
        <v>18624</v>
      </c>
      <c r="C5726" s="11" t="s">
        <v>10440</v>
      </c>
      <c r="D5726" s="11" t="s">
        <v>15518</v>
      </c>
      <c r="E5726" s="11" t="s">
        <v>15518</v>
      </c>
    </row>
    <row r="5727" spans="1:5" ht="35.25" customHeight="1">
      <c r="A5727" s="49">
        <v>5448</v>
      </c>
      <c r="B5727" s="66">
        <v>4105</v>
      </c>
      <c r="C5727" s="68" t="s">
        <v>10442</v>
      </c>
      <c r="D5727" s="66" t="s">
        <v>15518</v>
      </c>
      <c r="E5727" s="66" t="s">
        <v>15518</v>
      </c>
    </row>
    <row r="5728" spans="1:5" ht="35.25" customHeight="1">
      <c r="A5728" s="49">
        <v>5449</v>
      </c>
      <c r="B5728" s="66">
        <v>4106</v>
      </c>
      <c r="C5728" s="68" t="s">
        <v>10443</v>
      </c>
      <c r="D5728" s="66" t="s">
        <v>15518</v>
      </c>
      <c r="E5728" s="66" t="s">
        <v>15518</v>
      </c>
    </row>
    <row r="5729" spans="1:5" ht="35.25" customHeight="1">
      <c r="A5729" s="49">
        <v>5450</v>
      </c>
      <c r="B5729" s="66">
        <v>4107</v>
      </c>
      <c r="C5729" s="68" t="s">
        <v>10444</v>
      </c>
      <c r="D5729" s="66" t="s">
        <v>15518</v>
      </c>
      <c r="E5729" s="66" t="s">
        <v>15518</v>
      </c>
    </row>
    <row r="5730" spans="1:5" ht="49.5" customHeight="1">
      <c r="A5730" s="49">
        <v>5451</v>
      </c>
      <c r="B5730" s="66">
        <v>4113</v>
      </c>
      <c r="C5730" s="68" t="s">
        <v>9295</v>
      </c>
      <c r="D5730" s="66" t="s">
        <v>15518</v>
      </c>
      <c r="E5730" s="66" t="s">
        <v>15518</v>
      </c>
    </row>
    <row r="5731" spans="1:5" ht="35.25" customHeight="1">
      <c r="A5731" s="49">
        <v>5452</v>
      </c>
      <c r="B5731" s="66">
        <v>4114</v>
      </c>
      <c r="C5731" s="68" t="s">
        <v>9296</v>
      </c>
      <c r="D5731" s="66" t="s">
        <v>15518</v>
      </c>
      <c r="E5731" s="66" t="s">
        <v>15518</v>
      </c>
    </row>
    <row r="5732" spans="1:5" ht="35.25" customHeight="1">
      <c r="A5732" s="49">
        <v>5453</v>
      </c>
      <c r="B5732" s="66">
        <v>4124</v>
      </c>
      <c r="C5732" s="68" t="s">
        <v>8918</v>
      </c>
      <c r="D5732" s="66"/>
      <c r="E5732" s="66"/>
    </row>
    <row r="5733" spans="1:5" ht="35.25" customHeight="1">
      <c r="A5733" s="49">
        <v>5454</v>
      </c>
      <c r="B5733" s="66">
        <v>4132</v>
      </c>
      <c r="C5733" s="68" t="s">
        <v>8919</v>
      </c>
      <c r="D5733" s="66" t="s">
        <v>15518</v>
      </c>
      <c r="E5733" s="66" t="s">
        <v>15518</v>
      </c>
    </row>
    <row r="5734" spans="1:5" ht="35.25" customHeight="1">
      <c r="A5734" s="49">
        <v>5455</v>
      </c>
      <c r="B5734" s="66">
        <v>4133</v>
      </c>
      <c r="C5734" s="68" t="s">
        <v>8920</v>
      </c>
      <c r="D5734" s="66" t="s">
        <v>15518</v>
      </c>
      <c r="E5734" s="66" t="s">
        <v>15518</v>
      </c>
    </row>
    <row r="5735" spans="1:5" ht="35.25" customHeight="1">
      <c r="A5735" s="49">
        <v>5456</v>
      </c>
      <c r="B5735" s="66">
        <v>4134</v>
      </c>
      <c r="C5735" s="68" t="s">
        <v>9132</v>
      </c>
      <c r="D5735" s="66" t="s">
        <v>15518</v>
      </c>
      <c r="E5735" s="66" t="s">
        <v>15518</v>
      </c>
    </row>
    <row r="5736" spans="1:5" ht="35.25" customHeight="1">
      <c r="A5736" s="49">
        <v>5457</v>
      </c>
      <c r="B5736" s="66">
        <v>4135</v>
      </c>
      <c r="C5736" s="68" t="s">
        <v>9133</v>
      </c>
      <c r="D5736" s="66" t="s">
        <v>15518</v>
      </c>
      <c r="E5736" s="66" t="s">
        <v>15518</v>
      </c>
    </row>
    <row r="5737" spans="1:5" ht="35.25" customHeight="1">
      <c r="A5737" s="49">
        <v>5458</v>
      </c>
      <c r="B5737" s="66">
        <v>4136</v>
      </c>
      <c r="C5737" s="68" t="s">
        <v>9134</v>
      </c>
      <c r="D5737" s="66" t="s">
        <v>15518</v>
      </c>
      <c r="E5737" s="66" t="s">
        <v>15518</v>
      </c>
    </row>
    <row r="5738" spans="1:5" ht="35.25" customHeight="1">
      <c r="A5738" s="49">
        <v>5459</v>
      </c>
      <c r="B5738" s="66">
        <v>4137</v>
      </c>
      <c r="C5738" s="68" t="s">
        <v>8921</v>
      </c>
      <c r="D5738" s="66" t="s">
        <v>15518</v>
      </c>
      <c r="E5738" s="66" t="s">
        <v>15518</v>
      </c>
    </row>
    <row r="5739" spans="1:5" ht="35.25" customHeight="1">
      <c r="A5739" s="49">
        <v>5460</v>
      </c>
      <c r="B5739" s="66">
        <v>4138</v>
      </c>
      <c r="C5739" s="68" t="s">
        <v>9135</v>
      </c>
      <c r="D5739" s="66" t="s">
        <v>15518</v>
      </c>
      <c r="E5739" s="66" t="s">
        <v>15518</v>
      </c>
    </row>
    <row r="5740" spans="1:5" ht="35.25" customHeight="1">
      <c r="A5740" s="49">
        <v>5461</v>
      </c>
      <c r="B5740" s="66">
        <v>4139</v>
      </c>
      <c r="C5740" s="68" t="s">
        <v>8922</v>
      </c>
      <c r="D5740" s="66" t="s">
        <v>15518</v>
      </c>
      <c r="E5740" s="66"/>
    </row>
    <row r="5741" spans="1:5" ht="35.25" customHeight="1">
      <c r="A5741" s="49">
        <v>5462</v>
      </c>
      <c r="B5741" s="66">
        <v>4152</v>
      </c>
      <c r="C5741" s="68" t="s">
        <v>8923</v>
      </c>
      <c r="D5741" s="66"/>
      <c r="E5741" s="66" t="s">
        <v>15518</v>
      </c>
    </row>
    <row r="5742" spans="1:5" ht="35.25" customHeight="1">
      <c r="A5742" s="49">
        <v>5463</v>
      </c>
      <c r="B5742" s="66">
        <v>4153</v>
      </c>
      <c r="C5742" s="68" t="s">
        <v>8924</v>
      </c>
      <c r="D5742" s="66" t="s">
        <v>15518</v>
      </c>
      <c r="E5742" s="66" t="s">
        <v>15518</v>
      </c>
    </row>
    <row r="5743" spans="1:5" ht="35.25" customHeight="1">
      <c r="A5743" s="49">
        <v>5464</v>
      </c>
      <c r="B5743" s="1" t="s">
        <v>18625</v>
      </c>
      <c r="C5743" s="11" t="s">
        <v>9473</v>
      </c>
      <c r="D5743" s="11" t="s">
        <v>15518</v>
      </c>
      <c r="E5743" s="11" t="s">
        <v>15518</v>
      </c>
    </row>
    <row r="5744" spans="1:5" ht="35.25" customHeight="1">
      <c r="A5744" s="49">
        <v>5465</v>
      </c>
      <c r="B5744" s="1" t="s">
        <v>18626</v>
      </c>
      <c r="C5744" s="11" t="s">
        <v>9474</v>
      </c>
      <c r="D5744" s="11" t="s">
        <v>15518</v>
      </c>
      <c r="E5744" s="11" t="s">
        <v>15518</v>
      </c>
    </row>
    <row r="5745" spans="1:5" ht="35.25" customHeight="1">
      <c r="A5745" s="49">
        <v>5466</v>
      </c>
      <c r="B5745" s="66">
        <v>4186</v>
      </c>
      <c r="C5745" s="68" t="s">
        <v>9477</v>
      </c>
      <c r="D5745" s="66" t="s">
        <v>15518</v>
      </c>
      <c r="E5745" s="66" t="s">
        <v>15518</v>
      </c>
    </row>
    <row r="5746" spans="1:5" ht="35.25" customHeight="1">
      <c r="A5746" s="49">
        <v>5467</v>
      </c>
      <c r="B5746" s="1" t="s">
        <v>18627</v>
      </c>
      <c r="C5746" s="11" t="s">
        <v>8269</v>
      </c>
      <c r="D5746" s="11" t="s">
        <v>15518</v>
      </c>
      <c r="E5746" s="11" t="s">
        <v>15518</v>
      </c>
    </row>
    <row r="5747" spans="1:5" ht="35.25" customHeight="1">
      <c r="A5747" s="49">
        <v>5468</v>
      </c>
      <c r="B5747" s="66">
        <v>4228</v>
      </c>
      <c r="C5747" s="68" t="s">
        <v>9080</v>
      </c>
      <c r="D5747" s="66" t="s">
        <v>15518</v>
      </c>
      <c r="E5747" s="66" t="s">
        <v>15518</v>
      </c>
    </row>
    <row r="5748" spans="1:5" ht="35.25" customHeight="1">
      <c r="A5748" s="49">
        <v>5469</v>
      </c>
      <c r="B5748" s="66">
        <v>4229</v>
      </c>
      <c r="C5748" s="68" t="s">
        <v>9081</v>
      </c>
      <c r="D5748" s="66" t="s">
        <v>15518</v>
      </c>
      <c r="E5748" s="66" t="s">
        <v>15518</v>
      </c>
    </row>
    <row r="5749" spans="1:5" ht="35.25" customHeight="1">
      <c r="A5749" s="49">
        <v>5470</v>
      </c>
      <c r="B5749" s="66">
        <v>4230</v>
      </c>
      <c r="C5749" s="68" t="s">
        <v>9082</v>
      </c>
      <c r="D5749" s="66" t="s">
        <v>15518</v>
      </c>
      <c r="E5749" s="66" t="s">
        <v>15518</v>
      </c>
    </row>
    <row r="5750" spans="1:5" ht="51" customHeight="1">
      <c r="A5750" s="49">
        <v>5471</v>
      </c>
      <c r="B5750" s="66">
        <v>4231</v>
      </c>
      <c r="C5750" s="68" t="s">
        <v>9083</v>
      </c>
      <c r="D5750" s="66" t="s">
        <v>15518</v>
      </c>
      <c r="E5750" s="66" t="s">
        <v>15518</v>
      </c>
    </row>
    <row r="5751" spans="1:5" ht="35.25" customHeight="1">
      <c r="A5751" s="49">
        <v>5472</v>
      </c>
      <c r="B5751" s="66">
        <v>4233</v>
      </c>
      <c r="C5751" s="68" t="s">
        <v>9085</v>
      </c>
      <c r="D5751" s="66" t="s">
        <v>15518</v>
      </c>
      <c r="E5751" s="66" t="s">
        <v>15518</v>
      </c>
    </row>
    <row r="5752" spans="1:5" ht="35.25" customHeight="1">
      <c r="A5752" s="49">
        <v>5473</v>
      </c>
      <c r="B5752" s="66">
        <v>4234</v>
      </c>
      <c r="C5752" s="68" t="s">
        <v>9086</v>
      </c>
      <c r="D5752" s="66" t="s">
        <v>15518</v>
      </c>
      <c r="E5752" s="66" t="s">
        <v>15518</v>
      </c>
    </row>
    <row r="5753" spans="1:5" ht="35.25" customHeight="1">
      <c r="A5753" s="49">
        <v>5474</v>
      </c>
      <c r="B5753" s="66">
        <v>4235</v>
      </c>
      <c r="C5753" s="68" t="s">
        <v>9087</v>
      </c>
      <c r="D5753" s="66" t="s">
        <v>15518</v>
      </c>
      <c r="E5753" s="66" t="s">
        <v>15518</v>
      </c>
    </row>
    <row r="5754" spans="1:5" ht="35.25" customHeight="1">
      <c r="A5754" s="49">
        <v>5475</v>
      </c>
      <c r="B5754" s="66">
        <v>4236</v>
      </c>
      <c r="C5754" s="68" t="s">
        <v>9088</v>
      </c>
      <c r="D5754" s="66" t="s">
        <v>15518</v>
      </c>
      <c r="E5754" s="66" t="s">
        <v>15518</v>
      </c>
    </row>
    <row r="5755" spans="1:5" ht="35.25" customHeight="1">
      <c r="A5755" s="49">
        <v>5476</v>
      </c>
      <c r="B5755" s="66">
        <v>4237</v>
      </c>
      <c r="C5755" s="68" t="s">
        <v>9089</v>
      </c>
      <c r="D5755" s="66" t="s">
        <v>15518</v>
      </c>
      <c r="E5755" s="66" t="s">
        <v>15518</v>
      </c>
    </row>
    <row r="5756" spans="1:5" ht="35.25" customHeight="1">
      <c r="A5756" s="49">
        <v>5477</v>
      </c>
      <c r="B5756" s="66">
        <v>4241</v>
      </c>
      <c r="C5756" s="68" t="s">
        <v>7660</v>
      </c>
      <c r="D5756" s="66" t="s">
        <v>15518</v>
      </c>
      <c r="E5756" s="66" t="s">
        <v>15518</v>
      </c>
    </row>
    <row r="5757" spans="1:5" ht="35.25" customHeight="1">
      <c r="A5757" s="49">
        <v>5478</v>
      </c>
      <c r="B5757" s="66">
        <v>4242</v>
      </c>
      <c r="C5757" s="68" t="s">
        <v>7661</v>
      </c>
      <c r="D5757" s="66" t="s">
        <v>15518</v>
      </c>
      <c r="E5757" s="66" t="s">
        <v>15518</v>
      </c>
    </row>
    <row r="5758" spans="1:5" ht="35.25" customHeight="1">
      <c r="A5758" s="49">
        <v>5479</v>
      </c>
      <c r="B5758" s="66">
        <v>4243</v>
      </c>
      <c r="C5758" s="68" t="s">
        <v>7662</v>
      </c>
      <c r="D5758" s="66" t="s">
        <v>15518</v>
      </c>
      <c r="E5758" s="66" t="s">
        <v>15518</v>
      </c>
    </row>
    <row r="5759" spans="1:5" ht="35.25" customHeight="1">
      <c r="A5759" s="49">
        <v>5480</v>
      </c>
      <c r="B5759" s="66">
        <v>4253</v>
      </c>
      <c r="C5759" s="68" t="s">
        <v>7512</v>
      </c>
      <c r="D5759" s="66" t="s">
        <v>15518</v>
      </c>
      <c r="E5759" s="66" t="s">
        <v>15518</v>
      </c>
    </row>
    <row r="5760" spans="1:5" ht="35.25" customHeight="1">
      <c r="A5760" s="49">
        <v>5481</v>
      </c>
      <c r="B5760" s="66">
        <v>4254</v>
      </c>
      <c r="C5760" s="68" t="s">
        <v>7513</v>
      </c>
      <c r="D5760" s="66" t="s">
        <v>15518</v>
      </c>
      <c r="E5760" s="66" t="s">
        <v>15518</v>
      </c>
    </row>
    <row r="5761" spans="1:5" ht="35.25" customHeight="1">
      <c r="A5761" s="49">
        <v>5482</v>
      </c>
      <c r="B5761" s="66">
        <v>4255</v>
      </c>
      <c r="C5761" s="68" t="s">
        <v>7514</v>
      </c>
      <c r="D5761" s="66" t="s">
        <v>15518</v>
      </c>
      <c r="E5761" s="66" t="s">
        <v>15518</v>
      </c>
    </row>
    <row r="5762" spans="1:5" ht="35.25" customHeight="1">
      <c r="A5762" s="49">
        <v>5483</v>
      </c>
      <c r="B5762" s="66">
        <v>4265</v>
      </c>
      <c r="C5762" s="68" t="s">
        <v>9689</v>
      </c>
      <c r="D5762" s="66" t="s">
        <v>15518</v>
      </c>
      <c r="E5762" s="66" t="s">
        <v>15518</v>
      </c>
    </row>
    <row r="5763" spans="1:5" ht="35.25" customHeight="1">
      <c r="A5763" s="49">
        <v>5484</v>
      </c>
      <c r="B5763" s="66">
        <v>4266</v>
      </c>
      <c r="C5763" s="68" t="s">
        <v>9690</v>
      </c>
      <c r="D5763" s="66" t="s">
        <v>15518</v>
      </c>
      <c r="E5763" s="66" t="s">
        <v>15518</v>
      </c>
    </row>
    <row r="5764" spans="1:5" ht="35.25" customHeight="1">
      <c r="A5764" s="49">
        <v>5485</v>
      </c>
      <c r="B5764" s="66">
        <v>4269</v>
      </c>
      <c r="C5764" s="68" t="s">
        <v>9693</v>
      </c>
      <c r="D5764" s="66" t="s">
        <v>15518</v>
      </c>
      <c r="E5764" s="66" t="s">
        <v>15518</v>
      </c>
    </row>
    <row r="5765" spans="1:5" ht="35.25" customHeight="1">
      <c r="A5765" s="49">
        <v>5486</v>
      </c>
      <c r="B5765" s="66">
        <v>4276</v>
      </c>
      <c r="C5765" s="68" t="s">
        <v>8925</v>
      </c>
      <c r="D5765" s="66" t="s">
        <v>15518</v>
      </c>
      <c r="E5765" s="66" t="s">
        <v>15518</v>
      </c>
    </row>
    <row r="5766" spans="1:5" ht="35.25" customHeight="1">
      <c r="A5766" s="49">
        <v>5487</v>
      </c>
      <c r="B5766" s="66">
        <v>4277</v>
      </c>
      <c r="C5766" s="68" t="s">
        <v>6805</v>
      </c>
      <c r="D5766" s="66" t="s">
        <v>15518</v>
      </c>
      <c r="E5766" s="66" t="s">
        <v>15518</v>
      </c>
    </row>
    <row r="5767" spans="1:5" ht="35.25" customHeight="1">
      <c r="A5767" s="49">
        <v>5488</v>
      </c>
      <c r="B5767" s="66">
        <v>4283</v>
      </c>
      <c r="C5767" s="68" t="s">
        <v>7969</v>
      </c>
      <c r="D5767" s="66" t="s">
        <v>15518</v>
      </c>
      <c r="E5767" s="66" t="s">
        <v>15518</v>
      </c>
    </row>
    <row r="5768" spans="1:5" ht="35.25" customHeight="1">
      <c r="A5768" s="49">
        <v>5489</v>
      </c>
      <c r="B5768" s="66">
        <v>4291</v>
      </c>
      <c r="C5768" s="68" t="s">
        <v>6912</v>
      </c>
      <c r="D5768" s="66" t="s">
        <v>15518</v>
      </c>
      <c r="E5768" s="66" t="s">
        <v>15518</v>
      </c>
    </row>
    <row r="5769" spans="1:5" ht="35.25" customHeight="1">
      <c r="A5769" s="49">
        <v>5490</v>
      </c>
      <c r="B5769" s="66">
        <v>4298</v>
      </c>
      <c r="C5769" s="68" t="s">
        <v>7917</v>
      </c>
      <c r="D5769" s="66" t="s">
        <v>15518</v>
      </c>
      <c r="E5769" s="66" t="s">
        <v>15518</v>
      </c>
    </row>
    <row r="5770" spans="1:5" ht="35.25" customHeight="1">
      <c r="A5770" s="49">
        <v>5491</v>
      </c>
      <c r="B5770" s="66">
        <v>4302</v>
      </c>
      <c r="C5770" s="68" t="s">
        <v>6821</v>
      </c>
      <c r="D5770" s="66" t="s">
        <v>15518</v>
      </c>
      <c r="E5770" s="66" t="s">
        <v>15518</v>
      </c>
    </row>
    <row r="5771" spans="1:5" ht="35.25" customHeight="1">
      <c r="A5771" s="49">
        <v>5492</v>
      </c>
      <c r="B5771" s="66">
        <v>4394</v>
      </c>
      <c r="C5771" s="68" t="s">
        <v>9053</v>
      </c>
      <c r="D5771" s="66" t="s">
        <v>15518</v>
      </c>
      <c r="E5771" s="66" t="s">
        <v>15518</v>
      </c>
    </row>
    <row r="5772" spans="1:5" ht="35.25" customHeight="1">
      <c r="A5772" s="49">
        <v>5493</v>
      </c>
      <c r="B5772" s="66">
        <v>4395</v>
      </c>
      <c r="C5772" s="68" t="s">
        <v>9054</v>
      </c>
      <c r="D5772" s="66" t="s">
        <v>15518</v>
      </c>
      <c r="E5772" s="66" t="s">
        <v>15518</v>
      </c>
    </row>
    <row r="5773" spans="1:5" ht="35.25" customHeight="1">
      <c r="A5773" s="49">
        <v>5494</v>
      </c>
      <c r="B5773" s="66">
        <v>4396</v>
      </c>
      <c r="C5773" s="68" t="s">
        <v>9055</v>
      </c>
      <c r="D5773" s="66" t="s">
        <v>15518</v>
      </c>
      <c r="E5773" s="66" t="s">
        <v>15518</v>
      </c>
    </row>
    <row r="5774" spans="1:5" ht="35.25" customHeight="1">
      <c r="A5774" s="49">
        <v>5495</v>
      </c>
      <c r="B5774" s="66">
        <v>4397</v>
      </c>
      <c r="C5774" s="68" t="s">
        <v>9056</v>
      </c>
      <c r="D5774" s="66" t="s">
        <v>15518</v>
      </c>
      <c r="E5774" s="66" t="s">
        <v>15518</v>
      </c>
    </row>
    <row r="5775" spans="1:5" ht="35.25" customHeight="1">
      <c r="A5775" s="49">
        <v>5496</v>
      </c>
      <c r="B5775" s="66">
        <v>4398</v>
      </c>
      <c r="C5775" s="68" t="s">
        <v>8926</v>
      </c>
      <c r="D5775" s="66" t="s">
        <v>15518</v>
      </c>
      <c r="E5775" s="66" t="s">
        <v>15518</v>
      </c>
    </row>
    <row r="5776" spans="1:5" ht="35.25" customHeight="1">
      <c r="A5776" s="49">
        <v>5497</v>
      </c>
      <c r="B5776" s="66">
        <v>4400</v>
      </c>
      <c r="C5776" s="68" t="s">
        <v>9058</v>
      </c>
      <c r="D5776" s="66" t="s">
        <v>15518</v>
      </c>
      <c r="E5776" s="66" t="s">
        <v>15518</v>
      </c>
    </row>
    <row r="5777" spans="1:5" ht="35.25" customHeight="1">
      <c r="A5777" s="49">
        <v>5498</v>
      </c>
      <c r="B5777" s="66">
        <v>4401</v>
      </c>
      <c r="C5777" s="68" t="s">
        <v>9059</v>
      </c>
      <c r="D5777" s="66" t="s">
        <v>15518</v>
      </c>
      <c r="E5777" s="66" t="s">
        <v>15518</v>
      </c>
    </row>
    <row r="5778" spans="1:5" ht="35.25" customHeight="1">
      <c r="A5778" s="49">
        <v>5499</v>
      </c>
      <c r="B5778" s="66">
        <v>4442</v>
      </c>
      <c r="C5778" s="68" t="s">
        <v>10367</v>
      </c>
      <c r="D5778" s="66" t="s">
        <v>15518</v>
      </c>
      <c r="E5778" s="66" t="s">
        <v>15518</v>
      </c>
    </row>
    <row r="5779" spans="1:5" ht="35.25" customHeight="1">
      <c r="A5779" s="49">
        <v>5500</v>
      </c>
      <c r="B5779" s="66">
        <v>4443</v>
      </c>
      <c r="C5779" s="68" t="s">
        <v>6682</v>
      </c>
      <c r="D5779" s="66" t="s">
        <v>15518</v>
      </c>
      <c r="E5779" s="66" t="s">
        <v>15518</v>
      </c>
    </row>
    <row r="5780" spans="1:5" ht="21.75" customHeight="1">
      <c r="A5780" s="49">
        <v>5501</v>
      </c>
      <c r="B5780" s="66">
        <v>4444</v>
      </c>
      <c r="C5780" s="68" t="s">
        <v>6683</v>
      </c>
      <c r="D5780" s="66" t="s">
        <v>15518</v>
      </c>
      <c r="E5780" s="66" t="s">
        <v>15518</v>
      </c>
    </row>
    <row r="5781" spans="1:5" ht="21.75" customHeight="1">
      <c r="A5781" s="49">
        <v>5502</v>
      </c>
      <c r="B5781" s="66">
        <v>4445</v>
      </c>
      <c r="C5781" s="68" t="s">
        <v>6684</v>
      </c>
      <c r="D5781" s="66" t="s">
        <v>15518</v>
      </c>
      <c r="E5781" s="66" t="s">
        <v>15518</v>
      </c>
    </row>
    <row r="5782" spans="1:5" ht="21.75" customHeight="1">
      <c r="A5782" s="49">
        <v>5503</v>
      </c>
      <c r="B5782" s="66">
        <v>4447</v>
      </c>
      <c r="C5782" s="68" t="s">
        <v>6686</v>
      </c>
      <c r="D5782" s="66" t="s">
        <v>15518</v>
      </c>
      <c r="E5782" s="66" t="s">
        <v>15518</v>
      </c>
    </row>
    <row r="5783" spans="1:5" ht="21.75" customHeight="1">
      <c r="A5783" s="49">
        <v>5504</v>
      </c>
      <c r="B5783" s="66">
        <v>4448</v>
      </c>
      <c r="C5783" s="68" t="s">
        <v>6687</v>
      </c>
      <c r="D5783" s="66" t="s">
        <v>15518</v>
      </c>
      <c r="E5783" s="66" t="s">
        <v>15518</v>
      </c>
    </row>
    <row r="5784" spans="1:5" ht="21.75" customHeight="1">
      <c r="A5784" s="49">
        <v>5505</v>
      </c>
      <c r="B5784" s="66">
        <v>4452</v>
      </c>
      <c r="C5784" s="68" t="s">
        <v>8884</v>
      </c>
      <c r="D5784" s="66" t="s">
        <v>15518</v>
      </c>
      <c r="E5784" s="66" t="s">
        <v>15518</v>
      </c>
    </row>
    <row r="5785" spans="1:5" ht="39" customHeight="1">
      <c r="A5785" s="49">
        <v>5506</v>
      </c>
      <c r="B5785" s="66">
        <v>4453</v>
      </c>
      <c r="C5785" s="68" t="s">
        <v>8557</v>
      </c>
      <c r="D5785" s="66" t="s">
        <v>15518</v>
      </c>
      <c r="E5785" s="66" t="s">
        <v>15518</v>
      </c>
    </row>
    <row r="5786" spans="1:5" ht="21.75" customHeight="1">
      <c r="A5786" s="49">
        <v>5507</v>
      </c>
      <c r="B5786" s="66">
        <v>4454</v>
      </c>
      <c r="C5786" s="68" t="s">
        <v>8558</v>
      </c>
      <c r="D5786" s="66" t="s">
        <v>15518</v>
      </c>
      <c r="E5786" s="66" t="s">
        <v>15518</v>
      </c>
    </row>
    <row r="5787" spans="1:5" ht="21.75" customHeight="1">
      <c r="A5787" s="49">
        <v>5508</v>
      </c>
      <c r="B5787" s="66">
        <v>4455</v>
      </c>
      <c r="C5787" s="68" t="s">
        <v>8559</v>
      </c>
      <c r="D5787" s="66" t="s">
        <v>15518</v>
      </c>
      <c r="E5787" s="66" t="s">
        <v>15518</v>
      </c>
    </row>
    <row r="5788" spans="1:5" ht="21.75" customHeight="1">
      <c r="A5788" s="49">
        <v>5509</v>
      </c>
      <c r="B5788" s="66">
        <v>4456</v>
      </c>
      <c r="C5788" s="68" t="s">
        <v>8560</v>
      </c>
      <c r="D5788" s="66" t="s">
        <v>15518</v>
      </c>
      <c r="E5788" s="66" t="s">
        <v>15518</v>
      </c>
    </row>
    <row r="5789" spans="1:5" ht="21.75" customHeight="1">
      <c r="A5789" s="49">
        <v>5510</v>
      </c>
      <c r="B5789" s="66">
        <v>4457</v>
      </c>
      <c r="C5789" s="68" t="s">
        <v>8927</v>
      </c>
      <c r="D5789" s="66" t="s">
        <v>15518</v>
      </c>
      <c r="E5789" s="66" t="s">
        <v>15518</v>
      </c>
    </row>
    <row r="5790" spans="1:5" ht="33" customHeight="1">
      <c r="A5790" s="49">
        <v>5511</v>
      </c>
      <c r="B5790" s="66">
        <v>4458</v>
      </c>
      <c r="C5790" s="68" t="s">
        <v>8562</v>
      </c>
      <c r="D5790" s="66" t="s">
        <v>15518</v>
      </c>
      <c r="E5790" s="66" t="s">
        <v>15518</v>
      </c>
    </row>
    <row r="5791" spans="1:5" ht="21.75" customHeight="1">
      <c r="A5791" s="49">
        <v>5512</v>
      </c>
      <c r="B5791" s="66">
        <v>4459</v>
      </c>
      <c r="C5791" s="68" t="s">
        <v>8563</v>
      </c>
      <c r="D5791" s="66" t="s">
        <v>15518</v>
      </c>
      <c r="E5791" s="66" t="s">
        <v>15518</v>
      </c>
    </row>
    <row r="5792" spans="1:5" ht="21.75" customHeight="1">
      <c r="A5792" s="49"/>
      <c r="B5792" s="55"/>
      <c r="C5792" s="67" t="s">
        <v>8564</v>
      </c>
      <c r="D5792" s="55"/>
      <c r="E5792" s="55"/>
    </row>
    <row r="5793" spans="1:5" ht="39.75" customHeight="1">
      <c r="A5793" s="49">
        <v>5513</v>
      </c>
      <c r="B5793" s="66">
        <v>4460</v>
      </c>
      <c r="C5793" s="68" t="s">
        <v>8565</v>
      </c>
      <c r="D5793" s="66" t="s">
        <v>15518</v>
      </c>
      <c r="E5793" s="66" t="s">
        <v>15518</v>
      </c>
    </row>
    <row r="5794" spans="1:5" ht="21.75" customHeight="1">
      <c r="A5794" s="49">
        <v>5514</v>
      </c>
      <c r="B5794" s="66">
        <v>4462</v>
      </c>
      <c r="C5794" s="68" t="s">
        <v>8567</v>
      </c>
      <c r="D5794" s="66" t="s">
        <v>15518</v>
      </c>
      <c r="E5794" s="66" t="s">
        <v>15518</v>
      </c>
    </row>
    <row r="5795" spans="1:5" ht="21.75" customHeight="1">
      <c r="A5795" s="49">
        <v>5515</v>
      </c>
      <c r="B5795" s="66">
        <v>4463</v>
      </c>
      <c r="C5795" s="68" t="s">
        <v>8568</v>
      </c>
      <c r="D5795" s="66" t="s">
        <v>15518</v>
      </c>
      <c r="E5795" s="66" t="s">
        <v>15518</v>
      </c>
    </row>
    <row r="5796" spans="1:5" ht="21.75" customHeight="1">
      <c r="A5796" s="49">
        <v>5516</v>
      </c>
      <c r="B5796" s="66">
        <v>4465</v>
      </c>
      <c r="C5796" s="68" t="s">
        <v>8570</v>
      </c>
      <c r="D5796" s="66" t="s">
        <v>15518</v>
      </c>
      <c r="E5796" s="66" t="s">
        <v>15518</v>
      </c>
    </row>
    <row r="5797" spans="1:5" ht="21.75" customHeight="1">
      <c r="A5797" s="49">
        <v>5517</v>
      </c>
      <c r="B5797" s="66">
        <v>4466</v>
      </c>
      <c r="C5797" s="68" t="s">
        <v>8571</v>
      </c>
      <c r="D5797" s="66" t="s">
        <v>15518</v>
      </c>
      <c r="E5797" s="66" t="s">
        <v>15518</v>
      </c>
    </row>
    <row r="5798" spans="1:5" ht="21.75" customHeight="1">
      <c r="A5798" s="49">
        <v>5518</v>
      </c>
      <c r="B5798" s="66">
        <v>4467</v>
      </c>
      <c r="C5798" s="68" t="s">
        <v>7485</v>
      </c>
      <c r="D5798" s="66" t="s">
        <v>15518</v>
      </c>
      <c r="E5798" s="66" t="s">
        <v>15518</v>
      </c>
    </row>
    <row r="5799" spans="1:5" ht="21.75" customHeight="1">
      <c r="A5799" s="49">
        <v>5519</v>
      </c>
      <c r="B5799" s="66">
        <v>4476</v>
      </c>
      <c r="C5799" s="68" t="s">
        <v>7494</v>
      </c>
      <c r="D5799" s="66" t="s">
        <v>17656</v>
      </c>
      <c r="E5799" s="66" t="s">
        <v>15518</v>
      </c>
    </row>
    <row r="5800" spans="1:5" ht="36" customHeight="1">
      <c r="A5800" s="49">
        <v>5520</v>
      </c>
      <c r="B5800" s="66">
        <v>4477</v>
      </c>
      <c r="C5800" s="68" t="s">
        <v>7495</v>
      </c>
      <c r="D5800" s="66" t="s">
        <v>17656</v>
      </c>
      <c r="E5800" s="66" t="s">
        <v>15518</v>
      </c>
    </row>
    <row r="5801" spans="1:5" ht="36" customHeight="1">
      <c r="A5801" s="49">
        <v>5521</v>
      </c>
      <c r="B5801" s="66">
        <v>4478</v>
      </c>
      <c r="C5801" s="68" t="s">
        <v>7496</v>
      </c>
      <c r="D5801" s="66" t="s">
        <v>17656</v>
      </c>
      <c r="E5801" s="66" t="s">
        <v>15518</v>
      </c>
    </row>
    <row r="5802" spans="1:5" ht="21.75" customHeight="1">
      <c r="A5802" s="49">
        <v>5522</v>
      </c>
      <c r="B5802" s="66">
        <v>4479</v>
      </c>
      <c r="C5802" s="68" t="s">
        <v>7497</v>
      </c>
      <c r="D5802" s="66" t="s">
        <v>17656</v>
      </c>
      <c r="E5802" s="66" t="s">
        <v>15518</v>
      </c>
    </row>
    <row r="5803" spans="1:5" ht="21.75" customHeight="1">
      <c r="A5803" s="49">
        <v>5523</v>
      </c>
      <c r="B5803" s="66">
        <v>4481</v>
      </c>
      <c r="C5803" s="68" t="s">
        <v>7499</v>
      </c>
      <c r="D5803" s="66" t="s">
        <v>17656</v>
      </c>
      <c r="E5803" s="66" t="s">
        <v>15518</v>
      </c>
    </row>
    <row r="5804" spans="1:5" ht="21.75" customHeight="1">
      <c r="A5804" s="49">
        <v>5524</v>
      </c>
      <c r="B5804" s="66">
        <v>4482</v>
      </c>
      <c r="C5804" s="68" t="s">
        <v>7500</v>
      </c>
      <c r="D5804" s="66" t="s">
        <v>17656</v>
      </c>
      <c r="E5804" s="66" t="s">
        <v>15518</v>
      </c>
    </row>
    <row r="5805" spans="1:5" ht="21.75" customHeight="1">
      <c r="A5805" s="49">
        <v>5525</v>
      </c>
      <c r="B5805" s="66">
        <v>4483</v>
      </c>
      <c r="C5805" s="68" t="s">
        <v>8928</v>
      </c>
      <c r="D5805" s="66" t="s">
        <v>15518</v>
      </c>
      <c r="E5805" s="66" t="s">
        <v>15518</v>
      </c>
    </row>
    <row r="5806" spans="1:5" ht="21.75" customHeight="1">
      <c r="A5806" s="49">
        <v>5526</v>
      </c>
      <c r="B5806" s="66">
        <v>4484</v>
      </c>
      <c r="C5806" s="68" t="s">
        <v>8929</v>
      </c>
      <c r="D5806" s="66" t="s">
        <v>17656</v>
      </c>
      <c r="E5806" s="66" t="s">
        <v>15518</v>
      </c>
    </row>
    <row r="5807" spans="1:5" ht="21.75" customHeight="1">
      <c r="A5807" s="49">
        <v>5527</v>
      </c>
      <c r="B5807" s="66">
        <v>4485</v>
      </c>
      <c r="C5807" s="68" t="s">
        <v>8930</v>
      </c>
      <c r="D5807" s="66" t="s">
        <v>17656</v>
      </c>
      <c r="E5807" s="66" t="s">
        <v>15518</v>
      </c>
    </row>
    <row r="5808" spans="1:5" ht="21.75" customHeight="1">
      <c r="A5808" s="49">
        <v>5528</v>
      </c>
      <c r="B5808" s="66">
        <v>4488</v>
      </c>
      <c r="C5808" s="68" t="s">
        <v>7504</v>
      </c>
      <c r="D5808" s="66" t="s">
        <v>17656</v>
      </c>
      <c r="E5808" s="66" t="s">
        <v>15518</v>
      </c>
    </row>
    <row r="5809" spans="1:6" ht="21.75" customHeight="1">
      <c r="A5809" s="49">
        <v>5529</v>
      </c>
      <c r="B5809" s="66">
        <v>4489</v>
      </c>
      <c r="C5809" s="68" t="s">
        <v>8931</v>
      </c>
      <c r="D5809" s="66" t="s">
        <v>15518</v>
      </c>
      <c r="E5809" s="66" t="s">
        <v>15518</v>
      </c>
    </row>
    <row r="5810" spans="1:6" ht="21.75" customHeight="1">
      <c r="A5810" s="49">
        <v>5530</v>
      </c>
      <c r="B5810" s="66">
        <v>4496</v>
      </c>
      <c r="C5810" s="68" t="s">
        <v>9674</v>
      </c>
      <c r="D5810" s="66" t="s">
        <v>15518</v>
      </c>
      <c r="E5810" s="66" t="s">
        <v>15518</v>
      </c>
    </row>
    <row r="5811" spans="1:6" ht="21.75" customHeight="1">
      <c r="A5811" s="49">
        <v>5531</v>
      </c>
      <c r="B5811" s="66">
        <v>4505</v>
      </c>
      <c r="C5811" s="68" t="s">
        <v>9683</v>
      </c>
      <c r="D5811" s="66" t="s">
        <v>15518</v>
      </c>
      <c r="E5811" s="66" t="s">
        <v>15518</v>
      </c>
    </row>
    <row r="5812" spans="1:6" ht="40.5" customHeight="1">
      <c r="A5812" s="49">
        <v>5532</v>
      </c>
      <c r="B5812" s="66">
        <v>4506</v>
      </c>
      <c r="C5812" s="68" t="s">
        <v>9684</v>
      </c>
      <c r="D5812" s="66" t="s">
        <v>15518</v>
      </c>
      <c r="E5812" s="66" t="s">
        <v>15518</v>
      </c>
    </row>
    <row r="5813" spans="1:6" ht="21.75" customHeight="1">
      <c r="A5813" s="49">
        <v>5533</v>
      </c>
      <c r="B5813" s="66">
        <v>4511</v>
      </c>
      <c r="C5813" s="68" t="s">
        <v>7854</v>
      </c>
      <c r="D5813" s="66" t="s">
        <v>15518</v>
      </c>
      <c r="E5813" s="66" t="s">
        <v>15518</v>
      </c>
    </row>
    <row r="5814" spans="1:6" ht="21.75" customHeight="1">
      <c r="A5814" s="49">
        <v>5534</v>
      </c>
      <c r="B5814" s="66">
        <v>4512</v>
      </c>
      <c r="C5814" s="68" t="s">
        <v>7855</v>
      </c>
      <c r="D5814" s="66" t="s">
        <v>15518</v>
      </c>
      <c r="E5814" s="66" t="s">
        <v>15518</v>
      </c>
    </row>
    <row r="5815" spans="1:6" ht="37.5" customHeight="1">
      <c r="A5815" s="49">
        <v>5535</v>
      </c>
      <c r="B5815" s="66">
        <v>4517</v>
      </c>
      <c r="C5815" s="68" t="s">
        <v>9637</v>
      </c>
      <c r="D5815" s="66" t="s">
        <v>15518</v>
      </c>
      <c r="E5815" s="66" t="s">
        <v>15518</v>
      </c>
    </row>
    <row r="5816" spans="1:6" ht="37.5" customHeight="1">
      <c r="A5816" s="49">
        <v>5536</v>
      </c>
      <c r="B5816" s="66">
        <v>4518</v>
      </c>
      <c r="C5816" s="68" t="s">
        <v>9638</v>
      </c>
      <c r="D5816" s="66" t="s">
        <v>15518</v>
      </c>
      <c r="E5816" s="66" t="s">
        <v>15518</v>
      </c>
    </row>
    <row r="5817" spans="1:6" ht="21.75" customHeight="1">
      <c r="A5817" s="49">
        <v>5537</v>
      </c>
      <c r="B5817" s="66">
        <v>4522</v>
      </c>
      <c r="C5817" s="68" t="s">
        <v>7856</v>
      </c>
      <c r="D5817" s="66" t="s">
        <v>15518</v>
      </c>
      <c r="E5817" s="66" t="s">
        <v>15518</v>
      </c>
    </row>
    <row r="5818" spans="1:6" ht="21.75" customHeight="1">
      <c r="A5818" s="49">
        <v>5538</v>
      </c>
      <c r="B5818" s="66">
        <v>4523</v>
      </c>
      <c r="C5818" s="68" t="s">
        <v>9640</v>
      </c>
      <c r="D5818" s="66" t="s">
        <v>15518</v>
      </c>
      <c r="E5818" s="66" t="s">
        <v>15518</v>
      </c>
    </row>
    <row r="5819" spans="1:6" ht="21.75" customHeight="1">
      <c r="A5819" s="49">
        <v>5539</v>
      </c>
      <c r="B5819" s="66">
        <v>4524</v>
      </c>
      <c r="C5819" s="68" t="s">
        <v>9641</v>
      </c>
      <c r="D5819" s="66" t="s">
        <v>15518</v>
      </c>
      <c r="E5819" s="66" t="s">
        <v>15518</v>
      </c>
    </row>
    <row r="5820" spans="1:6" ht="21.75" customHeight="1">
      <c r="A5820" s="49">
        <v>5540</v>
      </c>
      <c r="B5820" s="66">
        <v>4525</v>
      </c>
      <c r="C5820" s="68" t="s">
        <v>9642</v>
      </c>
      <c r="D5820" s="66" t="s">
        <v>15518</v>
      </c>
      <c r="E5820" s="66" t="s">
        <v>15518</v>
      </c>
    </row>
    <row r="5821" spans="1:6" ht="21.75" customHeight="1">
      <c r="A5821" s="49">
        <v>5541</v>
      </c>
      <c r="B5821" s="66">
        <v>4527</v>
      </c>
      <c r="C5821" s="68" t="s">
        <v>9644</v>
      </c>
      <c r="D5821" s="66" t="s">
        <v>15518</v>
      </c>
      <c r="E5821" s="66" t="s">
        <v>15518</v>
      </c>
    </row>
    <row r="5822" spans="1:6" ht="33.75" customHeight="1">
      <c r="A5822" s="49">
        <v>5542</v>
      </c>
      <c r="B5822" s="66">
        <v>4528</v>
      </c>
      <c r="C5822" s="68" t="s">
        <v>9645</v>
      </c>
      <c r="D5822" s="66" t="s">
        <v>15518</v>
      </c>
      <c r="E5822" s="66" t="s">
        <v>15518</v>
      </c>
    </row>
    <row r="5823" spans="1:6" ht="21.75" customHeight="1">
      <c r="A5823" s="49">
        <v>5543</v>
      </c>
      <c r="B5823" s="66">
        <v>4533</v>
      </c>
      <c r="C5823" s="68" t="s">
        <v>9650</v>
      </c>
      <c r="D5823" s="66" t="s">
        <v>15518</v>
      </c>
      <c r="E5823" s="66" t="s">
        <v>15518</v>
      </c>
    </row>
    <row r="5824" spans="1:6" ht="21.75" customHeight="1">
      <c r="A5824" s="49">
        <v>5544</v>
      </c>
      <c r="B5824" s="66">
        <v>4535</v>
      </c>
      <c r="C5824" s="68" t="s">
        <v>9652</v>
      </c>
      <c r="D5824" s="66" t="s">
        <v>15518</v>
      </c>
      <c r="E5824" s="66" t="s">
        <v>15518</v>
      </c>
      <c r="F5824" s="24">
        <v>1</v>
      </c>
    </row>
    <row r="5825" spans="1:6" ht="38.25" customHeight="1">
      <c r="A5825" s="49">
        <v>5545</v>
      </c>
      <c r="B5825" s="66">
        <v>4536</v>
      </c>
      <c r="C5825" s="68" t="s">
        <v>10615</v>
      </c>
      <c r="D5825" s="66" t="s">
        <v>15518</v>
      </c>
      <c r="E5825" s="66" t="s">
        <v>15518</v>
      </c>
    </row>
    <row r="5826" spans="1:6" ht="21.75" customHeight="1">
      <c r="A5826" s="49">
        <v>5546</v>
      </c>
      <c r="B5826" s="66">
        <v>4537</v>
      </c>
      <c r="C5826" s="68" t="s">
        <v>10616</v>
      </c>
      <c r="D5826" s="66" t="s">
        <v>15518</v>
      </c>
      <c r="E5826" s="66" t="s">
        <v>15518</v>
      </c>
    </row>
    <row r="5827" spans="1:6" ht="21.75" customHeight="1">
      <c r="A5827" s="49">
        <v>5547</v>
      </c>
      <c r="B5827" s="66">
        <v>4538</v>
      </c>
      <c r="C5827" s="68" t="s">
        <v>10617</v>
      </c>
      <c r="D5827" s="66" t="s">
        <v>15518</v>
      </c>
      <c r="E5827" s="66" t="s">
        <v>15518</v>
      </c>
    </row>
    <row r="5828" spans="1:6" ht="21.75" customHeight="1">
      <c r="A5828" s="49">
        <v>5548</v>
      </c>
      <c r="B5828" s="66">
        <v>4539</v>
      </c>
      <c r="C5828" s="68" t="s">
        <v>10618</v>
      </c>
      <c r="D5828" s="66" t="s">
        <v>15518</v>
      </c>
      <c r="E5828" s="66" t="s">
        <v>15518</v>
      </c>
    </row>
    <row r="5829" spans="1:6" ht="21.75" customHeight="1">
      <c r="A5829" s="49">
        <v>5549</v>
      </c>
      <c r="B5829" s="66">
        <v>4540</v>
      </c>
      <c r="C5829" s="68" t="s">
        <v>7857</v>
      </c>
      <c r="D5829" s="66" t="s">
        <v>15518</v>
      </c>
      <c r="E5829" s="66" t="s">
        <v>15518</v>
      </c>
    </row>
    <row r="5830" spans="1:6" ht="35.25" customHeight="1">
      <c r="A5830" s="49">
        <v>5550</v>
      </c>
      <c r="B5830" s="66">
        <v>4541</v>
      </c>
      <c r="C5830" s="68" t="s">
        <v>10620</v>
      </c>
      <c r="D5830" s="66" t="s">
        <v>15518</v>
      </c>
      <c r="E5830" s="66" t="s">
        <v>15518</v>
      </c>
    </row>
    <row r="5831" spans="1:6" ht="35.25" customHeight="1">
      <c r="A5831" s="49">
        <v>5551</v>
      </c>
      <c r="B5831" s="66">
        <v>4545</v>
      </c>
      <c r="C5831" s="68" t="s">
        <v>7858</v>
      </c>
      <c r="D5831" s="66" t="s">
        <v>15518</v>
      </c>
      <c r="E5831" s="66" t="s">
        <v>15518</v>
      </c>
      <c r="F5831" s="24">
        <v>1</v>
      </c>
    </row>
    <row r="5832" spans="1:6" ht="35.25" customHeight="1">
      <c r="A5832" s="49">
        <v>5552</v>
      </c>
      <c r="B5832" s="66">
        <v>4546</v>
      </c>
      <c r="C5832" s="68" t="s">
        <v>7859</v>
      </c>
      <c r="D5832" s="66" t="s">
        <v>15518</v>
      </c>
      <c r="E5832" s="66" t="s">
        <v>15518</v>
      </c>
    </row>
    <row r="5833" spans="1:6" ht="35.25" customHeight="1">
      <c r="A5833" s="49">
        <v>5553</v>
      </c>
      <c r="B5833" s="66">
        <v>4547</v>
      </c>
      <c r="C5833" s="68" t="s">
        <v>7860</v>
      </c>
      <c r="D5833" s="66" t="s">
        <v>15518</v>
      </c>
      <c r="E5833" s="66" t="s">
        <v>15518</v>
      </c>
    </row>
    <row r="5834" spans="1:6" ht="35.25" customHeight="1">
      <c r="A5834" s="49">
        <v>5554</v>
      </c>
      <c r="B5834" s="66">
        <v>4549</v>
      </c>
      <c r="C5834" s="68" t="s">
        <v>10624</v>
      </c>
      <c r="D5834" s="66" t="s">
        <v>15518</v>
      </c>
      <c r="E5834" s="66" t="s">
        <v>15518</v>
      </c>
      <c r="F5834" s="24">
        <v>1</v>
      </c>
    </row>
    <row r="5835" spans="1:6" ht="35.25" customHeight="1">
      <c r="A5835" s="49">
        <v>5555</v>
      </c>
      <c r="B5835" s="66">
        <v>4550</v>
      </c>
      <c r="C5835" s="68" t="s">
        <v>10625</v>
      </c>
      <c r="D5835" s="66" t="s">
        <v>15518</v>
      </c>
      <c r="E5835" s="66" t="s">
        <v>15518</v>
      </c>
    </row>
    <row r="5836" spans="1:6" ht="35.25" customHeight="1">
      <c r="A5836" s="49">
        <v>5556</v>
      </c>
      <c r="B5836" s="66">
        <v>4552</v>
      </c>
      <c r="C5836" s="68" t="s">
        <v>10627</v>
      </c>
      <c r="D5836" s="66"/>
      <c r="E5836" s="66" t="s">
        <v>15518</v>
      </c>
    </row>
    <row r="5837" spans="1:6" ht="35.25" customHeight="1">
      <c r="A5837" s="49">
        <v>5557</v>
      </c>
      <c r="B5837" s="66">
        <v>4554</v>
      </c>
      <c r="C5837" s="68" t="s">
        <v>9563</v>
      </c>
      <c r="D5837" s="66" t="s">
        <v>15518</v>
      </c>
      <c r="E5837" s="66" t="s">
        <v>15518</v>
      </c>
    </row>
    <row r="5838" spans="1:6" ht="35.25" customHeight="1">
      <c r="A5838" s="49">
        <v>5558</v>
      </c>
      <c r="B5838" s="66">
        <v>4555</v>
      </c>
      <c r="C5838" s="68" t="s">
        <v>9564</v>
      </c>
      <c r="D5838" s="66" t="s">
        <v>15518</v>
      </c>
      <c r="E5838" s="66" t="s">
        <v>15518</v>
      </c>
    </row>
    <row r="5839" spans="1:6" ht="35.25" customHeight="1">
      <c r="A5839" s="49">
        <v>5559</v>
      </c>
      <c r="B5839" s="66">
        <v>4556</v>
      </c>
      <c r="C5839" s="68" t="s">
        <v>9565</v>
      </c>
      <c r="D5839" s="66"/>
      <c r="E5839" s="66" t="s">
        <v>15518</v>
      </c>
    </row>
    <row r="5840" spans="1:6" ht="35.25" customHeight="1">
      <c r="A5840" s="49">
        <v>5560</v>
      </c>
      <c r="B5840" s="66">
        <v>4558</v>
      </c>
      <c r="C5840" s="68" t="s">
        <v>9567</v>
      </c>
      <c r="D5840" s="66"/>
      <c r="E5840" s="66" t="s">
        <v>15518</v>
      </c>
    </row>
    <row r="5841" spans="1:6" ht="35.25" customHeight="1">
      <c r="A5841" s="49">
        <v>5561</v>
      </c>
      <c r="B5841" s="66">
        <v>4561</v>
      </c>
      <c r="C5841" s="68" t="s">
        <v>8572</v>
      </c>
      <c r="D5841" s="66" t="s">
        <v>15518</v>
      </c>
      <c r="E5841" s="66" t="s">
        <v>15518</v>
      </c>
    </row>
    <row r="5842" spans="1:6" ht="35.25" customHeight="1">
      <c r="A5842" s="49">
        <v>5562</v>
      </c>
      <c r="B5842" s="66">
        <v>4564</v>
      </c>
      <c r="C5842" s="68" t="s">
        <v>8574</v>
      </c>
      <c r="D5842" s="66" t="s">
        <v>15518</v>
      </c>
      <c r="E5842" s="66" t="s">
        <v>15518</v>
      </c>
    </row>
    <row r="5843" spans="1:6" ht="35.25" customHeight="1">
      <c r="A5843" s="49">
        <v>5563</v>
      </c>
      <c r="B5843" s="66">
        <v>4566</v>
      </c>
      <c r="C5843" s="68" t="s">
        <v>8576</v>
      </c>
      <c r="D5843" s="66" t="s">
        <v>15518</v>
      </c>
      <c r="E5843" s="66" t="s">
        <v>15518</v>
      </c>
    </row>
    <row r="5844" spans="1:6" ht="35.25" customHeight="1">
      <c r="A5844" s="49">
        <v>5564</v>
      </c>
      <c r="B5844" s="66">
        <v>4568</v>
      </c>
      <c r="C5844" s="68" t="s">
        <v>7952</v>
      </c>
      <c r="D5844" s="66" t="s">
        <v>15518</v>
      </c>
      <c r="E5844" s="66" t="s">
        <v>15518</v>
      </c>
    </row>
    <row r="5845" spans="1:6" ht="35.25" customHeight="1">
      <c r="A5845" s="49">
        <v>5565</v>
      </c>
      <c r="B5845" s="66">
        <v>4580</v>
      </c>
      <c r="C5845" s="68" t="s">
        <v>6798</v>
      </c>
      <c r="D5845" s="66" t="s">
        <v>15518</v>
      </c>
      <c r="E5845" s="66" t="s">
        <v>15518</v>
      </c>
    </row>
    <row r="5846" spans="1:6" ht="35.25" customHeight="1">
      <c r="A5846" s="49">
        <v>5566</v>
      </c>
      <c r="B5846" s="66">
        <v>4582</v>
      </c>
      <c r="C5846" s="68" t="s">
        <v>6800</v>
      </c>
      <c r="D5846" s="66" t="s">
        <v>15518</v>
      </c>
      <c r="E5846" s="66" t="s">
        <v>15518</v>
      </c>
      <c r="F5846" s="24">
        <v>1</v>
      </c>
    </row>
    <row r="5847" spans="1:6" ht="35.25" customHeight="1">
      <c r="A5847" s="49">
        <v>5567</v>
      </c>
      <c r="B5847" s="66">
        <v>4583</v>
      </c>
      <c r="C5847" s="68" t="s">
        <v>6801</v>
      </c>
      <c r="D5847" s="66" t="s">
        <v>15518</v>
      </c>
      <c r="E5847" s="66" t="s">
        <v>15518</v>
      </c>
    </row>
    <row r="5848" spans="1:6" ht="35.25" customHeight="1">
      <c r="A5848" s="49">
        <v>5568</v>
      </c>
      <c r="B5848" s="66">
        <v>4584</v>
      </c>
      <c r="C5848" s="68" t="s">
        <v>6802</v>
      </c>
      <c r="D5848" s="66" t="s">
        <v>15518</v>
      </c>
      <c r="E5848" s="66" t="s">
        <v>15518</v>
      </c>
    </row>
    <row r="5849" spans="1:6" ht="35.25" customHeight="1">
      <c r="A5849" s="49">
        <v>5569</v>
      </c>
      <c r="B5849" s="66">
        <v>4585</v>
      </c>
      <c r="C5849" s="68" t="s">
        <v>6803</v>
      </c>
      <c r="D5849" s="66" t="s">
        <v>15518</v>
      </c>
      <c r="E5849" s="66" t="s">
        <v>15518</v>
      </c>
    </row>
    <row r="5850" spans="1:6" ht="35.25" customHeight="1">
      <c r="A5850" s="49">
        <v>5570</v>
      </c>
      <c r="B5850" s="66">
        <v>4586</v>
      </c>
      <c r="C5850" s="68" t="s">
        <v>6804</v>
      </c>
      <c r="D5850" s="66" t="s">
        <v>15518</v>
      </c>
      <c r="E5850" s="66" t="s">
        <v>15518</v>
      </c>
      <c r="F5850" s="24">
        <v>1</v>
      </c>
    </row>
    <row r="5851" spans="1:6" ht="35.25" customHeight="1">
      <c r="A5851" s="49">
        <v>5571</v>
      </c>
      <c r="B5851" s="66">
        <v>4590</v>
      </c>
      <c r="C5851" s="68" t="s">
        <v>9067</v>
      </c>
      <c r="D5851" s="66" t="s">
        <v>15518</v>
      </c>
      <c r="E5851" s="66" t="s">
        <v>15518</v>
      </c>
      <c r="F5851" s="24">
        <v>1</v>
      </c>
    </row>
    <row r="5852" spans="1:6" ht="35.25" customHeight="1">
      <c r="A5852" s="49">
        <v>5572</v>
      </c>
      <c r="B5852" s="66">
        <v>4593</v>
      </c>
      <c r="C5852" s="68" t="s">
        <v>7861</v>
      </c>
      <c r="D5852" s="66" t="s">
        <v>15518</v>
      </c>
      <c r="E5852" s="66" t="s">
        <v>15518</v>
      </c>
      <c r="F5852" s="24">
        <v>1</v>
      </c>
    </row>
    <row r="5853" spans="1:6" ht="35.25" customHeight="1">
      <c r="A5853" s="49">
        <v>5573</v>
      </c>
      <c r="B5853" s="66">
        <v>4594</v>
      </c>
      <c r="C5853" s="68" t="s">
        <v>9068</v>
      </c>
      <c r="D5853" s="66" t="s">
        <v>15518</v>
      </c>
      <c r="E5853" s="66" t="s">
        <v>15518</v>
      </c>
      <c r="F5853" s="24">
        <v>1</v>
      </c>
    </row>
    <row r="5854" spans="1:6" ht="35.25" customHeight="1">
      <c r="A5854" s="49">
        <v>5574</v>
      </c>
      <c r="B5854" s="66">
        <v>4595</v>
      </c>
      <c r="C5854" s="68" t="s">
        <v>7862</v>
      </c>
      <c r="D5854" s="66" t="s">
        <v>15518</v>
      </c>
      <c r="E5854" s="66" t="s">
        <v>15518</v>
      </c>
    </row>
    <row r="5855" spans="1:6" ht="35.25" customHeight="1">
      <c r="A5855" s="49">
        <v>5575</v>
      </c>
      <c r="B5855" s="66">
        <v>4602</v>
      </c>
      <c r="C5855" s="68" t="s">
        <v>7863</v>
      </c>
      <c r="D5855" s="66" t="s">
        <v>15518</v>
      </c>
      <c r="E5855" s="66" t="s">
        <v>15518</v>
      </c>
    </row>
    <row r="5856" spans="1:6" ht="35.25" customHeight="1">
      <c r="A5856" s="49">
        <v>5576</v>
      </c>
      <c r="B5856" s="66">
        <v>4603</v>
      </c>
      <c r="C5856" s="68" t="s">
        <v>7864</v>
      </c>
      <c r="D5856" s="66" t="s">
        <v>15518</v>
      </c>
      <c r="E5856" s="66" t="s">
        <v>15518</v>
      </c>
    </row>
    <row r="5857" spans="1:5" ht="35.25" customHeight="1">
      <c r="A5857" s="49">
        <v>5577</v>
      </c>
      <c r="B5857" s="66">
        <v>4604</v>
      </c>
      <c r="C5857" s="68" t="s">
        <v>10033</v>
      </c>
      <c r="D5857" s="66" t="s">
        <v>15518</v>
      </c>
      <c r="E5857" s="66" t="s">
        <v>15518</v>
      </c>
    </row>
    <row r="5858" spans="1:5" ht="35.25" customHeight="1">
      <c r="A5858" s="49">
        <v>5578</v>
      </c>
      <c r="B5858" s="66">
        <v>4610</v>
      </c>
      <c r="C5858" s="68" t="s">
        <v>10038</v>
      </c>
      <c r="D5858" s="66" t="s">
        <v>15518</v>
      </c>
      <c r="E5858" s="66" t="s">
        <v>15518</v>
      </c>
    </row>
    <row r="5859" spans="1:5" ht="35.25" customHeight="1">
      <c r="A5859" s="49">
        <v>5579</v>
      </c>
      <c r="B5859" s="66">
        <v>4611</v>
      </c>
      <c r="C5859" s="68" t="s">
        <v>10039</v>
      </c>
      <c r="D5859" s="66" t="s">
        <v>15518</v>
      </c>
      <c r="E5859" s="66" t="s">
        <v>15518</v>
      </c>
    </row>
    <row r="5860" spans="1:5" ht="35.25" customHeight="1">
      <c r="A5860" s="49">
        <v>5580</v>
      </c>
      <c r="B5860" s="66">
        <v>4615</v>
      </c>
      <c r="C5860" s="68" t="s">
        <v>7865</v>
      </c>
      <c r="D5860" s="66" t="s">
        <v>15518</v>
      </c>
      <c r="E5860" s="66" t="s">
        <v>15518</v>
      </c>
    </row>
    <row r="5861" spans="1:5" ht="35.25" customHeight="1">
      <c r="A5861" s="49">
        <v>5581</v>
      </c>
      <c r="B5861" s="66">
        <v>4616</v>
      </c>
      <c r="C5861" s="68" t="s">
        <v>7866</v>
      </c>
      <c r="D5861" s="66" t="s">
        <v>15518</v>
      </c>
      <c r="E5861" s="66" t="s">
        <v>15518</v>
      </c>
    </row>
    <row r="5862" spans="1:5" ht="35.25" customHeight="1">
      <c r="A5862" s="49">
        <v>5582</v>
      </c>
      <c r="B5862" s="66">
        <v>4617</v>
      </c>
      <c r="C5862" s="68" t="s">
        <v>7867</v>
      </c>
      <c r="D5862" s="66" t="s">
        <v>15518</v>
      </c>
      <c r="E5862" s="66" t="s">
        <v>15518</v>
      </c>
    </row>
    <row r="5863" spans="1:5" ht="35.25" customHeight="1">
      <c r="A5863" s="49">
        <v>5583</v>
      </c>
      <c r="B5863" s="66">
        <v>4618</v>
      </c>
      <c r="C5863" s="68" t="s">
        <v>7868</v>
      </c>
      <c r="D5863" s="66" t="s">
        <v>15518</v>
      </c>
      <c r="E5863" s="66" t="s">
        <v>15518</v>
      </c>
    </row>
    <row r="5864" spans="1:5" ht="35.25" customHeight="1">
      <c r="A5864" s="49">
        <v>5584</v>
      </c>
      <c r="B5864" s="66">
        <v>4620</v>
      </c>
      <c r="C5864" s="68" t="s">
        <v>10044</v>
      </c>
      <c r="D5864" s="66" t="s">
        <v>15518</v>
      </c>
      <c r="E5864" s="66" t="s">
        <v>15518</v>
      </c>
    </row>
    <row r="5865" spans="1:5" ht="35.25" customHeight="1">
      <c r="A5865" s="49">
        <v>5585</v>
      </c>
      <c r="B5865" s="66">
        <v>4623</v>
      </c>
      <c r="C5865" s="68" t="s">
        <v>8092</v>
      </c>
      <c r="D5865" s="66" t="s">
        <v>15518</v>
      </c>
      <c r="E5865" s="66" t="s">
        <v>15518</v>
      </c>
    </row>
    <row r="5866" spans="1:5" ht="35.25" customHeight="1">
      <c r="A5866" s="49">
        <v>5586</v>
      </c>
      <c r="B5866" s="66">
        <v>4625</v>
      </c>
      <c r="C5866" s="68" t="s">
        <v>7869</v>
      </c>
      <c r="D5866" s="66" t="s">
        <v>15518</v>
      </c>
      <c r="E5866" s="66" t="s">
        <v>15518</v>
      </c>
    </row>
    <row r="5867" spans="1:5" ht="35.25" customHeight="1">
      <c r="A5867" s="49">
        <v>5587</v>
      </c>
      <c r="B5867" s="66">
        <v>4626</v>
      </c>
      <c r="C5867" s="68" t="s">
        <v>8094</v>
      </c>
      <c r="D5867" s="66" t="s">
        <v>15518</v>
      </c>
      <c r="E5867" s="66" t="s">
        <v>15518</v>
      </c>
    </row>
    <row r="5868" spans="1:5" ht="35.25" customHeight="1">
      <c r="A5868" s="49">
        <v>5588</v>
      </c>
      <c r="B5868" s="66">
        <v>4628</v>
      </c>
      <c r="C5868" s="68" t="s">
        <v>8096</v>
      </c>
      <c r="D5868" s="66" t="s">
        <v>15518</v>
      </c>
      <c r="E5868" s="66" t="s">
        <v>15518</v>
      </c>
    </row>
    <row r="5869" spans="1:5" ht="35.25" customHeight="1">
      <c r="A5869" s="49">
        <v>5589</v>
      </c>
      <c r="B5869" s="66">
        <v>4630</v>
      </c>
      <c r="C5869" s="68" t="s">
        <v>8098</v>
      </c>
      <c r="D5869" s="66" t="s">
        <v>15518</v>
      </c>
      <c r="E5869" s="66" t="s">
        <v>15518</v>
      </c>
    </row>
    <row r="5870" spans="1:5" ht="35.25" customHeight="1">
      <c r="A5870" s="49">
        <v>5590</v>
      </c>
      <c r="B5870" s="66">
        <v>4631</v>
      </c>
      <c r="C5870" s="68" t="s">
        <v>7870</v>
      </c>
      <c r="D5870" s="66" t="s">
        <v>15518</v>
      </c>
      <c r="E5870" s="66" t="s">
        <v>15518</v>
      </c>
    </row>
    <row r="5871" spans="1:5" ht="35.25" customHeight="1">
      <c r="A5871" s="49">
        <v>5591</v>
      </c>
      <c r="B5871" s="66">
        <v>4632</v>
      </c>
      <c r="C5871" s="68" t="s">
        <v>9191</v>
      </c>
      <c r="D5871" s="66" t="s">
        <v>15518</v>
      </c>
      <c r="E5871" s="66" t="s">
        <v>15518</v>
      </c>
    </row>
    <row r="5872" spans="1:5" ht="35.25" customHeight="1">
      <c r="A5872" s="49">
        <v>5592</v>
      </c>
      <c r="B5872" s="66">
        <v>4634</v>
      </c>
      <c r="C5872" s="68" t="s">
        <v>10051</v>
      </c>
      <c r="D5872" s="66" t="s">
        <v>15518</v>
      </c>
      <c r="E5872" s="66" t="s">
        <v>15518</v>
      </c>
    </row>
    <row r="5873" spans="1:6" ht="35.25" customHeight="1">
      <c r="A5873" s="49">
        <v>5593</v>
      </c>
      <c r="B5873" s="66">
        <v>4635</v>
      </c>
      <c r="C5873" s="68" t="s">
        <v>7871</v>
      </c>
      <c r="D5873" s="66" t="s">
        <v>15518</v>
      </c>
      <c r="E5873" s="66" t="s">
        <v>15518</v>
      </c>
    </row>
    <row r="5874" spans="1:6" ht="35.25" customHeight="1">
      <c r="A5874" s="49">
        <v>5594</v>
      </c>
      <c r="B5874" s="66">
        <v>4636</v>
      </c>
      <c r="C5874" s="68" t="s">
        <v>6723</v>
      </c>
      <c r="D5874" s="66" t="s">
        <v>15518</v>
      </c>
      <c r="E5874" s="66" t="s">
        <v>15518</v>
      </c>
    </row>
    <row r="5875" spans="1:6" ht="35.25" customHeight="1">
      <c r="A5875" s="49">
        <v>5595</v>
      </c>
      <c r="B5875" s="66">
        <v>4637</v>
      </c>
      <c r="C5875" s="68" t="s">
        <v>6724</v>
      </c>
      <c r="D5875" s="66" t="s">
        <v>15518</v>
      </c>
      <c r="E5875" s="66" t="s">
        <v>15518</v>
      </c>
    </row>
    <row r="5876" spans="1:6" ht="35.25" customHeight="1">
      <c r="A5876" s="49">
        <v>5596</v>
      </c>
      <c r="B5876" s="66">
        <v>4638</v>
      </c>
      <c r="C5876" s="68" t="s">
        <v>6725</v>
      </c>
      <c r="D5876" s="66" t="s">
        <v>15518</v>
      </c>
      <c r="E5876" s="66" t="s">
        <v>15518</v>
      </c>
    </row>
    <row r="5877" spans="1:6" ht="35.25" customHeight="1">
      <c r="A5877" s="49">
        <v>5597</v>
      </c>
      <c r="B5877" s="66">
        <v>4639</v>
      </c>
      <c r="C5877" s="68" t="s">
        <v>6726</v>
      </c>
      <c r="D5877" s="66" t="s">
        <v>15518</v>
      </c>
      <c r="E5877" s="66" t="s">
        <v>15518</v>
      </c>
    </row>
    <row r="5878" spans="1:6" ht="35.25" customHeight="1">
      <c r="A5878" s="49">
        <v>5598</v>
      </c>
      <c r="B5878" s="66">
        <v>4640</v>
      </c>
      <c r="C5878" s="68" t="s">
        <v>6727</v>
      </c>
      <c r="D5878" s="66" t="s">
        <v>15518</v>
      </c>
      <c r="E5878" s="66" t="s">
        <v>15518</v>
      </c>
    </row>
    <row r="5879" spans="1:6" ht="35.25" customHeight="1">
      <c r="A5879" s="49">
        <v>5599</v>
      </c>
      <c r="B5879" s="66">
        <v>4641</v>
      </c>
      <c r="C5879" s="68" t="s">
        <v>7872</v>
      </c>
      <c r="D5879" s="66" t="s">
        <v>15518</v>
      </c>
      <c r="E5879" s="66" t="s">
        <v>15518</v>
      </c>
    </row>
    <row r="5880" spans="1:6" ht="35.25" customHeight="1">
      <c r="A5880" s="49">
        <v>5600</v>
      </c>
      <c r="B5880" s="66">
        <v>4642</v>
      </c>
      <c r="C5880" s="68" t="s">
        <v>6728</v>
      </c>
      <c r="D5880" s="66" t="s">
        <v>15518</v>
      </c>
      <c r="E5880" s="66" t="s">
        <v>15518</v>
      </c>
      <c r="F5880" s="24">
        <v>1</v>
      </c>
    </row>
    <row r="5881" spans="1:6" ht="35.25" customHeight="1">
      <c r="A5881" s="49">
        <v>5601</v>
      </c>
      <c r="B5881" s="66">
        <v>4643</v>
      </c>
      <c r="C5881" s="68" t="s">
        <v>6729</v>
      </c>
      <c r="D5881" s="66" t="s">
        <v>15518</v>
      </c>
      <c r="E5881" s="66" t="s">
        <v>15518</v>
      </c>
      <c r="F5881" s="24">
        <v>1</v>
      </c>
    </row>
    <row r="5882" spans="1:6" ht="35.25" customHeight="1">
      <c r="A5882" s="49">
        <v>5602</v>
      </c>
      <c r="B5882" s="66">
        <v>4644</v>
      </c>
      <c r="C5882" s="68" t="s">
        <v>6730</v>
      </c>
      <c r="D5882" s="66" t="s">
        <v>15518</v>
      </c>
      <c r="E5882" s="66" t="s">
        <v>15518</v>
      </c>
    </row>
    <row r="5883" spans="1:6" ht="35.25" customHeight="1">
      <c r="A5883" s="49">
        <v>5603</v>
      </c>
      <c r="B5883" s="66">
        <v>4649</v>
      </c>
      <c r="C5883" s="68" t="s">
        <v>6735</v>
      </c>
      <c r="D5883" s="66" t="s">
        <v>15518</v>
      </c>
      <c r="E5883" s="66" t="s">
        <v>15518</v>
      </c>
    </row>
    <row r="5884" spans="1:6" ht="35.25" customHeight="1">
      <c r="A5884" s="49">
        <v>5604</v>
      </c>
      <c r="B5884" s="66">
        <v>4650</v>
      </c>
      <c r="C5884" s="68" t="s">
        <v>7965</v>
      </c>
      <c r="D5884" s="66" t="s">
        <v>15518</v>
      </c>
      <c r="E5884" s="66" t="s">
        <v>15518</v>
      </c>
    </row>
    <row r="5885" spans="1:6" ht="35.25" customHeight="1">
      <c r="A5885" s="49">
        <v>5605</v>
      </c>
      <c r="B5885" s="66">
        <v>4654</v>
      </c>
      <c r="C5885" s="68" t="s">
        <v>8090</v>
      </c>
      <c r="D5885" s="66" t="s">
        <v>15518</v>
      </c>
      <c r="E5885" s="66" t="s">
        <v>15518</v>
      </c>
    </row>
    <row r="5886" spans="1:6" ht="35.25" customHeight="1">
      <c r="A5886" s="49">
        <v>5606</v>
      </c>
      <c r="B5886" s="66">
        <v>4655</v>
      </c>
      <c r="C5886" s="68" t="s">
        <v>8747</v>
      </c>
      <c r="D5886" s="66" t="s">
        <v>15518</v>
      </c>
      <c r="E5886" s="66" t="s">
        <v>15518</v>
      </c>
    </row>
    <row r="5887" spans="1:6" ht="35.25" customHeight="1">
      <c r="A5887" s="49">
        <v>5607</v>
      </c>
      <c r="B5887" s="66">
        <v>4657</v>
      </c>
      <c r="C5887" s="68" t="s">
        <v>7873</v>
      </c>
      <c r="D5887" s="66" t="s">
        <v>15518</v>
      </c>
      <c r="E5887" s="66" t="s">
        <v>15518</v>
      </c>
    </row>
    <row r="5888" spans="1:6" ht="35.25" customHeight="1">
      <c r="A5888" s="49">
        <v>5608</v>
      </c>
      <c r="B5888" s="66">
        <v>4666</v>
      </c>
      <c r="C5888" s="68" t="s">
        <v>8757</v>
      </c>
      <c r="D5888" s="66" t="s">
        <v>15518</v>
      </c>
      <c r="E5888" s="66" t="s">
        <v>15518</v>
      </c>
    </row>
    <row r="5889" spans="1:6" ht="35.25" customHeight="1">
      <c r="A5889" s="49">
        <v>5609</v>
      </c>
      <c r="B5889" s="66">
        <v>4667</v>
      </c>
      <c r="C5889" s="68" t="s">
        <v>8758</v>
      </c>
      <c r="D5889" s="66" t="s">
        <v>15518</v>
      </c>
      <c r="E5889" s="66" t="s">
        <v>15518</v>
      </c>
      <c r="F5889" s="24">
        <v>1</v>
      </c>
    </row>
    <row r="5890" spans="1:6" ht="35.25" customHeight="1">
      <c r="A5890" s="49">
        <v>5610</v>
      </c>
      <c r="B5890" s="66">
        <v>4669</v>
      </c>
      <c r="C5890" s="68" t="s">
        <v>9192</v>
      </c>
      <c r="D5890" s="66" t="s">
        <v>15518</v>
      </c>
      <c r="E5890" s="66" t="s">
        <v>15518</v>
      </c>
      <c r="F5890" s="24">
        <v>1</v>
      </c>
    </row>
    <row r="5891" spans="1:6" ht="35.25" customHeight="1">
      <c r="A5891" s="49">
        <v>5611</v>
      </c>
      <c r="B5891" s="66">
        <v>4670</v>
      </c>
      <c r="C5891" s="68" t="s">
        <v>9193</v>
      </c>
      <c r="D5891" s="66" t="s">
        <v>15518</v>
      </c>
      <c r="E5891" s="66" t="s">
        <v>15518</v>
      </c>
    </row>
    <row r="5892" spans="1:6" ht="35.25" customHeight="1">
      <c r="A5892" s="49">
        <v>5612</v>
      </c>
      <c r="B5892" s="66">
        <v>4671</v>
      </c>
      <c r="C5892" s="68" t="s">
        <v>9194</v>
      </c>
      <c r="D5892" s="66" t="s">
        <v>15518</v>
      </c>
      <c r="E5892" s="66" t="s">
        <v>15518</v>
      </c>
    </row>
    <row r="5893" spans="1:6" ht="35.25" customHeight="1">
      <c r="A5893" s="49">
        <v>5613</v>
      </c>
      <c r="B5893" s="66">
        <v>4678</v>
      </c>
      <c r="C5893" s="68" t="s">
        <v>9200</v>
      </c>
      <c r="D5893" s="66"/>
      <c r="E5893" s="66" t="s">
        <v>15518</v>
      </c>
    </row>
    <row r="5894" spans="1:6" ht="35.25" customHeight="1">
      <c r="A5894" s="49">
        <v>5614</v>
      </c>
      <c r="B5894" s="66">
        <v>4681</v>
      </c>
      <c r="C5894" s="68" t="s">
        <v>6781</v>
      </c>
      <c r="D5894" s="66" t="s">
        <v>15518</v>
      </c>
      <c r="E5894" s="66" t="s">
        <v>15518</v>
      </c>
    </row>
    <row r="5895" spans="1:6" ht="35.25" customHeight="1">
      <c r="A5895" s="49">
        <v>5615</v>
      </c>
      <c r="B5895" s="66">
        <v>4682</v>
      </c>
      <c r="C5895" s="68" t="s">
        <v>9203</v>
      </c>
      <c r="D5895" s="66" t="s">
        <v>15518</v>
      </c>
      <c r="E5895" s="66" t="s">
        <v>15518</v>
      </c>
    </row>
    <row r="5896" spans="1:6" ht="35.25" customHeight="1">
      <c r="A5896" s="49">
        <v>5616</v>
      </c>
      <c r="B5896" s="66">
        <v>4684</v>
      </c>
      <c r="C5896" s="68" t="s">
        <v>6782</v>
      </c>
      <c r="D5896" s="66" t="s">
        <v>15518</v>
      </c>
      <c r="E5896" s="66" t="s">
        <v>15518</v>
      </c>
    </row>
    <row r="5897" spans="1:6" ht="35.25" customHeight="1">
      <c r="A5897" s="49">
        <v>5617</v>
      </c>
      <c r="B5897" s="66">
        <v>4685</v>
      </c>
      <c r="C5897" s="68" t="s">
        <v>6783</v>
      </c>
      <c r="D5897" s="66" t="s">
        <v>15518</v>
      </c>
      <c r="E5897" s="66" t="s">
        <v>15518</v>
      </c>
    </row>
    <row r="5898" spans="1:6" ht="35.25" customHeight="1">
      <c r="A5898" s="49">
        <v>5618</v>
      </c>
      <c r="B5898" s="66">
        <v>4686</v>
      </c>
      <c r="C5898" s="68" t="s">
        <v>6784</v>
      </c>
      <c r="D5898" s="66" t="s">
        <v>15518</v>
      </c>
      <c r="E5898" s="66" t="s">
        <v>15518</v>
      </c>
    </row>
    <row r="5899" spans="1:6" ht="35.25" customHeight="1">
      <c r="A5899" s="49">
        <v>5619</v>
      </c>
      <c r="B5899" s="66">
        <v>4687</v>
      </c>
      <c r="C5899" s="68" t="s">
        <v>6785</v>
      </c>
      <c r="D5899" s="66" t="s">
        <v>15518</v>
      </c>
      <c r="E5899" s="66" t="s">
        <v>15518</v>
      </c>
    </row>
    <row r="5900" spans="1:6" ht="35.25" customHeight="1">
      <c r="A5900" s="49">
        <v>5620</v>
      </c>
      <c r="B5900" s="66">
        <v>4688</v>
      </c>
      <c r="C5900" s="68" t="s">
        <v>6786</v>
      </c>
      <c r="D5900" s="66" t="s">
        <v>15518</v>
      </c>
      <c r="E5900" s="66" t="s">
        <v>15518</v>
      </c>
    </row>
    <row r="5901" spans="1:6" ht="35.25" customHeight="1">
      <c r="A5901" s="49">
        <v>5621</v>
      </c>
      <c r="B5901" s="66">
        <v>4689</v>
      </c>
      <c r="C5901" s="68" t="s">
        <v>6787</v>
      </c>
      <c r="D5901" s="66" t="s">
        <v>15518</v>
      </c>
      <c r="E5901" s="66" t="s">
        <v>15518</v>
      </c>
    </row>
    <row r="5902" spans="1:6" ht="35.25" customHeight="1">
      <c r="A5902" s="49">
        <v>5622</v>
      </c>
      <c r="B5902" s="66">
        <v>4690</v>
      </c>
      <c r="C5902" s="68" t="s">
        <v>6788</v>
      </c>
      <c r="D5902" s="66" t="s">
        <v>15518</v>
      </c>
      <c r="E5902" s="66" t="s">
        <v>15518</v>
      </c>
    </row>
    <row r="5903" spans="1:6" ht="35.25" customHeight="1">
      <c r="A5903" s="49">
        <v>5623</v>
      </c>
      <c r="B5903" s="66">
        <v>4691</v>
      </c>
      <c r="C5903" s="68" t="s">
        <v>6789</v>
      </c>
      <c r="D5903" s="66" t="s">
        <v>15518</v>
      </c>
      <c r="E5903" s="66" t="s">
        <v>15518</v>
      </c>
    </row>
    <row r="5904" spans="1:6" ht="35.25" customHeight="1">
      <c r="A5904" s="49">
        <v>5624</v>
      </c>
      <c r="B5904" s="66">
        <v>4692</v>
      </c>
      <c r="C5904" s="68" t="s">
        <v>6790</v>
      </c>
      <c r="D5904" s="66" t="s">
        <v>15518</v>
      </c>
      <c r="E5904" s="66" t="s">
        <v>15518</v>
      </c>
    </row>
    <row r="5905" spans="1:6" ht="35.25" customHeight="1">
      <c r="A5905" s="49">
        <v>5625</v>
      </c>
      <c r="B5905" s="66">
        <v>4693</v>
      </c>
      <c r="C5905" s="68" t="s">
        <v>6791</v>
      </c>
      <c r="D5905" s="66" t="s">
        <v>15518</v>
      </c>
      <c r="E5905" s="66" t="s">
        <v>15518</v>
      </c>
    </row>
    <row r="5906" spans="1:6" ht="35.25" customHeight="1">
      <c r="A5906" s="49">
        <v>5626</v>
      </c>
      <c r="B5906" s="66">
        <v>4694</v>
      </c>
      <c r="C5906" s="68" t="s">
        <v>6792</v>
      </c>
      <c r="D5906" s="66" t="s">
        <v>15518</v>
      </c>
      <c r="E5906" s="66" t="s">
        <v>15518</v>
      </c>
      <c r="F5906" s="24">
        <v>1</v>
      </c>
    </row>
    <row r="5907" spans="1:6" ht="35.25" customHeight="1">
      <c r="A5907" s="49">
        <v>5627</v>
      </c>
      <c r="B5907" s="66">
        <v>4695</v>
      </c>
      <c r="C5907" s="68" t="s">
        <v>6793</v>
      </c>
      <c r="D5907" s="66" t="s">
        <v>15518</v>
      </c>
      <c r="E5907" s="66" t="s">
        <v>15518</v>
      </c>
    </row>
    <row r="5908" spans="1:6" ht="35.25" customHeight="1">
      <c r="A5908" s="49">
        <v>5628</v>
      </c>
      <c r="B5908" s="66">
        <v>4696</v>
      </c>
      <c r="C5908" s="68" t="s">
        <v>6794</v>
      </c>
      <c r="D5908" s="66" t="s">
        <v>15518</v>
      </c>
      <c r="E5908" s="66" t="s">
        <v>15518</v>
      </c>
    </row>
    <row r="5909" spans="1:6" ht="35.25" customHeight="1">
      <c r="A5909" s="49">
        <v>5629</v>
      </c>
      <c r="B5909" s="66">
        <v>4699</v>
      </c>
      <c r="C5909" s="68" t="s">
        <v>8496</v>
      </c>
      <c r="D5909" s="66" t="s">
        <v>15518</v>
      </c>
      <c r="E5909" s="66" t="s">
        <v>15518</v>
      </c>
    </row>
    <row r="5910" spans="1:6" ht="35.25" customHeight="1">
      <c r="A5910" s="49">
        <v>5630</v>
      </c>
      <c r="B5910" s="66">
        <v>4707</v>
      </c>
      <c r="C5910" s="68" t="s">
        <v>8501</v>
      </c>
      <c r="D5910" s="66" t="s">
        <v>15518</v>
      </c>
      <c r="E5910" s="66" t="s">
        <v>15518</v>
      </c>
    </row>
    <row r="5911" spans="1:6" ht="35.25" customHeight="1">
      <c r="A5911" s="49">
        <v>5631</v>
      </c>
      <c r="B5911" s="66">
        <v>4708</v>
      </c>
      <c r="C5911" s="68" t="s">
        <v>8502</v>
      </c>
      <c r="D5911" s="66" t="s">
        <v>15518</v>
      </c>
      <c r="E5911" s="66" t="s">
        <v>15518</v>
      </c>
    </row>
    <row r="5912" spans="1:6" ht="35.25" customHeight="1">
      <c r="A5912" s="49">
        <v>5632</v>
      </c>
      <c r="B5912" s="66">
        <v>4709</v>
      </c>
      <c r="C5912" s="68" t="s">
        <v>8503</v>
      </c>
      <c r="D5912" s="66" t="s">
        <v>15518</v>
      </c>
      <c r="E5912" s="66" t="s">
        <v>15518</v>
      </c>
    </row>
    <row r="5913" spans="1:6" ht="35.25" customHeight="1">
      <c r="A5913" s="49">
        <v>5633</v>
      </c>
      <c r="B5913" s="66">
        <v>4710</v>
      </c>
      <c r="C5913" s="68" t="s">
        <v>8504</v>
      </c>
      <c r="D5913" s="66" t="s">
        <v>15518</v>
      </c>
      <c r="E5913" s="66" t="s">
        <v>15518</v>
      </c>
    </row>
    <row r="5914" spans="1:6" ht="35.25" customHeight="1">
      <c r="A5914" s="49">
        <v>5634</v>
      </c>
      <c r="B5914" s="66">
        <v>4711</v>
      </c>
      <c r="C5914" s="68" t="s">
        <v>8505</v>
      </c>
      <c r="D5914" s="66" t="s">
        <v>15518</v>
      </c>
      <c r="E5914" s="66" t="s">
        <v>15518</v>
      </c>
    </row>
    <row r="5915" spans="1:6" ht="35.25" customHeight="1">
      <c r="A5915" s="49">
        <v>5635</v>
      </c>
      <c r="B5915" s="66">
        <v>4712</v>
      </c>
      <c r="C5915" s="68" t="s">
        <v>8506</v>
      </c>
      <c r="D5915" s="66" t="s">
        <v>15518</v>
      </c>
      <c r="E5915" s="66" t="s">
        <v>15518</v>
      </c>
    </row>
    <row r="5916" spans="1:6" ht="35.25" customHeight="1">
      <c r="A5916" s="49">
        <v>5636</v>
      </c>
      <c r="B5916" s="66">
        <v>4713</v>
      </c>
      <c r="C5916" s="68" t="s">
        <v>8507</v>
      </c>
      <c r="D5916" s="66" t="s">
        <v>15518</v>
      </c>
      <c r="E5916" s="66" t="s">
        <v>15518</v>
      </c>
    </row>
    <row r="5917" spans="1:6" ht="35.25" customHeight="1">
      <c r="A5917" s="49">
        <v>5637</v>
      </c>
      <c r="B5917" s="66">
        <v>4714</v>
      </c>
      <c r="C5917" s="68" t="s">
        <v>8508</v>
      </c>
      <c r="D5917" s="66" t="s">
        <v>15518</v>
      </c>
      <c r="E5917" s="66" t="s">
        <v>15518</v>
      </c>
    </row>
    <row r="5918" spans="1:6" ht="35.25" customHeight="1">
      <c r="A5918" s="49">
        <v>5638</v>
      </c>
      <c r="B5918" s="66">
        <v>4716</v>
      </c>
      <c r="C5918" s="68" t="s">
        <v>8509</v>
      </c>
      <c r="D5918" s="66" t="s">
        <v>15518</v>
      </c>
      <c r="E5918" s="66" t="s">
        <v>15518</v>
      </c>
    </row>
    <row r="5919" spans="1:6" ht="35.25" customHeight="1">
      <c r="A5919" s="49">
        <v>5639</v>
      </c>
      <c r="B5919" s="66">
        <v>4717</v>
      </c>
      <c r="C5919" s="68" t="s">
        <v>8510</v>
      </c>
      <c r="D5919" s="66" t="s">
        <v>15518</v>
      </c>
      <c r="E5919" s="66" t="s">
        <v>15518</v>
      </c>
    </row>
    <row r="5920" spans="1:6" ht="35.25" customHeight="1">
      <c r="A5920" s="49">
        <v>5640</v>
      </c>
      <c r="B5920" s="66">
        <v>4718</v>
      </c>
      <c r="C5920" s="68" t="s">
        <v>8729</v>
      </c>
      <c r="D5920" s="66" t="s">
        <v>15518</v>
      </c>
      <c r="E5920" s="66" t="s">
        <v>15518</v>
      </c>
    </row>
    <row r="5921" spans="1:5" ht="35.25" customHeight="1">
      <c r="A5921" s="49">
        <v>5641</v>
      </c>
      <c r="B5921" s="66">
        <v>4719</v>
      </c>
      <c r="C5921" s="68" t="s">
        <v>8730</v>
      </c>
      <c r="D5921" s="66" t="s">
        <v>15518</v>
      </c>
      <c r="E5921" s="66" t="s">
        <v>15518</v>
      </c>
    </row>
    <row r="5922" spans="1:5" ht="35.25" customHeight="1">
      <c r="A5922" s="49">
        <v>5642</v>
      </c>
      <c r="B5922" s="66">
        <v>4720</v>
      </c>
      <c r="C5922" s="68" t="s">
        <v>6795</v>
      </c>
      <c r="D5922" s="66" t="s">
        <v>15518</v>
      </c>
      <c r="E5922" s="66" t="s">
        <v>15518</v>
      </c>
    </row>
    <row r="5923" spans="1:5" ht="35.25" customHeight="1">
      <c r="A5923" s="49">
        <v>5643</v>
      </c>
      <c r="B5923" s="66">
        <v>4721</v>
      </c>
      <c r="C5923" s="68" t="s">
        <v>6796</v>
      </c>
      <c r="D5923" s="66" t="s">
        <v>15518</v>
      </c>
      <c r="E5923" s="66" t="s">
        <v>15518</v>
      </c>
    </row>
    <row r="5924" spans="1:5" ht="35.25" customHeight="1">
      <c r="A5924" s="49">
        <v>5644</v>
      </c>
      <c r="B5924" s="66">
        <v>4722</v>
      </c>
      <c r="C5924" s="68" t="s">
        <v>8731</v>
      </c>
      <c r="D5924" s="66" t="s">
        <v>15518</v>
      </c>
      <c r="E5924" s="66" t="s">
        <v>15518</v>
      </c>
    </row>
    <row r="5925" spans="1:5" ht="35.25" customHeight="1">
      <c r="A5925" s="49">
        <v>5645</v>
      </c>
      <c r="B5925" s="66">
        <v>4723</v>
      </c>
      <c r="C5925" s="68" t="s">
        <v>8732</v>
      </c>
      <c r="D5925" s="66" t="s">
        <v>15518</v>
      </c>
      <c r="E5925" s="66" t="s">
        <v>15518</v>
      </c>
    </row>
    <row r="5926" spans="1:5" ht="35.25" customHeight="1">
      <c r="A5926" s="49">
        <v>5646</v>
      </c>
      <c r="B5926" s="66">
        <v>4724</v>
      </c>
      <c r="C5926" s="68" t="s">
        <v>7654</v>
      </c>
      <c r="D5926" s="66" t="s">
        <v>15518</v>
      </c>
      <c r="E5926" s="66" t="s">
        <v>15518</v>
      </c>
    </row>
    <row r="5927" spans="1:5" ht="35.25" customHeight="1">
      <c r="A5927" s="49">
        <v>5647</v>
      </c>
      <c r="B5927" s="66">
        <v>4725</v>
      </c>
      <c r="C5927" s="68" t="s">
        <v>7655</v>
      </c>
      <c r="D5927" s="66" t="s">
        <v>15518</v>
      </c>
      <c r="E5927" s="66" t="s">
        <v>15518</v>
      </c>
    </row>
    <row r="5928" spans="1:5" ht="35.25" customHeight="1">
      <c r="A5928" s="49">
        <v>5648</v>
      </c>
      <c r="B5928" s="66">
        <v>4727</v>
      </c>
      <c r="C5928" s="68" t="s">
        <v>6797</v>
      </c>
      <c r="D5928" s="66" t="s">
        <v>15518</v>
      </c>
      <c r="E5928" s="66" t="s">
        <v>15518</v>
      </c>
    </row>
    <row r="5929" spans="1:5" ht="35.25" customHeight="1">
      <c r="A5929" s="49">
        <v>5649</v>
      </c>
      <c r="B5929" s="66">
        <v>4728</v>
      </c>
      <c r="C5929" s="68" t="s">
        <v>7656</v>
      </c>
      <c r="D5929" s="66" t="s">
        <v>15518</v>
      </c>
      <c r="E5929" s="66" t="s">
        <v>15518</v>
      </c>
    </row>
    <row r="5930" spans="1:5" ht="35.25" customHeight="1">
      <c r="A5930" s="49">
        <v>5650</v>
      </c>
      <c r="B5930" s="66">
        <v>4729</v>
      </c>
      <c r="C5930" s="68" t="s">
        <v>7657</v>
      </c>
      <c r="D5930" s="66" t="s">
        <v>15518</v>
      </c>
      <c r="E5930" s="66" t="s">
        <v>15518</v>
      </c>
    </row>
    <row r="5931" spans="1:5" ht="35.25" customHeight="1">
      <c r="A5931" s="49">
        <v>5651</v>
      </c>
      <c r="B5931" s="66">
        <v>4730</v>
      </c>
      <c r="C5931" s="68" t="s">
        <v>7658</v>
      </c>
      <c r="D5931" s="66" t="s">
        <v>15518</v>
      </c>
      <c r="E5931" s="66" t="s">
        <v>15518</v>
      </c>
    </row>
    <row r="5932" spans="1:5" ht="35.25" customHeight="1">
      <c r="A5932" s="49">
        <v>5652</v>
      </c>
      <c r="B5932" s="66">
        <v>4731</v>
      </c>
      <c r="C5932" s="68" t="s">
        <v>8202</v>
      </c>
      <c r="D5932" s="66" t="s">
        <v>15518</v>
      </c>
      <c r="E5932" s="66" t="s">
        <v>15518</v>
      </c>
    </row>
    <row r="5933" spans="1:5" ht="35.25" customHeight="1">
      <c r="A5933" s="49">
        <v>5653</v>
      </c>
      <c r="B5933" s="66">
        <v>4732</v>
      </c>
      <c r="C5933" s="68" t="s">
        <v>7659</v>
      </c>
      <c r="D5933" s="66" t="s">
        <v>15518</v>
      </c>
      <c r="E5933" s="66" t="s">
        <v>15518</v>
      </c>
    </row>
    <row r="5934" spans="1:5" ht="35.25" customHeight="1">
      <c r="A5934" s="49">
        <v>5654</v>
      </c>
      <c r="B5934" s="66">
        <v>4733</v>
      </c>
      <c r="C5934" s="68" t="s">
        <v>8606</v>
      </c>
      <c r="D5934" s="66" t="s">
        <v>15518</v>
      </c>
      <c r="E5934" s="66" t="s">
        <v>15518</v>
      </c>
    </row>
    <row r="5935" spans="1:5" ht="35.25" customHeight="1">
      <c r="A5935" s="49">
        <v>5655</v>
      </c>
      <c r="B5935" s="66">
        <v>4734</v>
      </c>
      <c r="C5935" s="68" t="s">
        <v>8203</v>
      </c>
      <c r="D5935" s="66" t="s">
        <v>15518</v>
      </c>
      <c r="E5935" s="66" t="s">
        <v>15518</v>
      </c>
    </row>
    <row r="5936" spans="1:5" ht="35.25" customHeight="1">
      <c r="A5936" s="49">
        <v>5656</v>
      </c>
      <c r="B5936" s="1" t="s">
        <v>18628</v>
      </c>
      <c r="C5936" s="11" t="s">
        <v>8607</v>
      </c>
      <c r="D5936" s="11" t="s">
        <v>15518</v>
      </c>
      <c r="E5936" s="11" t="s">
        <v>15518</v>
      </c>
    </row>
    <row r="5937" spans="1:5" ht="35.25" customHeight="1">
      <c r="A5937" s="49">
        <v>5657</v>
      </c>
      <c r="B5937" s="1" t="s">
        <v>18629</v>
      </c>
      <c r="C5937" s="11" t="s">
        <v>8608</v>
      </c>
      <c r="D5937" s="11" t="s">
        <v>15518</v>
      </c>
      <c r="E5937" s="11" t="s">
        <v>15518</v>
      </c>
    </row>
    <row r="5938" spans="1:5" ht="35.25" customHeight="1">
      <c r="A5938" s="49">
        <v>5658</v>
      </c>
      <c r="B5938" s="66">
        <v>4741</v>
      </c>
      <c r="C5938" s="68" t="s">
        <v>8204</v>
      </c>
      <c r="D5938" s="66" t="s">
        <v>15518</v>
      </c>
      <c r="E5938" s="66" t="s">
        <v>15518</v>
      </c>
    </row>
    <row r="5939" spans="1:5" ht="35.25" customHeight="1">
      <c r="A5939" s="49">
        <v>5659</v>
      </c>
      <c r="B5939" s="66">
        <v>4742</v>
      </c>
      <c r="C5939" s="68" t="s">
        <v>8205</v>
      </c>
      <c r="D5939" s="66" t="s">
        <v>15518</v>
      </c>
      <c r="E5939" s="66" t="s">
        <v>15518</v>
      </c>
    </row>
    <row r="5940" spans="1:5" ht="35.25" customHeight="1">
      <c r="A5940" s="49">
        <v>5660</v>
      </c>
      <c r="B5940" s="66">
        <v>4743</v>
      </c>
      <c r="C5940" s="68" t="s">
        <v>8609</v>
      </c>
      <c r="D5940" s="66" t="s">
        <v>15518</v>
      </c>
      <c r="E5940" s="66" t="s">
        <v>15518</v>
      </c>
    </row>
    <row r="5941" spans="1:5" ht="35.25" customHeight="1">
      <c r="A5941" s="49">
        <v>5661</v>
      </c>
      <c r="B5941" s="66">
        <v>4744</v>
      </c>
      <c r="C5941" s="68" t="s">
        <v>8610</v>
      </c>
      <c r="D5941" s="66" t="s">
        <v>15518</v>
      </c>
      <c r="E5941" s="66" t="s">
        <v>15518</v>
      </c>
    </row>
    <row r="5942" spans="1:5" ht="35.25" customHeight="1">
      <c r="A5942" s="49">
        <v>5662</v>
      </c>
      <c r="B5942" s="66">
        <v>4745</v>
      </c>
      <c r="C5942" s="68" t="s">
        <v>8611</v>
      </c>
      <c r="D5942" s="66" t="s">
        <v>15518</v>
      </c>
      <c r="E5942" s="66" t="s">
        <v>15518</v>
      </c>
    </row>
    <row r="5943" spans="1:5" ht="35.25" customHeight="1">
      <c r="A5943" s="49">
        <v>5663</v>
      </c>
      <c r="B5943" s="66">
        <v>4746</v>
      </c>
      <c r="C5943" s="68" t="s">
        <v>8612</v>
      </c>
      <c r="D5943" s="66" t="s">
        <v>15518</v>
      </c>
      <c r="E5943" s="66" t="s">
        <v>15518</v>
      </c>
    </row>
    <row r="5944" spans="1:5" ht="35.25" customHeight="1">
      <c r="A5944" s="49">
        <v>5664</v>
      </c>
      <c r="B5944" s="66">
        <v>4747</v>
      </c>
      <c r="C5944" s="68" t="s">
        <v>8613</v>
      </c>
      <c r="D5944" s="66" t="s">
        <v>15518</v>
      </c>
      <c r="E5944" s="66" t="s">
        <v>15518</v>
      </c>
    </row>
    <row r="5945" spans="1:5" ht="35.25" customHeight="1">
      <c r="A5945" s="49">
        <v>5665</v>
      </c>
      <c r="B5945" s="66">
        <v>4748</v>
      </c>
      <c r="C5945" s="68" t="s">
        <v>8614</v>
      </c>
      <c r="D5945" s="66" t="s">
        <v>15518</v>
      </c>
      <c r="E5945" s="66" t="s">
        <v>15518</v>
      </c>
    </row>
    <row r="5946" spans="1:5" ht="35.25" customHeight="1">
      <c r="A5946" s="49">
        <v>5666</v>
      </c>
      <c r="B5946" s="66">
        <v>4749</v>
      </c>
      <c r="C5946" s="68" t="s">
        <v>8615</v>
      </c>
      <c r="D5946" s="66" t="s">
        <v>15518</v>
      </c>
      <c r="E5946" s="66" t="s">
        <v>15518</v>
      </c>
    </row>
    <row r="5947" spans="1:5" ht="35.25" customHeight="1">
      <c r="A5947" s="49">
        <v>5667</v>
      </c>
      <c r="B5947" s="66">
        <v>4750</v>
      </c>
      <c r="C5947" s="68" t="s">
        <v>8206</v>
      </c>
      <c r="D5947" s="66" t="s">
        <v>15518</v>
      </c>
      <c r="E5947" s="66" t="s">
        <v>15518</v>
      </c>
    </row>
    <row r="5948" spans="1:5" ht="35.25" customHeight="1">
      <c r="A5948" s="49">
        <v>5668</v>
      </c>
      <c r="B5948" s="66">
        <v>4751</v>
      </c>
      <c r="C5948" s="68" t="s">
        <v>8616</v>
      </c>
      <c r="D5948" s="66" t="s">
        <v>15518</v>
      </c>
      <c r="E5948" s="66" t="s">
        <v>15518</v>
      </c>
    </row>
    <row r="5949" spans="1:5" ht="35.25" customHeight="1">
      <c r="A5949" s="49">
        <v>5669</v>
      </c>
      <c r="B5949" s="66">
        <v>4752</v>
      </c>
      <c r="C5949" s="68" t="s">
        <v>8617</v>
      </c>
      <c r="D5949" s="66" t="s">
        <v>15518</v>
      </c>
      <c r="E5949" s="66" t="s">
        <v>15518</v>
      </c>
    </row>
    <row r="5950" spans="1:5" ht="35.25" customHeight="1">
      <c r="A5950" s="49">
        <v>5670</v>
      </c>
      <c r="B5950" s="66">
        <v>4760</v>
      </c>
      <c r="C5950" s="68" t="s">
        <v>8207</v>
      </c>
      <c r="D5950" s="66" t="s">
        <v>15518</v>
      </c>
      <c r="E5950" s="66" t="s">
        <v>15518</v>
      </c>
    </row>
    <row r="5951" spans="1:5" ht="35.25" customHeight="1">
      <c r="A5951" s="49">
        <v>5671</v>
      </c>
      <c r="B5951" s="66">
        <v>4761</v>
      </c>
      <c r="C5951" s="68" t="s">
        <v>8619</v>
      </c>
      <c r="D5951" s="66" t="s">
        <v>15518</v>
      </c>
      <c r="E5951" s="66" t="s">
        <v>15518</v>
      </c>
    </row>
    <row r="5952" spans="1:5" ht="35.25" customHeight="1">
      <c r="A5952" s="49">
        <v>5672</v>
      </c>
      <c r="B5952" s="66">
        <v>4763</v>
      </c>
      <c r="C5952" s="68" t="s">
        <v>8208</v>
      </c>
      <c r="D5952" s="66" t="s">
        <v>15518</v>
      </c>
      <c r="E5952" s="66" t="s">
        <v>15518</v>
      </c>
    </row>
    <row r="5953" spans="1:25" ht="35.25" customHeight="1">
      <c r="A5953" s="49">
        <v>5673</v>
      </c>
      <c r="B5953" s="66">
        <v>4764</v>
      </c>
      <c r="C5953" s="68" t="s">
        <v>8209</v>
      </c>
      <c r="D5953" s="66" t="s">
        <v>15518</v>
      </c>
      <c r="E5953" s="66" t="s">
        <v>15518</v>
      </c>
    </row>
    <row r="5954" spans="1:25" ht="35.25" customHeight="1">
      <c r="A5954" s="49">
        <v>5674</v>
      </c>
      <c r="B5954" s="66">
        <v>4765</v>
      </c>
      <c r="C5954" s="68" t="s">
        <v>8210</v>
      </c>
      <c r="D5954" s="66" t="s">
        <v>15518</v>
      </c>
      <c r="E5954" s="66" t="s">
        <v>15518</v>
      </c>
      <c r="F5954" s="24">
        <v>1</v>
      </c>
    </row>
    <row r="5955" spans="1:25" ht="35.25" customHeight="1">
      <c r="A5955" s="49">
        <v>5675</v>
      </c>
      <c r="B5955" s="66">
        <v>4766</v>
      </c>
      <c r="C5955" s="68" t="s">
        <v>8211</v>
      </c>
      <c r="D5955" s="66" t="s">
        <v>15518</v>
      </c>
      <c r="E5955" s="66" t="s">
        <v>15518</v>
      </c>
    </row>
    <row r="5956" spans="1:25" ht="35.25" customHeight="1">
      <c r="A5956" s="49">
        <v>5676</v>
      </c>
      <c r="B5956" s="66">
        <v>4767</v>
      </c>
      <c r="C5956" s="68" t="s">
        <v>8212</v>
      </c>
      <c r="D5956" s="66" t="s">
        <v>15518</v>
      </c>
      <c r="E5956" s="66" t="s">
        <v>15518</v>
      </c>
    </row>
    <row r="5957" spans="1:25" ht="35.25" customHeight="1">
      <c r="A5957" s="49">
        <v>5677</v>
      </c>
      <c r="B5957" s="66">
        <v>4768</v>
      </c>
      <c r="C5957" s="68" t="s">
        <v>7173</v>
      </c>
      <c r="D5957" s="66" t="s">
        <v>15518</v>
      </c>
      <c r="E5957" s="66" t="s">
        <v>15518</v>
      </c>
    </row>
    <row r="5958" spans="1:25" ht="35.25" customHeight="1">
      <c r="A5958" s="49">
        <v>5678</v>
      </c>
      <c r="B5958" s="1" t="s">
        <v>18630</v>
      </c>
      <c r="C5958" s="11" t="s">
        <v>9252</v>
      </c>
      <c r="D5958" s="11" t="s">
        <v>15518</v>
      </c>
      <c r="E5958" s="11" t="s">
        <v>15518</v>
      </c>
    </row>
    <row r="5959" spans="1:25" ht="35.25" customHeight="1">
      <c r="A5959" s="49">
        <v>5679</v>
      </c>
      <c r="B5959" s="1" t="s">
        <v>18631</v>
      </c>
      <c r="C5959" s="11" t="s">
        <v>9253</v>
      </c>
      <c r="D5959" s="11" t="s">
        <v>15518</v>
      </c>
      <c r="E5959" s="11" t="s">
        <v>15518</v>
      </c>
    </row>
    <row r="5960" spans="1:25" ht="35.25" customHeight="1">
      <c r="A5960" s="49">
        <v>5680</v>
      </c>
      <c r="B5960" s="1" t="s">
        <v>18632</v>
      </c>
      <c r="C5960" s="11" t="s">
        <v>9254</v>
      </c>
      <c r="D5960" s="11" t="s">
        <v>15518</v>
      </c>
      <c r="E5960" s="11" t="s">
        <v>15518</v>
      </c>
    </row>
    <row r="5961" spans="1:25" ht="35.25" customHeight="1">
      <c r="A5961" s="49">
        <v>5681</v>
      </c>
      <c r="B5961" s="66">
        <v>4772</v>
      </c>
      <c r="C5961" s="68" t="s">
        <v>9255</v>
      </c>
      <c r="D5961" s="66" t="s">
        <v>15518</v>
      </c>
      <c r="E5961" s="66" t="s">
        <v>15518</v>
      </c>
    </row>
    <row r="5962" spans="1:25" ht="35.25" customHeight="1">
      <c r="A5962" s="49">
        <v>5682</v>
      </c>
      <c r="B5962" s="66">
        <v>4773</v>
      </c>
      <c r="C5962" s="68" t="s">
        <v>9256</v>
      </c>
      <c r="D5962" s="66" t="s">
        <v>15518</v>
      </c>
      <c r="E5962" s="66" t="s">
        <v>15518</v>
      </c>
    </row>
    <row r="5963" spans="1:25" ht="35.25" customHeight="1">
      <c r="A5963" s="49">
        <v>5683</v>
      </c>
      <c r="B5963" s="66">
        <v>4774</v>
      </c>
      <c r="C5963" s="68" t="s">
        <v>9257</v>
      </c>
      <c r="D5963" s="66" t="s">
        <v>15518</v>
      </c>
      <c r="E5963" s="66" t="s">
        <v>15518</v>
      </c>
    </row>
    <row r="5964" spans="1:25" ht="35.25" customHeight="1">
      <c r="A5964" s="49">
        <v>5684</v>
      </c>
      <c r="B5964" s="66">
        <v>4775</v>
      </c>
      <c r="C5964" s="68" t="s">
        <v>7174</v>
      </c>
      <c r="D5964" s="66" t="s">
        <v>15518</v>
      </c>
      <c r="E5964" s="66" t="s">
        <v>15518</v>
      </c>
    </row>
    <row r="5965" spans="1:25" ht="35.25" customHeight="1">
      <c r="A5965" s="49">
        <v>5685</v>
      </c>
      <c r="B5965" s="66">
        <v>4776</v>
      </c>
      <c r="C5965" s="68" t="s">
        <v>7175</v>
      </c>
      <c r="D5965" s="66" t="s">
        <v>15518</v>
      </c>
      <c r="E5965" s="66" t="s">
        <v>15518</v>
      </c>
    </row>
    <row r="5966" spans="1:25" s="24" customFormat="1" ht="21.75" customHeight="1">
      <c r="A5966" s="25"/>
      <c r="B5966" s="25"/>
      <c r="E5966" s="316"/>
      <c r="Y5966" s="316"/>
    </row>
    <row r="5967" spans="1:25" s="24" customFormat="1" ht="21.75" customHeight="1">
      <c r="A5967" s="25"/>
      <c r="B5967" s="25"/>
      <c r="E5967" s="316"/>
      <c r="Y5967" s="316"/>
    </row>
    <row r="5968" spans="1:25" s="24" customFormat="1" ht="21.75" customHeight="1">
      <c r="A5968" s="25"/>
      <c r="B5968" s="25"/>
      <c r="E5968" s="316"/>
      <c r="Y5968" s="316"/>
    </row>
    <row r="5969" spans="1:26" s="24" customFormat="1" ht="21.75" customHeight="1">
      <c r="A5969" s="25"/>
      <c r="B5969" s="25"/>
      <c r="E5969" s="316"/>
      <c r="Y5969" s="316"/>
    </row>
    <row r="5970" spans="1:26" s="24" customFormat="1" ht="21.75" customHeight="1">
      <c r="A5970" s="25"/>
      <c r="B5970" s="25"/>
      <c r="E5970" s="316"/>
      <c r="Y5970" s="316"/>
    </row>
    <row r="5971" spans="1:26" s="24" customFormat="1" ht="21.75" customHeight="1">
      <c r="A5971" s="25"/>
      <c r="B5971" s="25"/>
      <c r="E5971" s="316"/>
      <c r="Y5971" s="316"/>
    </row>
    <row r="5972" spans="1:26" s="24" customFormat="1" ht="21.75" customHeight="1">
      <c r="A5972" s="25"/>
      <c r="B5972" s="25"/>
      <c r="E5972" s="316"/>
      <c r="Y5972" s="316"/>
    </row>
    <row r="5973" spans="1:26" s="24" customFormat="1" ht="21.75" customHeight="1">
      <c r="A5973" s="25"/>
      <c r="B5973" s="25"/>
      <c r="E5973" s="316"/>
      <c r="Y5973" s="316"/>
    </row>
    <row r="5974" spans="1:26" s="24" customFormat="1" ht="21.75" customHeight="1">
      <c r="A5974" s="25"/>
      <c r="B5974" s="25"/>
      <c r="E5974" s="316"/>
      <c r="Y5974" s="316"/>
    </row>
    <row r="5975" spans="1:26" s="24" customFormat="1" ht="21.75" customHeight="1">
      <c r="A5975" s="25"/>
      <c r="B5975" s="25"/>
      <c r="E5975" s="316"/>
      <c r="Y5975" s="316"/>
    </row>
    <row r="5976" spans="1:26" s="24" customFormat="1" ht="21.75" customHeight="1">
      <c r="A5976" s="25"/>
      <c r="B5976" s="25"/>
      <c r="E5976" s="316"/>
      <c r="Y5976" s="316"/>
    </row>
    <row r="5977" spans="1:26" s="24" customFormat="1" ht="21.75" customHeight="1">
      <c r="A5977" s="25"/>
      <c r="B5977" s="25"/>
      <c r="E5977" s="316"/>
      <c r="Y5977" s="316"/>
    </row>
    <row r="5978" spans="1:26" s="24" customFormat="1" ht="21.75" customHeight="1">
      <c r="C5978" s="21" t="s">
        <v>17964</v>
      </c>
      <c r="E5978" s="316"/>
      <c r="Y5978" s="316"/>
    </row>
    <row r="5979" spans="1:26" s="43" customFormat="1" ht="21.75" customHeight="1">
      <c r="A5979" s="447" t="s">
        <v>18295</v>
      </c>
      <c r="B5979" s="447" t="s">
        <v>18296</v>
      </c>
      <c r="C5979" s="447" t="s">
        <v>16776</v>
      </c>
      <c r="D5979" s="447" t="s">
        <v>18297</v>
      </c>
      <c r="E5979" s="448"/>
      <c r="F5979" s="24">
        <f>5686-6214+1</f>
        <v>-527</v>
      </c>
      <c r="G5979" s="24"/>
      <c r="H5979" s="24"/>
      <c r="I5979" s="24"/>
      <c r="J5979" s="24"/>
      <c r="K5979" s="24"/>
      <c r="L5979" s="24"/>
      <c r="M5979" s="24"/>
      <c r="N5979" s="24"/>
      <c r="O5979" s="24"/>
      <c r="P5979" s="24"/>
      <c r="Q5979" s="24"/>
      <c r="R5979" s="24"/>
      <c r="S5979" s="24"/>
      <c r="T5979" s="24"/>
      <c r="U5979" s="24"/>
      <c r="V5979" s="24"/>
      <c r="W5979" s="24"/>
      <c r="X5979" s="24"/>
      <c r="Y5979" s="316"/>
      <c r="Z5979" s="312"/>
    </row>
    <row r="5980" spans="1:26" ht="21.75" customHeight="1">
      <c r="A5980" s="448"/>
      <c r="B5980" s="448"/>
      <c r="C5980" s="447"/>
      <c r="D5980" s="448"/>
      <c r="E5980" s="448"/>
    </row>
    <row r="5981" spans="1:26" ht="21.75" customHeight="1">
      <c r="A5981" s="448"/>
      <c r="B5981" s="448"/>
      <c r="C5981" s="447"/>
      <c r="D5981" s="44" t="s">
        <v>15513</v>
      </c>
      <c r="E5981" s="44" t="s">
        <v>15514</v>
      </c>
    </row>
    <row r="5982" spans="1:26" ht="21.75" customHeight="1">
      <c r="B5982" s="7"/>
      <c r="C5982" s="13" t="s">
        <v>17965</v>
      </c>
      <c r="D5982" s="7"/>
      <c r="E5982" s="7"/>
    </row>
    <row r="5983" spans="1:26" ht="21.75" customHeight="1">
      <c r="B5983" s="7"/>
      <c r="C5983" s="13" t="s">
        <v>17966</v>
      </c>
      <c r="D5983" s="1"/>
      <c r="E5983" s="1"/>
    </row>
    <row r="5984" spans="1:26" ht="21.75" customHeight="1">
      <c r="A5984" s="51">
        <v>5686</v>
      </c>
      <c r="B5984" s="1" t="s">
        <v>19426</v>
      </c>
      <c r="C5984" s="12" t="s">
        <v>17967</v>
      </c>
      <c r="D5984" s="2" t="s">
        <v>15518</v>
      </c>
      <c r="E5984" s="2" t="s">
        <v>15518</v>
      </c>
    </row>
    <row r="5985" spans="1:7" ht="21.75" customHeight="1">
      <c r="A5985" s="51">
        <v>5687</v>
      </c>
      <c r="B5985" s="1" t="s">
        <v>19428</v>
      </c>
      <c r="C5985" s="12" t="s">
        <v>17968</v>
      </c>
      <c r="D5985" s="1" t="s">
        <v>15518</v>
      </c>
      <c r="E5985" s="1" t="s">
        <v>15518</v>
      </c>
    </row>
    <row r="5986" spans="1:7" ht="43.5" customHeight="1">
      <c r="A5986" s="51">
        <v>5688</v>
      </c>
      <c r="B5986" s="1" t="s">
        <v>18054</v>
      </c>
      <c r="C5986" s="12" t="s">
        <v>17969</v>
      </c>
      <c r="D5986" s="1" t="s">
        <v>15518</v>
      </c>
      <c r="E5986" s="1" t="s">
        <v>15518</v>
      </c>
    </row>
    <row r="5987" spans="1:7" ht="21.75" customHeight="1">
      <c r="A5987" s="51">
        <v>5689</v>
      </c>
      <c r="B5987" s="1" t="s">
        <v>19436</v>
      </c>
      <c r="C5987" s="12" t="s">
        <v>17970</v>
      </c>
      <c r="D5987" s="1" t="s">
        <v>15518</v>
      </c>
      <c r="E5987" s="1" t="s">
        <v>15518</v>
      </c>
    </row>
    <row r="5988" spans="1:7" ht="21.75" customHeight="1">
      <c r="A5988" s="51">
        <v>5690</v>
      </c>
      <c r="B5988" s="1" t="s">
        <v>19437</v>
      </c>
      <c r="C5988" s="12" t="s">
        <v>17971</v>
      </c>
      <c r="D5988" s="1" t="s">
        <v>15518</v>
      </c>
      <c r="E5988" s="1" t="s">
        <v>15518</v>
      </c>
    </row>
    <row r="5989" spans="1:7" ht="42" customHeight="1">
      <c r="A5989" s="51">
        <v>5691</v>
      </c>
      <c r="B5989" s="1" t="s">
        <v>19439</v>
      </c>
      <c r="C5989" s="12" t="s">
        <v>17972</v>
      </c>
      <c r="D5989" s="1" t="s">
        <v>15518</v>
      </c>
      <c r="E5989" s="1" t="s">
        <v>15518</v>
      </c>
    </row>
    <row r="5990" spans="1:7" ht="21.75" customHeight="1">
      <c r="A5990" s="51">
        <v>5692</v>
      </c>
      <c r="B5990" s="1" t="s">
        <v>19440</v>
      </c>
      <c r="C5990" s="12" t="s">
        <v>17973</v>
      </c>
      <c r="D5990" s="1" t="s">
        <v>15518</v>
      </c>
      <c r="E5990" s="1" t="s">
        <v>15518</v>
      </c>
    </row>
    <row r="5991" spans="1:7" ht="21.75" customHeight="1">
      <c r="A5991" s="51">
        <v>5693</v>
      </c>
      <c r="B5991" s="1" t="s">
        <v>19441</v>
      </c>
      <c r="C5991" s="12" t="s">
        <v>17974</v>
      </c>
      <c r="D5991" s="1" t="s">
        <v>15518</v>
      </c>
      <c r="E5991" s="1" t="s">
        <v>15518</v>
      </c>
    </row>
    <row r="5992" spans="1:7" ht="21.75" customHeight="1">
      <c r="A5992" s="51">
        <v>5694</v>
      </c>
      <c r="B5992" s="1" t="s">
        <v>19442</v>
      </c>
      <c r="C5992" s="12" t="s">
        <v>17975</v>
      </c>
      <c r="D5992" s="1" t="s">
        <v>15518</v>
      </c>
      <c r="E5992" s="1" t="s">
        <v>15518</v>
      </c>
    </row>
    <row r="5993" spans="1:7" ht="21.75" customHeight="1">
      <c r="A5993" s="51">
        <v>5695</v>
      </c>
      <c r="B5993" s="1" t="s">
        <v>19443</v>
      </c>
      <c r="C5993" s="12" t="s">
        <v>16480</v>
      </c>
      <c r="D5993" s="1" t="s">
        <v>15518</v>
      </c>
      <c r="E5993" s="1" t="s">
        <v>15518</v>
      </c>
    </row>
    <row r="5994" spans="1:7" ht="21.75" customHeight="1">
      <c r="A5994" s="51">
        <v>5696</v>
      </c>
      <c r="B5994" s="1" t="s">
        <v>18056</v>
      </c>
      <c r="C5994" s="12" t="s">
        <v>16481</v>
      </c>
      <c r="D5994" s="1" t="s">
        <v>15518</v>
      </c>
      <c r="E5994" s="2"/>
      <c r="G5994" s="24">
        <v>1</v>
      </c>
    </row>
    <row r="5995" spans="1:7" ht="21.75" customHeight="1">
      <c r="B5995" s="7"/>
      <c r="C5995" s="13" t="s">
        <v>16482</v>
      </c>
      <c r="D5995" s="14"/>
      <c r="E5995" s="14"/>
    </row>
    <row r="5996" spans="1:7" ht="21.75" customHeight="1">
      <c r="A5996" s="51">
        <v>5697</v>
      </c>
      <c r="B5996" s="1" t="s">
        <v>19445</v>
      </c>
      <c r="C5996" s="12" t="s">
        <v>16483</v>
      </c>
      <c r="D5996" s="1" t="s">
        <v>15518</v>
      </c>
      <c r="E5996" s="1" t="s">
        <v>15518</v>
      </c>
    </row>
    <row r="5997" spans="1:7" ht="21.75" customHeight="1">
      <c r="A5997" s="51">
        <v>5698</v>
      </c>
      <c r="B5997" s="1" t="s">
        <v>19446</v>
      </c>
      <c r="C5997" s="12" t="s">
        <v>16484</v>
      </c>
      <c r="D5997" s="1" t="s">
        <v>15518</v>
      </c>
      <c r="E5997" s="1" t="s">
        <v>15518</v>
      </c>
    </row>
    <row r="5998" spans="1:7" ht="43.5" customHeight="1">
      <c r="A5998" s="51">
        <v>5699</v>
      </c>
      <c r="B5998" s="1" t="s">
        <v>16954</v>
      </c>
      <c r="C5998" s="12" t="s">
        <v>16197</v>
      </c>
      <c r="D5998" s="1" t="s">
        <v>15518</v>
      </c>
      <c r="E5998" s="1" t="s">
        <v>15518</v>
      </c>
    </row>
    <row r="5999" spans="1:7" ht="43.5" customHeight="1">
      <c r="A5999" s="51">
        <v>5700</v>
      </c>
      <c r="B5999" s="1" t="s">
        <v>19447</v>
      </c>
      <c r="C5999" s="12" t="s">
        <v>16198</v>
      </c>
      <c r="D5999" s="1" t="s">
        <v>15518</v>
      </c>
      <c r="E5999" s="2"/>
      <c r="G5999" s="24">
        <v>1</v>
      </c>
    </row>
    <row r="6000" spans="1:7" ht="21.75" customHeight="1">
      <c r="A6000" s="51">
        <v>5701</v>
      </c>
      <c r="B6000" s="1" t="s">
        <v>19448</v>
      </c>
      <c r="C6000" s="12" t="s">
        <v>16199</v>
      </c>
      <c r="D6000" s="1" t="s">
        <v>15518</v>
      </c>
      <c r="E6000" s="2" t="s">
        <v>15518</v>
      </c>
    </row>
    <row r="6001" spans="1:7" ht="21.75" customHeight="1">
      <c r="A6001" s="51">
        <v>5702</v>
      </c>
      <c r="B6001" s="1" t="s">
        <v>19449</v>
      </c>
      <c r="C6001" s="12" t="s">
        <v>16200</v>
      </c>
      <c r="D6001" s="1" t="s">
        <v>15518</v>
      </c>
      <c r="E6001" s="2"/>
      <c r="G6001" s="24">
        <v>1</v>
      </c>
    </row>
    <row r="6002" spans="1:7" ht="21.75" customHeight="1">
      <c r="A6002" s="51">
        <v>5703</v>
      </c>
      <c r="B6002" s="1" t="s">
        <v>18057</v>
      </c>
      <c r="C6002" s="12" t="s">
        <v>16201</v>
      </c>
      <c r="D6002" s="1" t="s">
        <v>15518</v>
      </c>
      <c r="E6002" s="2"/>
      <c r="G6002" s="24">
        <v>1</v>
      </c>
    </row>
    <row r="6003" spans="1:7" ht="21.75" customHeight="1">
      <c r="B6003" s="7"/>
      <c r="C6003" s="13" t="s">
        <v>16202</v>
      </c>
      <c r="D6003" s="2"/>
      <c r="E6003" s="2"/>
    </row>
    <row r="6004" spans="1:7" ht="51" customHeight="1">
      <c r="A6004" s="51">
        <v>5704</v>
      </c>
      <c r="B6004" s="1" t="s">
        <v>19455</v>
      </c>
      <c r="C6004" s="12" t="s">
        <v>16203</v>
      </c>
      <c r="D6004" s="1" t="s">
        <v>15518</v>
      </c>
      <c r="E6004" s="2"/>
      <c r="G6004" s="24">
        <v>1</v>
      </c>
    </row>
    <row r="6005" spans="1:7" ht="34.5" customHeight="1">
      <c r="A6005" s="51">
        <v>5705</v>
      </c>
      <c r="B6005" s="1" t="s">
        <v>19456</v>
      </c>
      <c r="C6005" s="12" t="s">
        <v>16189</v>
      </c>
      <c r="D6005" s="1" t="s">
        <v>15518</v>
      </c>
      <c r="E6005" s="2"/>
      <c r="G6005" s="24">
        <v>1</v>
      </c>
    </row>
    <row r="6006" spans="1:7" ht="34.5" customHeight="1">
      <c r="A6006" s="51">
        <v>5706</v>
      </c>
      <c r="B6006" s="1" t="s">
        <v>16955</v>
      </c>
      <c r="C6006" s="12" t="s">
        <v>16190</v>
      </c>
      <c r="D6006" s="1" t="s">
        <v>15518</v>
      </c>
      <c r="E6006" s="2"/>
      <c r="G6006" s="24">
        <v>1</v>
      </c>
    </row>
    <row r="6007" spans="1:7" ht="34.5" customHeight="1">
      <c r="A6007" s="51">
        <v>5707</v>
      </c>
      <c r="B6007" s="1" t="s">
        <v>19457</v>
      </c>
      <c r="C6007" s="12" t="s">
        <v>16191</v>
      </c>
      <c r="D6007" s="1" t="s">
        <v>15518</v>
      </c>
      <c r="E6007" s="2"/>
      <c r="G6007" s="24">
        <v>1</v>
      </c>
    </row>
    <row r="6008" spans="1:7" ht="34.5" customHeight="1">
      <c r="A6008" s="51">
        <v>5708</v>
      </c>
      <c r="B6008" s="1" t="s">
        <v>18062</v>
      </c>
      <c r="C6008" s="12" t="s">
        <v>16192</v>
      </c>
      <c r="D6008" s="1" t="s">
        <v>15518</v>
      </c>
      <c r="E6008" s="2" t="s">
        <v>15518</v>
      </c>
    </row>
    <row r="6009" spans="1:7" ht="34.5" customHeight="1">
      <c r="A6009" s="51">
        <v>5709</v>
      </c>
      <c r="B6009" s="1" t="s">
        <v>18063</v>
      </c>
      <c r="C6009" s="12" t="s">
        <v>16193</v>
      </c>
      <c r="D6009" s="1" t="s">
        <v>15518</v>
      </c>
      <c r="E6009" s="2"/>
      <c r="G6009" s="24">
        <v>1</v>
      </c>
    </row>
    <row r="6010" spans="1:7" ht="34.5" customHeight="1">
      <c r="A6010" s="51">
        <v>5710</v>
      </c>
      <c r="B6010" s="1" t="s">
        <v>19459</v>
      </c>
      <c r="C6010" s="12" t="s">
        <v>16194</v>
      </c>
      <c r="D6010" s="2" t="s">
        <v>15518</v>
      </c>
      <c r="E6010" s="2"/>
      <c r="G6010" s="24">
        <v>1</v>
      </c>
    </row>
    <row r="6011" spans="1:7" ht="21.75" customHeight="1">
      <c r="B6011" s="7"/>
      <c r="C6011" s="13" t="s">
        <v>16195</v>
      </c>
      <c r="D6011" s="14"/>
      <c r="E6011" s="14"/>
    </row>
    <row r="6012" spans="1:7" ht="21.75" customHeight="1">
      <c r="A6012" s="51">
        <v>5711</v>
      </c>
      <c r="B6012" s="1" t="s">
        <v>19461</v>
      </c>
      <c r="C6012" s="12" t="s">
        <v>16196</v>
      </c>
      <c r="D6012" s="1" t="s">
        <v>15518</v>
      </c>
      <c r="E6012" s="1" t="s">
        <v>15518</v>
      </c>
    </row>
    <row r="6013" spans="1:7" ht="21.75" customHeight="1">
      <c r="A6013" s="51">
        <v>5712</v>
      </c>
      <c r="B6013" s="1" t="s">
        <v>19462</v>
      </c>
      <c r="C6013" s="12" t="s">
        <v>14747</v>
      </c>
      <c r="D6013" s="1" t="s">
        <v>15518</v>
      </c>
      <c r="E6013" s="1" t="s">
        <v>15518</v>
      </c>
    </row>
    <row r="6014" spans="1:7" ht="21.75" customHeight="1">
      <c r="A6014" s="51">
        <v>5713</v>
      </c>
      <c r="B6014" s="1" t="s">
        <v>18069</v>
      </c>
      <c r="C6014" s="12" t="s">
        <v>14748</v>
      </c>
      <c r="D6014" s="1" t="s">
        <v>15518</v>
      </c>
      <c r="E6014" s="2"/>
      <c r="G6014" s="24">
        <v>1</v>
      </c>
    </row>
    <row r="6015" spans="1:7" ht="21.75" customHeight="1">
      <c r="A6015" s="51">
        <v>5714</v>
      </c>
      <c r="B6015" s="1" t="s">
        <v>18070</v>
      </c>
      <c r="C6015" s="12" t="s">
        <v>14749</v>
      </c>
      <c r="D6015" s="1" t="s">
        <v>15518</v>
      </c>
      <c r="E6015" s="1" t="s">
        <v>15518</v>
      </c>
    </row>
    <row r="6016" spans="1:7" ht="21.75" customHeight="1">
      <c r="A6016" s="51">
        <v>5715</v>
      </c>
      <c r="B6016" s="1" t="s">
        <v>19463</v>
      </c>
      <c r="C6016" s="12" t="s">
        <v>14750</v>
      </c>
      <c r="D6016" s="1" t="s">
        <v>15518</v>
      </c>
      <c r="E6016" s="2"/>
      <c r="G6016" s="24">
        <v>1</v>
      </c>
    </row>
    <row r="6017" spans="1:7" ht="37.5" customHeight="1">
      <c r="A6017" s="51">
        <v>5716</v>
      </c>
      <c r="B6017" s="1" t="s">
        <v>19465</v>
      </c>
      <c r="C6017" s="12" t="s">
        <v>13438</v>
      </c>
      <c r="D6017" s="1" t="s">
        <v>15518</v>
      </c>
      <c r="E6017" s="1" t="s">
        <v>15518</v>
      </c>
    </row>
    <row r="6018" spans="1:7" ht="36.75" customHeight="1">
      <c r="A6018" s="51">
        <v>5717</v>
      </c>
      <c r="B6018" s="1" t="s">
        <v>18073</v>
      </c>
      <c r="C6018" s="12" t="s">
        <v>13439</v>
      </c>
      <c r="D6018" s="1" t="s">
        <v>15518</v>
      </c>
      <c r="E6018" s="2"/>
      <c r="G6018" s="24">
        <v>1</v>
      </c>
    </row>
    <row r="6019" spans="1:7" ht="36.75" customHeight="1">
      <c r="A6019" s="51">
        <v>5718</v>
      </c>
      <c r="B6019" s="1" t="s">
        <v>19466</v>
      </c>
      <c r="C6019" s="12" t="s">
        <v>13440</v>
      </c>
      <c r="D6019" s="1" t="s">
        <v>15518</v>
      </c>
      <c r="E6019" s="2"/>
      <c r="G6019" s="24">
        <v>1</v>
      </c>
    </row>
    <row r="6020" spans="1:7" ht="36.75" customHeight="1">
      <c r="A6020" s="51">
        <v>5719</v>
      </c>
      <c r="B6020" s="1" t="s">
        <v>19467</v>
      </c>
      <c r="C6020" s="12" t="s">
        <v>13441</v>
      </c>
      <c r="D6020" s="1" t="s">
        <v>15518</v>
      </c>
      <c r="E6020" s="2" t="s">
        <v>15518</v>
      </c>
    </row>
    <row r="6021" spans="1:7" ht="36.75" customHeight="1">
      <c r="A6021" s="51">
        <v>5720</v>
      </c>
      <c r="B6021" s="1" t="s">
        <v>18074</v>
      </c>
      <c r="C6021" s="12" t="s">
        <v>13442</v>
      </c>
      <c r="D6021" s="1" t="s">
        <v>15518</v>
      </c>
      <c r="E6021" s="2"/>
      <c r="G6021" s="24">
        <v>1</v>
      </c>
    </row>
    <row r="6022" spans="1:7" ht="36.75" customHeight="1">
      <c r="A6022" s="51">
        <v>5721</v>
      </c>
      <c r="B6022" s="1" t="s">
        <v>19468</v>
      </c>
      <c r="C6022" s="12" t="s">
        <v>13443</v>
      </c>
      <c r="D6022" s="1" t="s">
        <v>15518</v>
      </c>
      <c r="E6022" s="2"/>
      <c r="G6022" s="24">
        <v>1</v>
      </c>
    </row>
    <row r="6023" spans="1:7" ht="36.75" customHeight="1">
      <c r="A6023" s="51">
        <v>5722</v>
      </c>
      <c r="B6023" s="1" t="s">
        <v>18075</v>
      </c>
      <c r="C6023" s="12" t="s">
        <v>13444</v>
      </c>
      <c r="D6023" s="1" t="s">
        <v>15518</v>
      </c>
      <c r="E6023" s="2"/>
      <c r="G6023" s="24">
        <v>1</v>
      </c>
    </row>
    <row r="6024" spans="1:7" ht="21.75" customHeight="1">
      <c r="B6024" s="7"/>
      <c r="C6024" s="13" t="s">
        <v>13445</v>
      </c>
      <c r="D6024" s="14"/>
      <c r="E6024" s="14"/>
    </row>
    <row r="6025" spans="1:7" ht="36" customHeight="1">
      <c r="A6025" s="51">
        <v>5723</v>
      </c>
      <c r="B6025" s="1" t="s">
        <v>17489</v>
      </c>
      <c r="C6025" s="12" t="s">
        <v>13446</v>
      </c>
      <c r="D6025" s="1" t="s">
        <v>15518</v>
      </c>
      <c r="E6025" s="14"/>
      <c r="G6025" s="24">
        <v>1</v>
      </c>
    </row>
    <row r="6026" spans="1:7" ht="36" customHeight="1">
      <c r="A6026" s="51">
        <v>5724</v>
      </c>
      <c r="B6026" s="1" t="s">
        <v>17490</v>
      </c>
      <c r="C6026" s="12" t="s">
        <v>13447</v>
      </c>
      <c r="D6026" s="1" t="s">
        <v>15518</v>
      </c>
      <c r="E6026" s="2"/>
      <c r="G6026" s="24">
        <v>1</v>
      </c>
    </row>
    <row r="6027" spans="1:7" ht="21.75" customHeight="1">
      <c r="A6027" s="51">
        <v>5725</v>
      </c>
      <c r="B6027" s="1" t="s">
        <v>17491</v>
      </c>
      <c r="C6027" s="12" t="s">
        <v>15005</v>
      </c>
      <c r="D6027" s="1" t="s">
        <v>15518</v>
      </c>
      <c r="E6027" s="1" t="s">
        <v>15518</v>
      </c>
    </row>
    <row r="6028" spans="1:7" ht="21.75" customHeight="1">
      <c r="A6028" s="51">
        <v>5726</v>
      </c>
      <c r="B6028" s="1" t="s">
        <v>17492</v>
      </c>
      <c r="C6028" s="12" t="s">
        <v>15006</v>
      </c>
      <c r="D6028" s="1" t="s">
        <v>15518</v>
      </c>
      <c r="E6028" s="1" t="s">
        <v>15518</v>
      </c>
    </row>
    <row r="6029" spans="1:7" ht="21.75" customHeight="1">
      <c r="A6029" s="51">
        <v>5727</v>
      </c>
      <c r="B6029" s="1" t="s">
        <v>17493</v>
      </c>
      <c r="C6029" s="12" t="s">
        <v>15007</v>
      </c>
      <c r="D6029" s="1" t="s">
        <v>15518</v>
      </c>
      <c r="E6029" s="1" t="s">
        <v>15518</v>
      </c>
    </row>
    <row r="6030" spans="1:7" ht="21.75" customHeight="1">
      <c r="A6030" s="51">
        <v>5728</v>
      </c>
      <c r="B6030" s="1" t="s">
        <v>18079</v>
      </c>
      <c r="C6030" s="12" t="s">
        <v>15008</v>
      </c>
      <c r="D6030" s="1" t="s">
        <v>15518</v>
      </c>
      <c r="E6030" s="2"/>
      <c r="G6030" s="24">
        <v>1</v>
      </c>
    </row>
    <row r="6031" spans="1:7" ht="21.75" customHeight="1">
      <c r="A6031" s="51">
        <v>5729</v>
      </c>
      <c r="B6031" s="1" t="s">
        <v>18080</v>
      </c>
      <c r="C6031" s="12" t="s">
        <v>15009</v>
      </c>
      <c r="D6031" s="1" t="s">
        <v>15518</v>
      </c>
      <c r="E6031" s="2"/>
      <c r="G6031" s="24">
        <v>1</v>
      </c>
    </row>
    <row r="6032" spans="1:7" ht="39.75" customHeight="1">
      <c r="A6032" s="51">
        <v>5730</v>
      </c>
      <c r="B6032" s="1" t="s">
        <v>16960</v>
      </c>
      <c r="C6032" s="12" t="s">
        <v>14768</v>
      </c>
      <c r="D6032" s="1" t="s">
        <v>15518</v>
      </c>
      <c r="E6032" s="2"/>
      <c r="G6032" s="24">
        <v>1</v>
      </c>
    </row>
    <row r="6033" spans="1:7" ht="21.75" customHeight="1">
      <c r="B6033" s="7"/>
      <c r="C6033" s="13" t="s">
        <v>14769</v>
      </c>
      <c r="D6033" s="7"/>
      <c r="E6033" s="7"/>
    </row>
    <row r="6034" spans="1:7" ht="41.25" customHeight="1">
      <c r="A6034" s="51">
        <v>5731</v>
      </c>
      <c r="B6034" s="1" t="s">
        <v>17494</v>
      </c>
      <c r="C6034" s="12" t="s">
        <v>14770</v>
      </c>
      <c r="D6034" s="1" t="s">
        <v>15518</v>
      </c>
      <c r="E6034" s="2"/>
      <c r="G6034" s="24">
        <v>1</v>
      </c>
    </row>
    <row r="6035" spans="1:7" ht="41.25" customHeight="1">
      <c r="A6035" s="51">
        <v>5732</v>
      </c>
      <c r="B6035" s="1" t="s">
        <v>18634</v>
      </c>
      <c r="C6035" s="12" t="s">
        <v>14771</v>
      </c>
      <c r="D6035" s="1" t="s">
        <v>15518</v>
      </c>
      <c r="E6035" s="2"/>
      <c r="G6035" s="24">
        <v>1</v>
      </c>
    </row>
    <row r="6036" spans="1:7" ht="41.25" customHeight="1">
      <c r="A6036" s="51">
        <v>5733</v>
      </c>
      <c r="B6036" s="1" t="s">
        <v>18082</v>
      </c>
      <c r="C6036" s="12" t="s">
        <v>14772</v>
      </c>
      <c r="D6036" s="1" t="s">
        <v>15518</v>
      </c>
      <c r="E6036" s="2"/>
      <c r="G6036" s="24">
        <v>1</v>
      </c>
    </row>
    <row r="6037" spans="1:7" ht="41.25" customHeight="1">
      <c r="A6037" s="51">
        <v>5734</v>
      </c>
      <c r="B6037" s="1" t="s">
        <v>18083</v>
      </c>
      <c r="C6037" s="12" t="s">
        <v>14773</v>
      </c>
      <c r="D6037" s="1" t="s">
        <v>15518</v>
      </c>
      <c r="E6037" s="2"/>
      <c r="G6037" s="24">
        <v>1</v>
      </c>
    </row>
    <row r="6038" spans="1:7" ht="41.25" customHeight="1">
      <c r="A6038" s="51">
        <v>5735</v>
      </c>
      <c r="B6038" s="1" t="s">
        <v>18084</v>
      </c>
      <c r="C6038" s="12" t="s">
        <v>14774</v>
      </c>
      <c r="D6038" s="1" t="s">
        <v>15518</v>
      </c>
      <c r="E6038" s="2"/>
      <c r="G6038" s="24">
        <v>1</v>
      </c>
    </row>
    <row r="6039" spans="1:7" ht="21.75" customHeight="1">
      <c r="A6039" s="51">
        <v>5736</v>
      </c>
      <c r="B6039" s="1" t="s">
        <v>18085</v>
      </c>
      <c r="C6039" s="12" t="s">
        <v>14775</v>
      </c>
      <c r="D6039" s="1" t="s">
        <v>15518</v>
      </c>
      <c r="E6039" s="2"/>
      <c r="G6039" s="24">
        <v>1</v>
      </c>
    </row>
    <row r="6040" spans="1:7" ht="37.5" customHeight="1">
      <c r="A6040" s="51">
        <v>5737</v>
      </c>
      <c r="B6040" s="1" t="s">
        <v>18086</v>
      </c>
      <c r="C6040" s="12" t="s">
        <v>14776</v>
      </c>
      <c r="D6040" s="1" t="s">
        <v>15518</v>
      </c>
      <c r="E6040" s="2"/>
      <c r="G6040" s="24">
        <v>1</v>
      </c>
    </row>
    <row r="6041" spans="1:7" ht="37.5" customHeight="1">
      <c r="A6041" s="51">
        <v>5738</v>
      </c>
      <c r="B6041" s="1" t="s">
        <v>18087</v>
      </c>
      <c r="C6041" s="12" t="s">
        <v>14777</v>
      </c>
      <c r="D6041" s="1" t="s">
        <v>15518</v>
      </c>
      <c r="E6041" s="2"/>
      <c r="G6041" s="24">
        <v>1</v>
      </c>
    </row>
    <row r="6042" spans="1:7" ht="37.5" customHeight="1">
      <c r="A6042" s="51">
        <v>5739</v>
      </c>
      <c r="B6042" s="1" t="s">
        <v>17495</v>
      </c>
      <c r="C6042" s="12" t="s">
        <v>13090</v>
      </c>
      <c r="D6042" s="1" t="s">
        <v>15518</v>
      </c>
      <c r="E6042" s="2"/>
      <c r="G6042" s="24">
        <v>1</v>
      </c>
    </row>
    <row r="6043" spans="1:7" ht="37.5" customHeight="1">
      <c r="A6043" s="51">
        <v>5740</v>
      </c>
      <c r="B6043" s="1" t="s">
        <v>18088</v>
      </c>
      <c r="C6043" s="12" t="s">
        <v>13126</v>
      </c>
      <c r="D6043" s="1" t="s">
        <v>15518</v>
      </c>
      <c r="E6043" s="2"/>
      <c r="G6043" s="24">
        <v>1</v>
      </c>
    </row>
    <row r="6044" spans="1:7" ht="21.75" customHeight="1">
      <c r="A6044" s="51">
        <v>5741</v>
      </c>
      <c r="B6044" s="1" t="s">
        <v>18089</v>
      </c>
      <c r="C6044" s="12" t="s">
        <v>13127</v>
      </c>
      <c r="D6044" s="1" t="s">
        <v>15518</v>
      </c>
      <c r="E6044" s="2"/>
      <c r="G6044" s="24">
        <v>1</v>
      </c>
    </row>
    <row r="6045" spans="1:7" ht="45" customHeight="1">
      <c r="A6045" s="51">
        <v>5742</v>
      </c>
      <c r="B6045" s="1" t="s">
        <v>18091</v>
      </c>
      <c r="C6045" s="12" t="s">
        <v>13128</v>
      </c>
      <c r="D6045" s="1" t="s">
        <v>15518</v>
      </c>
      <c r="E6045" s="2"/>
      <c r="G6045" s="24">
        <v>1</v>
      </c>
    </row>
    <row r="6046" spans="1:7" ht="45" customHeight="1">
      <c r="A6046" s="51">
        <v>5743</v>
      </c>
      <c r="B6046" s="1" t="s">
        <v>17497</v>
      </c>
      <c r="C6046" s="12" t="s">
        <v>13129</v>
      </c>
      <c r="D6046" s="1" t="s">
        <v>15518</v>
      </c>
      <c r="E6046" s="2"/>
      <c r="G6046" s="24">
        <v>1</v>
      </c>
    </row>
    <row r="6047" spans="1:7" ht="21.75" customHeight="1">
      <c r="A6047" s="51">
        <v>5744</v>
      </c>
      <c r="B6047" s="1" t="s">
        <v>18092</v>
      </c>
      <c r="C6047" s="12" t="s">
        <v>13130</v>
      </c>
      <c r="D6047" s="1" t="s">
        <v>15518</v>
      </c>
      <c r="E6047" s="2"/>
      <c r="G6047" s="24">
        <v>1</v>
      </c>
    </row>
    <row r="6048" spans="1:7" ht="33.75" customHeight="1">
      <c r="A6048" s="51">
        <v>5745</v>
      </c>
      <c r="B6048" s="1" t="s">
        <v>18093</v>
      </c>
      <c r="C6048" s="12" t="s">
        <v>13131</v>
      </c>
      <c r="D6048" s="1" t="s">
        <v>15518</v>
      </c>
      <c r="E6048" s="2"/>
      <c r="G6048" s="24">
        <v>1</v>
      </c>
    </row>
    <row r="6049" spans="1:7" ht="33.75" customHeight="1">
      <c r="A6049" s="51">
        <v>5746</v>
      </c>
      <c r="B6049" s="1" t="s">
        <v>17498</v>
      </c>
      <c r="C6049" s="12" t="s">
        <v>13132</v>
      </c>
      <c r="D6049" s="1" t="s">
        <v>15518</v>
      </c>
      <c r="E6049" s="2"/>
      <c r="G6049" s="24">
        <v>1</v>
      </c>
    </row>
    <row r="6050" spans="1:7" ht="21.75" customHeight="1">
      <c r="A6050" s="51">
        <v>5747</v>
      </c>
      <c r="B6050" s="1" t="s">
        <v>18635</v>
      </c>
      <c r="C6050" s="12" t="s">
        <v>13133</v>
      </c>
      <c r="D6050" s="1" t="s">
        <v>15518</v>
      </c>
      <c r="E6050" s="2"/>
      <c r="G6050" s="24">
        <v>1</v>
      </c>
    </row>
    <row r="6051" spans="1:7" ht="21.75" customHeight="1">
      <c r="A6051" s="51">
        <v>5748</v>
      </c>
      <c r="B6051" s="1" t="s">
        <v>18636</v>
      </c>
      <c r="C6051" s="12" t="s">
        <v>13134</v>
      </c>
      <c r="D6051" s="1" t="s">
        <v>15518</v>
      </c>
      <c r="E6051" s="2"/>
      <c r="G6051" s="24">
        <v>1</v>
      </c>
    </row>
    <row r="6052" spans="1:7" ht="21.75" customHeight="1">
      <c r="A6052" s="51">
        <v>5749</v>
      </c>
      <c r="B6052" s="1" t="s">
        <v>18637</v>
      </c>
      <c r="C6052" s="12" t="s">
        <v>13135</v>
      </c>
      <c r="D6052" s="1" t="s">
        <v>15518</v>
      </c>
      <c r="E6052" s="2"/>
      <c r="G6052" s="24">
        <v>1</v>
      </c>
    </row>
    <row r="6053" spans="1:7" ht="21.75" customHeight="1">
      <c r="A6053" s="51">
        <v>5750</v>
      </c>
      <c r="B6053" s="1" t="s">
        <v>18094</v>
      </c>
      <c r="C6053" s="12" t="s">
        <v>13136</v>
      </c>
      <c r="D6053" s="1" t="s">
        <v>15518</v>
      </c>
      <c r="E6053" s="2"/>
      <c r="G6053" s="24">
        <v>1</v>
      </c>
    </row>
    <row r="6054" spans="1:7" ht="21.75" customHeight="1">
      <c r="A6054" s="51">
        <v>5751</v>
      </c>
      <c r="B6054" s="1" t="s">
        <v>18095</v>
      </c>
      <c r="C6054" s="12" t="s">
        <v>13137</v>
      </c>
      <c r="D6054" s="1" t="s">
        <v>15518</v>
      </c>
      <c r="E6054" s="2"/>
      <c r="G6054" s="24">
        <v>1</v>
      </c>
    </row>
    <row r="6055" spans="1:7" ht="21.75" customHeight="1">
      <c r="A6055" s="51">
        <v>5752</v>
      </c>
      <c r="B6055" s="1" t="s">
        <v>18096</v>
      </c>
      <c r="C6055" s="12" t="s">
        <v>13138</v>
      </c>
      <c r="D6055" s="1" t="s">
        <v>15518</v>
      </c>
      <c r="E6055" s="2"/>
      <c r="G6055" s="24">
        <v>1</v>
      </c>
    </row>
    <row r="6056" spans="1:7" ht="21.75" customHeight="1">
      <c r="A6056" s="51">
        <v>5753</v>
      </c>
      <c r="B6056" s="1" t="s">
        <v>18097</v>
      </c>
      <c r="C6056" s="12" t="s">
        <v>13139</v>
      </c>
      <c r="D6056" s="1" t="s">
        <v>15518</v>
      </c>
      <c r="E6056" s="2"/>
      <c r="G6056" s="24">
        <v>1</v>
      </c>
    </row>
    <row r="6057" spans="1:7" ht="36" customHeight="1">
      <c r="A6057" s="51">
        <v>5754</v>
      </c>
      <c r="B6057" s="1" t="s">
        <v>18098</v>
      </c>
      <c r="C6057" s="12" t="s">
        <v>13140</v>
      </c>
      <c r="D6057" s="1" t="s">
        <v>15518</v>
      </c>
      <c r="E6057" s="2"/>
      <c r="G6057" s="24">
        <v>1</v>
      </c>
    </row>
    <row r="6058" spans="1:7" ht="21.75" customHeight="1">
      <c r="B6058" s="7"/>
      <c r="C6058" s="13" t="s">
        <v>14150</v>
      </c>
      <c r="D6058" s="14"/>
      <c r="E6058" s="14"/>
    </row>
    <row r="6059" spans="1:7" ht="21.75" customHeight="1">
      <c r="A6059" s="51">
        <v>5755</v>
      </c>
      <c r="B6059" s="1" t="s">
        <v>18102</v>
      </c>
      <c r="C6059" s="12" t="s">
        <v>14151</v>
      </c>
      <c r="D6059" s="1" t="s">
        <v>15518</v>
      </c>
      <c r="E6059" s="2" t="s">
        <v>15518</v>
      </c>
    </row>
    <row r="6060" spans="1:7" ht="21.75" customHeight="1">
      <c r="A6060" s="51">
        <v>5756</v>
      </c>
      <c r="B6060" s="1" t="s">
        <v>18103</v>
      </c>
      <c r="C6060" s="12" t="s">
        <v>13094</v>
      </c>
      <c r="D6060" s="1" t="s">
        <v>15518</v>
      </c>
      <c r="E6060" s="2"/>
      <c r="G6060" s="24">
        <v>1</v>
      </c>
    </row>
    <row r="6061" spans="1:7" ht="21.75" customHeight="1">
      <c r="B6061" s="7"/>
      <c r="C6061" s="13" t="s">
        <v>13095</v>
      </c>
      <c r="D6061" s="14"/>
      <c r="E6061" s="14"/>
    </row>
    <row r="6062" spans="1:7" ht="21.75" customHeight="1">
      <c r="A6062" s="51">
        <v>5757</v>
      </c>
      <c r="B6062" s="1" t="s">
        <v>18104</v>
      </c>
      <c r="C6062" s="12" t="s">
        <v>13096</v>
      </c>
      <c r="D6062" s="1" t="s">
        <v>15518</v>
      </c>
      <c r="E6062" s="1" t="s">
        <v>15518</v>
      </c>
    </row>
    <row r="6063" spans="1:7" ht="21.75" customHeight="1">
      <c r="A6063" s="51">
        <v>5758</v>
      </c>
      <c r="B6063" s="1" t="s">
        <v>18105</v>
      </c>
      <c r="C6063" s="12" t="s">
        <v>13097</v>
      </c>
      <c r="D6063" s="1" t="s">
        <v>15518</v>
      </c>
      <c r="E6063" s="1" t="s">
        <v>15518</v>
      </c>
    </row>
    <row r="6064" spans="1:7" ht="21.75" customHeight="1">
      <c r="A6064" s="51">
        <v>5759</v>
      </c>
      <c r="B6064" s="1" t="s">
        <v>18106</v>
      </c>
      <c r="C6064" s="12" t="s">
        <v>13098</v>
      </c>
      <c r="D6064" s="1" t="s">
        <v>15518</v>
      </c>
      <c r="E6064" s="1" t="s">
        <v>15518</v>
      </c>
    </row>
    <row r="6065" spans="1:7" ht="21.75" customHeight="1">
      <c r="B6065" s="7"/>
      <c r="C6065" s="13" t="s">
        <v>13099</v>
      </c>
      <c r="D6065" s="14"/>
      <c r="E6065" s="14"/>
    </row>
    <row r="6066" spans="1:7" ht="41.25" customHeight="1">
      <c r="A6066" s="51">
        <v>5760</v>
      </c>
      <c r="B6066" s="1" t="s">
        <v>17500</v>
      </c>
      <c r="C6066" s="12" t="s">
        <v>13100</v>
      </c>
      <c r="D6066" s="1" t="s">
        <v>15518</v>
      </c>
      <c r="E6066" s="2"/>
      <c r="G6066" s="24">
        <v>1</v>
      </c>
    </row>
    <row r="6067" spans="1:7" ht="56.25" customHeight="1">
      <c r="A6067" s="51">
        <v>5761</v>
      </c>
      <c r="B6067" s="1" t="s">
        <v>17501</v>
      </c>
      <c r="C6067" s="12" t="s">
        <v>13101</v>
      </c>
      <c r="D6067" s="1" t="s">
        <v>15518</v>
      </c>
      <c r="E6067" s="2"/>
      <c r="G6067" s="24">
        <v>1</v>
      </c>
    </row>
    <row r="6068" spans="1:7" ht="56.25" customHeight="1">
      <c r="A6068" s="51">
        <v>5762</v>
      </c>
      <c r="B6068" s="1" t="s">
        <v>17502</v>
      </c>
      <c r="C6068" s="12" t="s">
        <v>14354</v>
      </c>
      <c r="D6068" s="1" t="s">
        <v>15518</v>
      </c>
      <c r="E6068" s="2"/>
      <c r="G6068" s="24">
        <v>1</v>
      </c>
    </row>
    <row r="6069" spans="1:7" ht="21.75" customHeight="1">
      <c r="B6069" s="1"/>
      <c r="C6069" s="13" t="s">
        <v>14355</v>
      </c>
      <c r="D6069" s="7"/>
      <c r="E6069" s="7"/>
    </row>
    <row r="6070" spans="1:7" ht="21.75" customHeight="1">
      <c r="B6070" s="1"/>
      <c r="C6070" s="13" t="s">
        <v>14356</v>
      </c>
      <c r="D6070" s="7"/>
      <c r="E6070" s="7"/>
    </row>
    <row r="6071" spans="1:7" ht="21.75" customHeight="1">
      <c r="A6071" s="51">
        <v>5763</v>
      </c>
      <c r="B6071" s="1" t="s">
        <v>17512</v>
      </c>
      <c r="C6071" s="12" t="s">
        <v>14357</v>
      </c>
      <c r="D6071" s="1" t="s">
        <v>15518</v>
      </c>
      <c r="E6071" s="1" t="s">
        <v>15518</v>
      </c>
    </row>
    <row r="6072" spans="1:7" ht="21.75" customHeight="1">
      <c r="A6072" s="51">
        <v>5764</v>
      </c>
      <c r="B6072" s="1" t="s">
        <v>17513</v>
      </c>
      <c r="C6072" s="12" t="s">
        <v>14358</v>
      </c>
      <c r="D6072" s="1" t="s">
        <v>15518</v>
      </c>
      <c r="E6072" s="1" t="s">
        <v>15518</v>
      </c>
    </row>
    <row r="6073" spans="1:7" ht="42" customHeight="1">
      <c r="A6073" s="51">
        <v>5765</v>
      </c>
      <c r="B6073" s="1" t="s">
        <v>17514</v>
      </c>
      <c r="C6073" s="12" t="s">
        <v>12704</v>
      </c>
      <c r="D6073" s="1" t="s">
        <v>15518</v>
      </c>
      <c r="E6073" s="1" t="s">
        <v>15518</v>
      </c>
    </row>
    <row r="6074" spans="1:7" ht="21.75" customHeight="1">
      <c r="A6074" s="51">
        <v>5766</v>
      </c>
      <c r="B6074" s="1" t="s">
        <v>17515</v>
      </c>
      <c r="C6074" s="12" t="s">
        <v>12705</v>
      </c>
      <c r="D6074" s="1" t="s">
        <v>15518</v>
      </c>
      <c r="E6074" s="1" t="s">
        <v>15518</v>
      </c>
    </row>
    <row r="6075" spans="1:7" ht="21.75" customHeight="1">
      <c r="A6075" s="51">
        <v>5767</v>
      </c>
      <c r="B6075" s="1" t="s">
        <v>18116</v>
      </c>
      <c r="C6075" s="12" t="s">
        <v>14362</v>
      </c>
      <c r="D6075" s="1" t="s">
        <v>15518</v>
      </c>
      <c r="E6075" s="1" t="s">
        <v>15518</v>
      </c>
    </row>
    <row r="6076" spans="1:7" ht="37.5" customHeight="1">
      <c r="A6076" s="51">
        <v>5768</v>
      </c>
      <c r="B6076" s="1" t="s">
        <v>17516</v>
      </c>
      <c r="C6076" s="12" t="s">
        <v>14157</v>
      </c>
      <c r="D6076" s="1" t="s">
        <v>15518</v>
      </c>
      <c r="E6076" s="1" t="s">
        <v>15518</v>
      </c>
    </row>
    <row r="6077" spans="1:7" ht="27.75" customHeight="1">
      <c r="A6077" s="51">
        <v>5769</v>
      </c>
      <c r="B6077" s="1" t="s">
        <v>17517</v>
      </c>
      <c r="C6077" s="12" t="s">
        <v>14158</v>
      </c>
      <c r="D6077" s="1" t="s">
        <v>15518</v>
      </c>
      <c r="E6077" s="1" t="s">
        <v>15518</v>
      </c>
    </row>
    <row r="6078" spans="1:7" ht="21.75" customHeight="1">
      <c r="A6078" s="51">
        <v>5770</v>
      </c>
      <c r="B6078" s="1" t="s">
        <v>17518</v>
      </c>
      <c r="C6078" s="12" t="s">
        <v>14159</v>
      </c>
      <c r="D6078" s="1" t="s">
        <v>15518</v>
      </c>
      <c r="E6078" s="1" t="s">
        <v>15518</v>
      </c>
    </row>
    <row r="6079" spans="1:7" ht="21.75" customHeight="1">
      <c r="A6079" s="51">
        <v>5771</v>
      </c>
      <c r="B6079" s="1" t="s">
        <v>17519</v>
      </c>
      <c r="C6079" s="12" t="s">
        <v>14160</v>
      </c>
      <c r="D6079" s="1" t="s">
        <v>15518</v>
      </c>
      <c r="E6079" s="1" t="s">
        <v>15518</v>
      </c>
    </row>
    <row r="6080" spans="1:7" ht="45.75" customHeight="1">
      <c r="A6080" s="51">
        <v>5772</v>
      </c>
      <c r="B6080" s="1" t="s">
        <v>18117</v>
      </c>
      <c r="C6080" s="12" t="s">
        <v>14161</v>
      </c>
      <c r="D6080" s="1" t="s">
        <v>15518</v>
      </c>
      <c r="E6080" s="1" t="s">
        <v>15518</v>
      </c>
    </row>
    <row r="6081" spans="1:5" ht="45.75" customHeight="1">
      <c r="A6081" s="51">
        <v>5773</v>
      </c>
      <c r="B6081" s="1" t="s">
        <v>18118</v>
      </c>
      <c r="C6081" s="12" t="s">
        <v>14162</v>
      </c>
      <c r="D6081" s="1" t="s">
        <v>15518</v>
      </c>
      <c r="E6081" s="1" t="s">
        <v>15518</v>
      </c>
    </row>
    <row r="6082" spans="1:5" ht="21.75" customHeight="1">
      <c r="A6082" s="51">
        <v>5774</v>
      </c>
      <c r="B6082" s="1" t="s">
        <v>17520</v>
      </c>
      <c r="C6082" s="12" t="s">
        <v>14163</v>
      </c>
      <c r="D6082" s="1" t="s">
        <v>15518</v>
      </c>
      <c r="E6082" s="1" t="s">
        <v>15518</v>
      </c>
    </row>
    <row r="6083" spans="1:5" ht="21.75" customHeight="1">
      <c r="A6083" s="51">
        <v>5775</v>
      </c>
      <c r="B6083" s="1" t="s">
        <v>17521</v>
      </c>
      <c r="C6083" s="12" t="s">
        <v>14164</v>
      </c>
      <c r="D6083" s="1" t="s">
        <v>15518</v>
      </c>
      <c r="E6083" s="1" t="s">
        <v>15518</v>
      </c>
    </row>
    <row r="6084" spans="1:5" ht="39" customHeight="1">
      <c r="A6084" s="51">
        <v>5776</v>
      </c>
      <c r="B6084" s="1" t="s">
        <v>17523</v>
      </c>
      <c r="C6084" s="12" t="s">
        <v>14165</v>
      </c>
      <c r="D6084" s="1" t="s">
        <v>15518</v>
      </c>
      <c r="E6084" s="1" t="s">
        <v>15518</v>
      </c>
    </row>
    <row r="6085" spans="1:5" ht="21.75" customHeight="1">
      <c r="B6085" s="1"/>
      <c r="C6085" s="13" t="s">
        <v>14166</v>
      </c>
      <c r="D6085" s="7"/>
      <c r="E6085" s="7"/>
    </row>
    <row r="6086" spans="1:5" ht="37.5" customHeight="1">
      <c r="A6086" s="51">
        <v>5777</v>
      </c>
      <c r="B6086" s="1" t="s">
        <v>17524</v>
      </c>
      <c r="C6086" s="12" t="s">
        <v>14167</v>
      </c>
      <c r="D6086" s="1" t="s">
        <v>15518</v>
      </c>
      <c r="E6086" s="1" t="s">
        <v>15518</v>
      </c>
    </row>
    <row r="6087" spans="1:5" ht="37.5" customHeight="1">
      <c r="A6087" s="51">
        <v>5778</v>
      </c>
      <c r="B6087" s="1" t="s">
        <v>17525</v>
      </c>
      <c r="C6087" s="12" t="s">
        <v>14168</v>
      </c>
      <c r="D6087" s="1" t="s">
        <v>15518</v>
      </c>
      <c r="E6087" s="1" t="s">
        <v>15518</v>
      </c>
    </row>
    <row r="6088" spans="1:5" ht="37.5" customHeight="1">
      <c r="A6088" s="51">
        <v>5779</v>
      </c>
      <c r="B6088" s="1" t="s">
        <v>18119</v>
      </c>
      <c r="C6088" s="12" t="s">
        <v>14169</v>
      </c>
      <c r="D6088" s="1" t="s">
        <v>15518</v>
      </c>
      <c r="E6088" s="1" t="s">
        <v>15518</v>
      </c>
    </row>
    <row r="6089" spans="1:5" ht="37.5" customHeight="1">
      <c r="A6089" s="51">
        <v>5780</v>
      </c>
      <c r="B6089" s="1" t="s">
        <v>18120</v>
      </c>
      <c r="C6089" s="12" t="s">
        <v>14170</v>
      </c>
      <c r="D6089" s="1" t="s">
        <v>15518</v>
      </c>
      <c r="E6089" s="1" t="s">
        <v>15518</v>
      </c>
    </row>
    <row r="6090" spans="1:5" ht="21.75" customHeight="1">
      <c r="A6090" s="51">
        <v>5781</v>
      </c>
      <c r="B6090" s="1" t="s">
        <v>17526</v>
      </c>
      <c r="C6090" s="12" t="s">
        <v>14171</v>
      </c>
      <c r="D6090" s="1" t="s">
        <v>15518</v>
      </c>
      <c r="E6090" s="1" t="s">
        <v>15518</v>
      </c>
    </row>
    <row r="6091" spans="1:5" ht="36" customHeight="1">
      <c r="A6091" s="51">
        <v>5782</v>
      </c>
      <c r="B6091" s="1" t="s">
        <v>17527</v>
      </c>
      <c r="C6091" s="12" t="s">
        <v>12946</v>
      </c>
      <c r="D6091" s="1" t="s">
        <v>15518</v>
      </c>
      <c r="E6091" s="1" t="s">
        <v>15518</v>
      </c>
    </row>
    <row r="6092" spans="1:5" ht="36" customHeight="1">
      <c r="A6092" s="51">
        <v>5783</v>
      </c>
      <c r="B6092" s="1" t="s">
        <v>17528</v>
      </c>
      <c r="C6092" s="12" t="s">
        <v>12947</v>
      </c>
      <c r="D6092" s="1" t="s">
        <v>15518</v>
      </c>
      <c r="E6092" s="1" t="s">
        <v>15518</v>
      </c>
    </row>
    <row r="6093" spans="1:5" ht="21.75" customHeight="1">
      <c r="B6093" s="1"/>
      <c r="C6093" s="13" t="s">
        <v>12948</v>
      </c>
      <c r="D6093" s="7"/>
      <c r="E6093" s="7"/>
    </row>
    <row r="6094" spans="1:5" ht="39.75" customHeight="1">
      <c r="A6094" s="51">
        <v>5784</v>
      </c>
      <c r="B6094" s="1" t="s">
        <v>17533</v>
      </c>
      <c r="C6094" s="12" t="s">
        <v>12949</v>
      </c>
      <c r="D6094" s="1" t="s">
        <v>15518</v>
      </c>
      <c r="E6094" s="1" t="s">
        <v>15518</v>
      </c>
    </row>
    <row r="6095" spans="1:5" ht="38.25" customHeight="1">
      <c r="A6095" s="51">
        <v>5785</v>
      </c>
      <c r="B6095" s="1" t="s">
        <v>17552</v>
      </c>
      <c r="C6095" s="12" t="s">
        <v>11679</v>
      </c>
      <c r="D6095" s="1" t="s">
        <v>15518</v>
      </c>
      <c r="E6095" s="1" t="s">
        <v>15518</v>
      </c>
    </row>
    <row r="6096" spans="1:5" ht="24" customHeight="1">
      <c r="A6096" s="51">
        <v>5786</v>
      </c>
      <c r="B6096" s="1" t="s">
        <v>17553</v>
      </c>
      <c r="C6096" s="12" t="s">
        <v>11680</v>
      </c>
      <c r="D6096" s="1" t="s">
        <v>15518</v>
      </c>
      <c r="E6096" s="1" t="s">
        <v>15518</v>
      </c>
    </row>
    <row r="6097" spans="1:7" ht="21.75" customHeight="1">
      <c r="B6097" s="1"/>
      <c r="C6097" s="13" t="s">
        <v>13707</v>
      </c>
      <c r="D6097" s="7"/>
      <c r="E6097" s="7"/>
    </row>
    <row r="6098" spans="1:7" ht="35.25" customHeight="1">
      <c r="A6098" s="51">
        <v>5787</v>
      </c>
      <c r="B6098" s="1" t="s">
        <v>19201</v>
      </c>
      <c r="C6098" s="12" t="s">
        <v>14491</v>
      </c>
      <c r="D6098" s="1" t="s">
        <v>15518</v>
      </c>
      <c r="E6098" s="1" t="s">
        <v>15518</v>
      </c>
    </row>
    <row r="6099" spans="1:7" ht="35.25" customHeight="1">
      <c r="A6099" s="51">
        <v>5788</v>
      </c>
      <c r="B6099" s="1" t="s">
        <v>19202</v>
      </c>
      <c r="C6099" s="12" t="s">
        <v>14492</v>
      </c>
      <c r="D6099" s="1" t="s">
        <v>15518</v>
      </c>
      <c r="E6099" s="1" t="s">
        <v>15518</v>
      </c>
    </row>
    <row r="6100" spans="1:7" ht="21.75" customHeight="1">
      <c r="A6100" s="51">
        <v>5789</v>
      </c>
      <c r="B6100" s="1" t="s">
        <v>19205</v>
      </c>
      <c r="C6100" s="12" t="s">
        <v>13460</v>
      </c>
      <c r="D6100" s="1" t="s">
        <v>15518</v>
      </c>
      <c r="E6100" s="1" t="s">
        <v>15518</v>
      </c>
    </row>
    <row r="6101" spans="1:7" ht="41.25" customHeight="1">
      <c r="A6101" s="51">
        <v>5790</v>
      </c>
      <c r="B6101" s="1" t="s">
        <v>19208</v>
      </c>
      <c r="C6101" s="12" t="s">
        <v>12130</v>
      </c>
      <c r="D6101" s="1" t="s">
        <v>15518</v>
      </c>
      <c r="E6101" s="1" t="s">
        <v>15518</v>
      </c>
    </row>
    <row r="6102" spans="1:7" ht="41.25" customHeight="1">
      <c r="A6102" s="51">
        <v>5791</v>
      </c>
      <c r="B6102" s="1" t="s">
        <v>19210</v>
      </c>
      <c r="C6102" s="12" t="s">
        <v>12131</v>
      </c>
      <c r="D6102" s="1" t="s">
        <v>15518</v>
      </c>
      <c r="E6102" s="1" t="s">
        <v>15518</v>
      </c>
    </row>
    <row r="6103" spans="1:7" ht="41.25" customHeight="1">
      <c r="A6103" s="51">
        <v>5792</v>
      </c>
      <c r="B6103" s="1" t="s">
        <v>19211</v>
      </c>
      <c r="C6103" s="12" t="s">
        <v>13230</v>
      </c>
      <c r="D6103" s="1" t="s">
        <v>15518</v>
      </c>
      <c r="E6103" s="1" t="s">
        <v>15518</v>
      </c>
    </row>
    <row r="6104" spans="1:7" ht="41.25" customHeight="1">
      <c r="A6104" s="51">
        <v>5793</v>
      </c>
      <c r="B6104" s="1" t="s">
        <v>19212</v>
      </c>
      <c r="C6104" s="12" t="s">
        <v>13231</v>
      </c>
      <c r="D6104" s="1" t="s">
        <v>15518</v>
      </c>
      <c r="E6104" s="1" t="s">
        <v>15518</v>
      </c>
    </row>
    <row r="6105" spans="1:7" ht="41.25" customHeight="1">
      <c r="A6105" s="51">
        <v>5794</v>
      </c>
      <c r="B6105" s="1" t="s">
        <v>18647</v>
      </c>
      <c r="C6105" s="12" t="s">
        <v>13232</v>
      </c>
      <c r="D6105" s="1" t="s">
        <v>15518</v>
      </c>
      <c r="E6105" s="1" t="s">
        <v>15518</v>
      </c>
    </row>
    <row r="6106" spans="1:7" ht="21.75" customHeight="1">
      <c r="A6106" s="51">
        <v>5795</v>
      </c>
      <c r="B6106" s="1" t="s">
        <v>19214</v>
      </c>
      <c r="C6106" s="12" t="s">
        <v>13233</v>
      </c>
      <c r="D6106" s="1" t="s">
        <v>15518</v>
      </c>
      <c r="E6106" s="1" t="s">
        <v>15518</v>
      </c>
    </row>
    <row r="6107" spans="1:7" ht="21.75" customHeight="1">
      <c r="A6107" s="51">
        <v>5796</v>
      </c>
      <c r="B6107" s="1" t="s">
        <v>18648</v>
      </c>
      <c r="C6107" s="12" t="s">
        <v>13234</v>
      </c>
      <c r="D6107" s="1" t="s">
        <v>15518</v>
      </c>
      <c r="E6107" s="1"/>
      <c r="G6107" s="24">
        <v>1</v>
      </c>
    </row>
    <row r="6108" spans="1:7" ht="39.75" customHeight="1">
      <c r="A6108" s="51">
        <v>5797</v>
      </c>
      <c r="B6108" s="1" t="s">
        <v>19215</v>
      </c>
      <c r="C6108" s="12" t="s">
        <v>11982</v>
      </c>
      <c r="D6108" s="1" t="s">
        <v>15518</v>
      </c>
      <c r="E6108" s="1"/>
      <c r="G6108" s="24">
        <v>1</v>
      </c>
    </row>
    <row r="6109" spans="1:7" ht="21.75" customHeight="1">
      <c r="A6109" s="51">
        <v>5798</v>
      </c>
      <c r="B6109" s="1" t="s">
        <v>19216</v>
      </c>
      <c r="C6109" s="12" t="s">
        <v>11983</v>
      </c>
      <c r="D6109" s="1" t="s">
        <v>15518</v>
      </c>
      <c r="E6109" s="1" t="s">
        <v>15518</v>
      </c>
    </row>
    <row r="6110" spans="1:7" ht="21.75" customHeight="1">
      <c r="B6110" s="1"/>
      <c r="C6110" s="5" t="s">
        <v>11762</v>
      </c>
      <c r="D6110" s="1"/>
      <c r="E6110" s="1"/>
    </row>
    <row r="6111" spans="1:7" ht="21.75" customHeight="1">
      <c r="B6111" s="1"/>
      <c r="C6111" s="13" t="s">
        <v>11763</v>
      </c>
      <c r="D6111" s="1"/>
      <c r="E6111" s="1"/>
    </row>
    <row r="6112" spans="1:7" ht="21.75" customHeight="1">
      <c r="A6112" s="51">
        <v>5799</v>
      </c>
      <c r="B6112" s="1" t="s">
        <v>19489</v>
      </c>
      <c r="C6112" s="12" t="s">
        <v>11764</v>
      </c>
      <c r="D6112" s="1" t="s">
        <v>15518</v>
      </c>
      <c r="E6112" s="1"/>
      <c r="G6112" s="24">
        <v>1</v>
      </c>
    </row>
    <row r="6113" spans="1:7" ht="36" customHeight="1">
      <c r="A6113" s="51">
        <v>5800</v>
      </c>
      <c r="B6113" s="1" t="s">
        <v>19490</v>
      </c>
      <c r="C6113" s="12" t="s">
        <v>11765</v>
      </c>
      <c r="D6113" s="1" t="s">
        <v>15518</v>
      </c>
      <c r="E6113" s="1"/>
      <c r="G6113" s="24">
        <v>1</v>
      </c>
    </row>
    <row r="6114" spans="1:7" ht="21.75" customHeight="1">
      <c r="A6114" s="51">
        <v>5801</v>
      </c>
      <c r="B6114" s="1" t="s">
        <v>19493</v>
      </c>
      <c r="C6114" s="12" t="s">
        <v>11766</v>
      </c>
      <c r="D6114" s="1" t="s">
        <v>15518</v>
      </c>
      <c r="E6114" s="1" t="s">
        <v>15518</v>
      </c>
    </row>
    <row r="6115" spans="1:7" ht="39" customHeight="1">
      <c r="A6115" s="51">
        <v>5802</v>
      </c>
      <c r="B6115" s="1" t="s">
        <v>18649</v>
      </c>
      <c r="C6115" s="12" t="s">
        <v>17724</v>
      </c>
      <c r="D6115" s="1" t="s">
        <v>15518</v>
      </c>
      <c r="E6115" s="1" t="s">
        <v>15518</v>
      </c>
    </row>
    <row r="6116" spans="1:7" ht="21.75" customHeight="1">
      <c r="A6116" s="51">
        <v>5803</v>
      </c>
      <c r="B6116" s="1" t="s">
        <v>19494</v>
      </c>
      <c r="C6116" s="12" t="s">
        <v>11767</v>
      </c>
      <c r="D6116" s="1" t="s">
        <v>15518</v>
      </c>
      <c r="E6116" s="1" t="s">
        <v>15518</v>
      </c>
    </row>
    <row r="6117" spans="1:7" ht="21.75" customHeight="1">
      <c r="A6117" s="51">
        <v>5804</v>
      </c>
      <c r="B6117" s="1" t="s">
        <v>19495</v>
      </c>
      <c r="C6117" s="12" t="s">
        <v>11768</v>
      </c>
      <c r="D6117" s="1" t="s">
        <v>15518</v>
      </c>
      <c r="E6117" s="1" t="s">
        <v>15518</v>
      </c>
    </row>
    <row r="6118" spans="1:7" ht="21.75" customHeight="1">
      <c r="A6118" s="51">
        <v>5805</v>
      </c>
      <c r="B6118" s="1" t="s">
        <v>19496</v>
      </c>
      <c r="C6118" s="3" t="s">
        <v>11769</v>
      </c>
      <c r="D6118" s="2" t="s">
        <v>15518</v>
      </c>
      <c r="E6118" s="2" t="s">
        <v>15518</v>
      </c>
    </row>
    <row r="6119" spans="1:7" ht="21.75" customHeight="1">
      <c r="A6119" s="51">
        <v>5806</v>
      </c>
      <c r="B6119" s="1" t="s">
        <v>19497</v>
      </c>
      <c r="C6119" s="12" t="s">
        <v>11770</v>
      </c>
      <c r="D6119" s="1" t="s">
        <v>15518</v>
      </c>
      <c r="E6119" s="1" t="s">
        <v>15518</v>
      </c>
    </row>
    <row r="6120" spans="1:7" ht="21.75" customHeight="1">
      <c r="A6120" s="51">
        <v>5807</v>
      </c>
      <c r="B6120" s="1" t="s">
        <v>19498</v>
      </c>
      <c r="C6120" s="12" t="s">
        <v>11771</v>
      </c>
      <c r="D6120" s="1" t="s">
        <v>15518</v>
      </c>
      <c r="E6120" s="1" t="s">
        <v>15518</v>
      </c>
    </row>
    <row r="6121" spans="1:7" ht="21.75" customHeight="1">
      <c r="A6121" s="51">
        <v>5808</v>
      </c>
      <c r="B6121" s="1" t="s">
        <v>19499</v>
      </c>
      <c r="C6121" s="12" t="s">
        <v>10773</v>
      </c>
      <c r="D6121" s="1" t="s">
        <v>15518</v>
      </c>
      <c r="E6121" s="1" t="s">
        <v>15518</v>
      </c>
    </row>
    <row r="6122" spans="1:7" ht="21.75" customHeight="1">
      <c r="A6122" s="51">
        <v>5809</v>
      </c>
      <c r="B6122" s="1" t="s">
        <v>19500</v>
      </c>
      <c r="C6122" s="12" t="s">
        <v>10774</v>
      </c>
      <c r="D6122" s="1" t="s">
        <v>15518</v>
      </c>
      <c r="E6122" s="1" t="s">
        <v>15518</v>
      </c>
    </row>
    <row r="6123" spans="1:7" ht="21.75" customHeight="1">
      <c r="A6123" s="51">
        <v>5810</v>
      </c>
      <c r="B6123" s="1" t="s">
        <v>19501</v>
      </c>
      <c r="C6123" s="12" t="s">
        <v>10775</v>
      </c>
      <c r="D6123" s="1" t="s">
        <v>15518</v>
      </c>
      <c r="E6123" s="1" t="s">
        <v>15518</v>
      </c>
    </row>
    <row r="6124" spans="1:7" ht="21.75" customHeight="1">
      <c r="A6124" s="51">
        <v>5811</v>
      </c>
      <c r="B6124" s="1" t="s">
        <v>19502</v>
      </c>
      <c r="C6124" s="12" t="s">
        <v>10776</v>
      </c>
      <c r="D6124" s="1" t="s">
        <v>15518</v>
      </c>
      <c r="E6124" s="1" t="s">
        <v>15518</v>
      </c>
    </row>
    <row r="6125" spans="1:7" ht="21.75" customHeight="1">
      <c r="A6125" s="51">
        <v>5812</v>
      </c>
      <c r="B6125" s="1" t="s">
        <v>19503</v>
      </c>
      <c r="C6125" s="12" t="s">
        <v>10777</v>
      </c>
      <c r="D6125" s="1" t="s">
        <v>15518</v>
      </c>
      <c r="E6125" s="1" t="s">
        <v>15518</v>
      </c>
    </row>
    <row r="6126" spans="1:7" ht="21.75" customHeight="1">
      <c r="A6126" s="51">
        <v>5813</v>
      </c>
      <c r="B6126" s="1" t="s">
        <v>19504</v>
      </c>
      <c r="C6126" s="12" t="s">
        <v>10778</v>
      </c>
      <c r="D6126" s="1" t="s">
        <v>15518</v>
      </c>
      <c r="E6126" s="1" t="s">
        <v>15518</v>
      </c>
    </row>
    <row r="6127" spans="1:7" ht="21.75" customHeight="1">
      <c r="A6127" s="51">
        <v>5814</v>
      </c>
      <c r="B6127" s="1" t="s">
        <v>19505</v>
      </c>
      <c r="C6127" s="12" t="s">
        <v>10779</v>
      </c>
      <c r="D6127" s="1" t="s">
        <v>15518</v>
      </c>
      <c r="E6127" s="1" t="s">
        <v>15518</v>
      </c>
    </row>
    <row r="6128" spans="1:7" ht="21.75" customHeight="1">
      <c r="A6128" s="51">
        <v>5815</v>
      </c>
      <c r="B6128" s="1" t="s">
        <v>19506</v>
      </c>
      <c r="C6128" s="12" t="s">
        <v>10780</v>
      </c>
      <c r="D6128" s="1" t="s">
        <v>15518</v>
      </c>
      <c r="E6128" s="1" t="s">
        <v>15518</v>
      </c>
    </row>
    <row r="6129" spans="1:5" ht="21.75" customHeight="1">
      <c r="A6129" s="51">
        <v>5816</v>
      </c>
      <c r="B6129" s="1" t="s">
        <v>18650</v>
      </c>
      <c r="C6129" s="12" t="s">
        <v>10781</v>
      </c>
      <c r="D6129" s="1" t="s">
        <v>15518</v>
      </c>
      <c r="E6129" s="1" t="s">
        <v>15518</v>
      </c>
    </row>
    <row r="6130" spans="1:5" ht="36.75" customHeight="1">
      <c r="A6130" s="51">
        <v>5817</v>
      </c>
      <c r="B6130" s="1" t="s">
        <v>18651</v>
      </c>
      <c r="C6130" s="12" t="s">
        <v>10782</v>
      </c>
      <c r="D6130" s="1" t="s">
        <v>15518</v>
      </c>
      <c r="E6130" s="1" t="s">
        <v>15518</v>
      </c>
    </row>
    <row r="6131" spans="1:5" ht="36.75" customHeight="1">
      <c r="A6131" s="51">
        <v>5818</v>
      </c>
      <c r="B6131" s="1" t="s">
        <v>18652</v>
      </c>
      <c r="C6131" s="12" t="s">
        <v>10783</v>
      </c>
      <c r="D6131" s="1" t="s">
        <v>15518</v>
      </c>
      <c r="E6131" s="1" t="s">
        <v>15518</v>
      </c>
    </row>
    <row r="6132" spans="1:5" ht="21.75" customHeight="1">
      <c r="A6132" s="51">
        <v>5819</v>
      </c>
      <c r="B6132" s="1" t="s">
        <v>18653</v>
      </c>
      <c r="C6132" s="12" t="s">
        <v>10784</v>
      </c>
      <c r="D6132" s="1" t="s">
        <v>15518</v>
      </c>
      <c r="E6132" s="1" t="s">
        <v>15518</v>
      </c>
    </row>
    <row r="6133" spans="1:5" ht="21.75" customHeight="1">
      <c r="A6133" s="51">
        <v>5820</v>
      </c>
      <c r="B6133" s="1" t="s">
        <v>18654</v>
      </c>
      <c r="C6133" s="12" t="s">
        <v>10802</v>
      </c>
      <c r="D6133" s="1" t="s">
        <v>15518</v>
      </c>
      <c r="E6133" s="1" t="s">
        <v>15518</v>
      </c>
    </row>
    <row r="6134" spans="1:5" ht="35.25" customHeight="1">
      <c r="A6134" s="51">
        <v>5821</v>
      </c>
      <c r="B6134" s="1" t="s">
        <v>18655</v>
      </c>
      <c r="C6134" s="12" t="s">
        <v>10803</v>
      </c>
      <c r="D6134" s="1" t="s">
        <v>15518</v>
      </c>
      <c r="E6134" s="1" t="s">
        <v>15518</v>
      </c>
    </row>
    <row r="6135" spans="1:5" ht="21.75" customHeight="1">
      <c r="A6135" s="51">
        <v>5822</v>
      </c>
      <c r="B6135" s="1" t="s">
        <v>18656</v>
      </c>
      <c r="C6135" s="12" t="s">
        <v>10804</v>
      </c>
      <c r="D6135" s="1" t="s">
        <v>15518</v>
      </c>
      <c r="E6135" s="1" t="s">
        <v>15518</v>
      </c>
    </row>
    <row r="6136" spans="1:5" ht="21.75" customHeight="1">
      <c r="A6136" s="51">
        <v>5823</v>
      </c>
      <c r="B6136" s="1" t="s">
        <v>18657</v>
      </c>
      <c r="C6136" s="12" t="s">
        <v>10805</v>
      </c>
      <c r="D6136" s="1" t="s">
        <v>15518</v>
      </c>
      <c r="E6136" s="1" t="s">
        <v>15518</v>
      </c>
    </row>
    <row r="6137" spans="1:5" ht="21.75" customHeight="1">
      <c r="B6137" s="1"/>
      <c r="C6137" s="13" t="s">
        <v>10806</v>
      </c>
      <c r="D6137" s="1"/>
      <c r="E6137" s="1"/>
    </row>
    <row r="6138" spans="1:5" ht="21.75" customHeight="1">
      <c r="A6138" s="51">
        <v>5824</v>
      </c>
      <c r="B6138" s="1" t="s">
        <v>18658</v>
      </c>
      <c r="C6138" s="12" t="s">
        <v>10807</v>
      </c>
      <c r="D6138" s="1" t="s">
        <v>15518</v>
      </c>
      <c r="E6138" s="1" t="s">
        <v>15518</v>
      </c>
    </row>
    <row r="6139" spans="1:5" ht="21.75" customHeight="1">
      <c r="A6139" s="51">
        <v>5825</v>
      </c>
      <c r="B6139" s="1" t="s">
        <v>18659</v>
      </c>
      <c r="C6139" s="12" t="s">
        <v>10808</v>
      </c>
      <c r="D6139" s="1" t="s">
        <v>15518</v>
      </c>
      <c r="E6139" s="1" t="s">
        <v>15518</v>
      </c>
    </row>
    <row r="6140" spans="1:5" ht="21.75" customHeight="1">
      <c r="A6140" s="51">
        <v>5826</v>
      </c>
      <c r="B6140" s="1" t="s">
        <v>18660</v>
      </c>
      <c r="C6140" s="12" t="s">
        <v>11788</v>
      </c>
      <c r="D6140" s="1" t="s">
        <v>15518</v>
      </c>
      <c r="E6140" s="1" t="s">
        <v>15518</v>
      </c>
    </row>
    <row r="6141" spans="1:5" ht="21.75" customHeight="1">
      <c r="A6141" s="51">
        <v>5827</v>
      </c>
      <c r="B6141" s="1" t="s">
        <v>18661</v>
      </c>
      <c r="C6141" s="12" t="s">
        <v>11789</v>
      </c>
      <c r="D6141" s="1" t="s">
        <v>15518</v>
      </c>
      <c r="E6141" s="1" t="s">
        <v>15518</v>
      </c>
    </row>
    <row r="6142" spans="1:5" ht="21.75" customHeight="1">
      <c r="A6142" s="51">
        <v>5828</v>
      </c>
      <c r="B6142" s="1" t="s">
        <v>18662</v>
      </c>
      <c r="C6142" s="12" t="s">
        <v>10582</v>
      </c>
      <c r="D6142" s="1" t="s">
        <v>15518</v>
      </c>
      <c r="E6142" s="1" t="s">
        <v>15518</v>
      </c>
    </row>
    <row r="6143" spans="1:5" ht="21.75" customHeight="1">
      <c r="A6143" s="51">
        <v>5829</v>
      </c>
      <c r="B6143" s="1" t="s">
        <v>18663</v>
      </c>
      <c r="C6143" s="12" t="s">
        <v>10583</v>
      </c>
      <c r="D6143" s="1" t="s">
        <v>15518</v>
      </c>
      <c r="E6143" s="1" t="s">
        <v>15518</v>
      </c>
    </row>
    <row r="6144" spans="1:5" ht="21.75" customHeight="1">
      <c r="A6144" s="51">
        <v>5830</v>
      </c>
      <c r="B6144" s="1" t="s">
        <v>18664</v>
      </c>
      <c r="C6144" s="12" t="s">
        <v>10584</v>
      </c>
      <c r="D6144" s="1" t="s">
        <v>15518</v>
      </c>
      <c r="E6144" s="1" t="s">
        <v>15518</v>
      </c>
    </row>
    <row r="6145" spans="1:7" ht="21.75" customHeight="1">
      <c r="A6145" s="51">
        <v>5831</v>
      </c>
      <c r="B6145" s="1" t="s">
        <v>18665</v>
      </c>
      <c r="C6145" s="12" t="s">
        <v>10585</v>
      </c>
      <c r="D6145" s="1" t="s">
        <v>15518</v>
      </c>
      <c r="E6145" s="1"/>
      <c r="G6145" s="24">
        <v>1</v>
      </c>
    </row>
    <row r="6146" spans="1:7" ht="21.75" customHeight="1">
      <c r="A6146" s="51">
        <v>5832</v>
      </c>
      <c r="B6146" s="1" t="s">
        <v>18666</v>
      </c>
      <c r="C6146" s="12" t="s">
        <v>11799</v>
      </c>
      <c r="D6146" s="1" t="s">
        <v>15518</v>
      </c>
      <c r="E6146" s="1" t="s">
        <v>15518</v>
      </c>
    </row>
    <row r="6147" spans="1:7" ht="21.75" customHeight="1">
      <c r="A6147" s="51">
        <v>5833</v>
      </c>
      <c r="B6147" s="1" t="s">
        <v>18667</v>
      </c>
      <c r="C6147" s="12" t="s">
        <v>11800</v>
      </c>
      <c r="D6147" s="1" t="s">
        <v>15518</v>
      </c>
      <c r="E6147" s="1" t="s">
        <v>15518</v>
      </c>
    </row>
    <row r="6148" spans="1:7" ht="21.75" customHeight="1">
      <c r="B6148" s="1"/>
      <c r="C6148" s="13" t="s">
        <v>11801</v>
      </c>
      <c r="D6148" s="1"/>
      <c r="E6148" s="1"/>
    </row>
    <row r="6149" spans="1:7" ht="21.75" customHeight="1">
      <c r="A6149" s="51">
        <v>5834</v>
      </c>
      <c r="B6149" s="1" t="s">
        <v>18668</v>
      </c>
      <c r="C6149" s="12" t="s">
        <v>11802</v>
      </c>
      <c r="D6149" s="1" t="s">
        <v>15518</v>
      </c>
      <c r="E6149" s="1"/>
      <c r="G6149" s="24">
        <v>1</v>
      </c>
    </row>
    <row r="6150" spans="1:7" ht="39" customHeight="1">
      <c r="A6150" s="51">
        <v>5835</v>
      </c>
      <c r="B6150" s="1" t="s">
        <v>18669</v>
      </c>
      <c r="C6150" s="12" t="s">
        <v>11803</v>
      </c>
      <c r="D6150" s="1" t="s">
        <v>15518</v>
      </c>
      <c r="E6150" s="1"/>
      <c r="G6150" s="24">
        <v>1</v>
      </c>
    </row>
    <row r="6151" spans="1:7" ht="21.75" customHeight="1">
      <c r="A6151" s="51">
        <v>5836</v>
      </c>
      <c r="B6151" s="1" t="s">
        <v>18670</v>
      </c>
      <c r="C6151" s="12" t="s">
        <v>11804</v>
      </c>
      <c r="D6151" s="1" t="s">
        <v>15518</v>
      </c>
      <c r="E6151" s="1"/>
      <c r="G6151" s="24">
        <v>1</v>
      </c>
    </row>
    <row r="6152" spans="1:7" ht="35.25" customHeight="1">
      <c r="A6152" s="51">
        <v>5837</v>
      </c>
      <c r="B6152" s="1" t="s">
        <v>19507</v>
      </c>
      <c r="C6152" s="12" t="s">
        <v>11805</v>
      </c>
      <c r="D6152" s="1" t="s">
        <v>15518</v>
      </c>
      <c r="E6152" s="1"/>
      <c r="G6152" s="24">
        <v>1</v>
      </c>
    </row>
    <row r="6153" spans="1:7" ht="21.75" customHeight="1">
      <c r="A6153" s="51">
        <v>5838</v>
      </c>
      <c r="B6153" s="1" t="s">
        <v>19508</v>
      </c>
      <c r="C6153" s="12" t="s">
        <v>11806</v>
      </c>
      <c r="D6153" s="1" t="s">
        <v>15518</v>
      </c>
      <c r="E6153" s="1"/>
      <c r="G6153" s="24">
        <v>1</v>
      </c>
    </row>
    <row r="6154" spans="1:7" ht="35.25" customHeight="1">
      <c r="A6154" s="51">
        <v>5839</v>
      </c>
      <c r="B6154" s="1" t="s">
        <v>19509</v>
      </c>
      <c r="C6154" s="12" t="s">
        <v>11807</v>
      </c>
      <c r="D6154" s="1" t="s">
        <v>15518</v>
      </c>
      <c r="E6154" s="1"/>
      <c r="G6154" s="24">
        <v>1</v>
      </c>
    </row>
    <row r="6155" spans="1:7" ht="21.75" customHeight="1">
      <c r="A6155" s="51">
        <v>5840</v>
      </c>
      <c r="B6155" s="1" t="s">
        <v>19510</v>
      </c>
      <c r="C6155" s="12" t="s">
        <v>12903</v>
      </c>
      <c r="D6155" s="1" t="s">
        <v>15518</v>
      </c>
      <c r="E6155" s="1" t="s">
        <v>15518</v>
      </c>
    </row>
    <row r="6156" spans="1:7" ht="21.75" customHeight="1">
      <c r="A6156" s="51">
        <v>5841</v>
      </c>
      <c r="B6156" s="1" t="s">
        <v>19512</v>
      </c>
      <c r="C6156" s="12" t="s">
        <v>12904</v>
      </c>
      <c r="D6156" s="1" t="s">
        <v>15518</v>
      </c>
      <c r="E6156" s="1" t="s">
        <v>15518</v>
      </c>
    </row>
    <row r="6157" spans="1:7" ht="21.75" customHeight="1">
      <c r="A6157" s="51">
        <v>5842</v>
      </c>
      <c r="B6157" s="1" t="s">
        <v>19513</v>
      </c>
      <c r="C6157" s="12" t="s">
        <v>12905</v>
      </c>
      <c r="D6157" s="1" t="s">
        <v>15518</v>
      </c>
      <c r="E6157" s="1" t="s">
        <v>15518</v>
      </c>
    </row>
    <row r="6158" spans="1:7" ht="36" customHeight="1">
      <c r="A6158" s="51">
        <v>5843</v>
      </c>
      <c r="B6158" s="1" t="s">
        <v>19514</v>
      </c>
      <c r="C6158" s="12" t="s">
        <v>12906</v>
      </c>
      <c r="D6158" s="1" t="s">
        <v>15518</v>
      </c>
      <c r="E6158" s="1" t="s">
        <v>15518</v>
      </c>
    </row>
    <row r="6159" spans="1:7" ht="21.75" customHeight="1">
      <c r="A6159" s="51">
        <v>5844</v>
      </c>
      <c r="B6159" s="1" t="s">
        <v>19516</v>
      </c>
      <c r="C6159" s="12" t="s">
        <v>12907</v>
      </c>
      <c r="D6159" s="1" t="s">
        <v>15518</v>
      </c>
      <c r="E6159" s="1" t="s">
        <v>15518</v>
      </c>
    </row>
    <row r="6160" spans="1:7" ht="21.75" customHeight="1">
      <c r="A6160" s="51">
        <v>5845</v>
      </c>
      <c r="B6160" s="1" t="s">
        <v>19517</v>
      </c>
      <c r="C6160" s="12" t="s">
        <v>12908</v>
      </c>
      <c r="D6160" s="1" t="s">
        <v>15518</v>
      </c>
      <c r="E6160" s="1" t="s">
        <v>15518</v>
      </c>
    </row>
    <row r="6161" spans="1:7" ht="21.75" customHeight="1">
      <c r="A6161" s="51">
        <v>5846</v>
      </c>
      <c r="B6161" s="1" t="s">
        <v>19518</v>
      </c>
      <c r="C6161" s="12" t="s">
        <v>10605</v>
      </c>
      <c r="D6161" s="1" t="s">
        <v>15518</v>
      </c>
      <c r="E6161" s="1" t="s">
        <v>15518</v>
      </c>
    </row>
    <row r="6162" spans="1:7" ht="36.75" customHeight="1">
      <c r="A6162" s="51">
        <v>5847</v>
      </c>
      <c r="B6162" s="1" t="s">
        <v>19519</v>
      </c>
      <c r="C6162" s="12" t="s">
        <v>10606</v>
      </c>
      <c r="D6162" s="1" t="s">
        <v>15518</v>
      </c>
      <c r="E6162" s="1" t="s">
        <v>15518</v>
      </c>
    </row>
    <row r="6163" spans="1:7" ht="21.75" customHeight="1">
      <c r="A6163" s="51">
        <v>5848</v>
      </c>
      <c r="B6163" s="1" t="s">
        <v>19520</v>
      </c>
      <c r="C6163" s="12" t="s">
        <v>10607</v>
      </c>
      <c r="D6163" s="1" t="s">
        <v>15518</v>
      </c>
      <c r="E6163" s="1" t="s">
        <v>15518</v>
      </c>
    </row>
    <row r="6164" spans="1:7" ht="21.75" customHeight="1">
      <c r="A6164" s="51">
        <v>5849</v>
      </c>
      <c r="B6164" s="1" t="s">
        <v>19521</v>
      </c>
      <c r="C6164" s="12" t="s">
        <v>10608</v>
      </c>
      <c r="D6164" s="1" t="s">
        <v>15518</v>
      </c>
      <c r="E6164" s="1" t="s">
        <v>15518</v>
      </c>
    </row>
    <row r="6165" spans="1:7" ht="21.75" customHeight="1">
      <c r="A6165" s="51">
        <v>5850</v>
      </c>
      <c r="B6165" s="1" t="s">
        <v>19522</v>
      </c>
      <c r="C6165" s="12" t="s">
        <v>12066</v>
      </c>
      <c r="D6165" s="1" t="s">
        <v>15518</v>
      </c>
      <c r="E6165" s="1" t="s">
        <v>15518</v>
      </c>
    </row>
    <row r="6166" spans="1:7" ht="21.75" customHeight="1">
      <c r="A6166" s="51">
        <v>5851</v>
      </c>
      <c r="B6166" s="1" t="s">
        <v>19523</v>
      </c>
      <c r="C6166" s="12" t="s">
        <v>12284</v>
      </c>
      <c r="D6166" s="1" t="s">
        <v>15518</v>
      </c>
      <c r="E6166" s="1" t="s">
        <v>15518</v>
      </c>
    </row>
    <row r="6167" spans="1:7" ht="21.75" customHeight="1">
      <c r="A6167" s="51">
        <v>5852</v>
      </c>
      <c r="B6167" s="1" t="s">
        <v>19524</v>
      </c>
      <c r="C6167" s="12" t="s">
        <v>12285</v>
      </c>
      <c r="D6167" s="1" t="s">
        <v>15518</v>
      </c>
      <c r="E6167" s="1" t="s">
        <v>15518</v>
      </c>
    </row>
    <row r="6168" spans="1:7" ht="21.75" customHeight="1">
      <c r="A6168" s="51">
        <v>5853</v>
      </c>
      <c r="B6168" s="1" t="s">
        <v>19525</v>
      </c>
      <c r="C6168" s="12" t="s">
        <v>12286</v>
      </c>
      <c r="D6168" s="1" t="s">
        <v>15518</v>
      </c>
      <c r="E6168" s="1" t="s">
        <v>15518</v>
      </c>
    </row>
    <row r="6169" spans="1:7" ht="21.75" customHeight="1">
      <c r="A6169" s="51">
        <v>5854</v>
      </c>
      <c r="B6169" s="1" t="s">
        <v>19527</v>
      </c>
      <c r="C6169" s="12" t="s">
        <v>12287</v>
      </c>
      <c r="D6169" s="1" t="s">
        <v>15518</v>
      </c>
      <c r="E6169" s="1" t="s">
        <v>15518</v>
      </c>
    </row>
    <row r="6170" spans="1:7" ht="21.75" customHeight="1">
      <c r="A6170" s="51">
        <v>5855</v>
      </c>
      <c r="B6170" s="1" t="s">
        <v>19528</v>
      </c>
      <c r="C6170" s="12" t="s">
        <v>12288</v>
      </c>
      <c r="D6170" s="1" t="s">
        <v>15518</v>
      </c>
      <c r="E6170" s="1" t="s">
        <v>15518</v>
      </c>
    </row>
    <row r="6171" spans="1:7" ht="21.75" customHeight="1">
      <c r="B6171" s="1"/>
      <c r="C6171" s="13" t="s">
        <v>12289</v>
      </c>
      <c r="D6171" s="1"/>
      <c r="E6171" s="1"/>
    </row>
    <row r="6172" spans="1:7" ht="21.75" customHeight="1">
      <c r="A6172" s="51">
        <v>5856</v>
      </c>
      <c r="B6172" s="1" t="s">
        <v>19529</v>
      </c>
      <c r="C6172" s="12" t="s">
        <v>12290</v>
      </c>
      <c r="D6172" s="1" t="s">
        <v>15518</v>
      </c>
      <c r="E6172" s="1"/>
      <c r="G6172" s="24">
        <v>1</v>
      </c>
    </row>
    <row r="6173" spans="1:7" ht="21.75" customHeight="1">
      <c r="A6173" s="51">
        <v>5857</v>
      </c>
      <c r="B6173" s="1" t="s">
        <v>19530</v>
      </c>
      <c r="C6173" s="12" t="s">
        <v>12291</v>
      </c>
      <c r="D6173" s="1" t="s">
        <v>15518</v>
      </c>
      <c r="E6173" s="1"/>
      <c r="G6173" s="24">
        <v>1</v>
      </c>
    </row>
    <row r="6174" spans="1:7" ht="21.75" customHeight="1">
      <c r="A6174" s="51">
        <v>5858</v>
      </c>
      <c r="B6174" s="1" t="s">
        <v>19531</v>
      </c>
      <c r="C6174" s="12" t="s">
        <v>12292</v>
      </c>
      <c r="D6174" s="1" t="s">
        <v>15518</v>
      </c>
      <c r="E6174" s="1"/>
      <c r="G6174" s="24">
        <v>1</v>
      </c>
    </row>
    <row r="6175" spans="1:7" ht="21.75" customHeight="1">
      <c r="A6175" s="51">
        <v>5859</v>
      </c>
      <c r="B6175" s="1" t="s">
        <v>19532</v>
      </c>
      <c r="C6175" s="12" t="s">
        <v>12293</v>
      </c>
      <c r="D6175" s="1" t="s">
        <v>15518</v>
      </c>
      <c r="E6175" s="1"/>
      <c r="G6175" s="24">
        <v>1</v>
      </c>
    </row>
    <row r="6176" spans="1:7" ht="36.75" customHeight="1">
      <c r="A6176" s="51">
        <v>5860</v>
      </c>
      <c r="B6176" s="1" t="s">
        <v>19533</v>
      </c>
      <c r="C6176" s="12" t="s">
        <v>13655</v>
      </c>
      <c r="D6176" s="1" t="s">
        <v>15518</v>
      </c>
      <c r="E6176" s="1"/>
      <c r="G6176" s="24">
        <v>1</v>
      </c>
    </row>
    <row r="6177" spans="1:7" ht="36.75" customHeight="1">
      <c r="A6177" s="51">
        <v>5861</v>
      </c>
      <c r="B6177" s="1" t="s">
        <v>19534</v>
      </c>
      <c r="C6177" s="12" t="s">
        <v>13656</v>
      </c>
      <c r="D6177" s="1" t="s">
        <v>15518</v>
      </c>
      <c r="E6177" s="1"/>
      <c r="G6177" s="24">
        <v>1</v>
      </c>
    </row>
    <row r="6178" spans="1:7" ht="21.75" customHeight="1">
      <c r="A6178" s="51">
        <v>5862</v>
      </c>
      <c r="B6178" s="1" t="s">
        <v>19535</v>
      </c>
      <c r="C6178" s="12" t="s">
        <v>17725</v>
      </c>
      <c r="D6178" s="1" t="s">
        <v>15518</v>
      </c>
      <c r="E6178" s="1" t="s">
        <v>15518</v>
      </c>
    </row>
    <row r="6179" spans="1:7" ht="21.75" customHeight="1">
      <c r="A6179" s="51">
        <v>5863</v>
      </c>
      <c r="B6179" s="1" t="s">
        <v>19536</v>
      </c>
      <c r="C6179" s="12" t="s">
        <v>13658</v>
      </c>
      <c r="D6179" s="1" t="s">
        <v>15518</v>
      </c>
      <c r="E6179" s="1" t="s">
        <v>15518</v>
      </c>
    </row>
    <row r="6180" spans="1:7" ht="21.75" customHeight="1">
      <c r="A6180" s="51">
        <v>5864</v>
      </c>
      <c r="B6180" s="1" t="s">
        <v>19537</v>
      </c>
      <c r="C6180" s="12" t="s">
        <v>13659</v>
      </c>
      <c r="D6180" s="1" t="s">
        <v>15518</v>
      </c>
      <c r="E6180" s="1" t="s">
        <v>15518</v>
      </c>
    </row>
    <row r="6181" spans="1:7" ht="21.75" customHeight="1">
      <c r="A6181" s="51">
        <v>5865</v>
      </c>
      <c r="B6181" s="1" t="s">
        <v>19540</v>
      </c>
      <c r="C6181" s="12" t="s">
        <v>13660</v>
      </c>
      <c r="D6181" s="1" t="s">
        <v>15518</v>
      </c>
      <c r="E6181" s="1" t="s">
        <v>15518</v>
      </c>
    </row>
    <row r="6182" spans="1:7" ht="21.75" customHeight="1">
      <c r="A6182" s="51">
        <v>5866</v>
      </c>
      <c r="B6182" s="1" t="s">
        <v>19541</v>
      </c>
      <c r="C6182" s="12" t="s">
        <v>13661</v>
      </c>
      <c r="D6182" s="1" t="s">
        <v>15518</v>
      </c>
      <c r="E6182" s="1" t="s">
        <v>15518</v>
      </c>
    </row>
    <row r="6183" spans="1:7" ht="21.75" customHeight="1">
      <c r="A6183" s="51">
        <v>5867</v>
      </c>
      <c r="B6183" s="1" t="s">
        <v>19542</v>
      </c>
      <c r="C6183" s="12" t="s">
        <v>13662</v>
      </c>
      <c r="D6183" s="1" t="s">
        <v>15518</v>
      </c>
      <c r="E6183" s="1" t="s">
        <v>15518</v>
      </c>
    </row>
    <row r="6184" spans="1:7" ht="21.75" customHeight="1">
      <c r="A6184" s="51">
        <v>5868</v>
      </c>
      <c r="B6184" s="1" t="s">
        <v>19543</v>
      </c>
      <c r="C6184" s="12" t="s">
        <v>13663</v>
      </c>
      <c r="D6184" s="1" t="s">
        <v>15518</v>
      </c>
      <c r="E6184" s="1" t="s">
        <v>15518</v>
      </c>
    </row>
    <row r="6185" spans="1:7" ht="21.75" customHeight="1">
      <c r="A6185" s="51">
        <v>5869</v>
      </c>
      <c r="B6185" s="1" t="s">
        <v>19544</v>
      </c>
      <c r="C6185" s="12" t="s">
        <v>14027</v>
      </c>
      <c r="D6185" s="1" t="s">
        <v>15518</v>
      </c>
      <c r="E6185" s="1" t="s">
        <v>15518</v>
      </c>
    </row>
    <row r="6186" spans="1:7" ht="21.75" customHeight="1">
      <c r="A6186" s="51">
        <v>5870</v>
      </c>
      <c r="B6186" s="1" t="s">
        <v>19545</v>
      </c>
      <c r="C6186" s="12" t="s">
        <v>14028</v>
      </c>
      <c r="D6186" s="1" t="s">
        <v>15518</v>
      </c>
      <c r="E6186" s="1"/>
      <c r="G6186" s="24">
        <v>1</v>
      </c>
    </row>
    <row r="6187" spans="1:7" ht="21.75" customHeight="1">
      <c r="A6187" s="51">
        <v>5871</v>
      </c>
      <c r="B6187" s="1" t="s">
        <v>19546</v>
      </c>
      <c r="C6187" s="12" t="s">
        <v>14029</v>
      </c>
      <c r="D6187" s="1" t="s">
        <v>15518</v>
      </c>
      <c r="E6187" s="1" t="s">
        <v>15518</v>
      </c>
    </row>
    <row r="6188" spans="1:7" ht="21.75" customHeight="1">
      <c r="B6188" s="1"/>
      <c r="C6188" s="13" t="s">
        <v>14030</v>
      </c>
      <c r="D6188" s="1"/>
      <c r="E6188" s="1"/>
    </row>
    <row r="6189" spans="1:7" ht="21.75" customHeight="1">
      <c r="A6189" s="51">
        <v>5872</v>
      </c>
      <c r="B6189" s="1" t="s">
        <v>19547</v>
      </c>
      <c r="C6189" s="12" t="s">
        <v>14031</v>
      </c>
      <c r="D6189" s="1" t="s">
        <v>15518</v>
      </c>
      <c r="E6189" s="1"/>
      <c r="G6189" s="24">
        <v>1</v>
      </c>
    </row>
    <row r="6190" spans="1:7" ht="21.75" customHeight="1">
      <c r="A6190" s="51">
        <v>5873</v>
      </c>
      <c r="B6190" s="1" t="s">
        <v>19548</v>
      </c>
      <c r="C6190" s="12" t="s">
        <v>14032</v>
      </c>
      <c r="D6190" s="1" t="s">
        <v>15518</v>
      </c>
      <c r="E6190" s="1"/>
      <c r="G6190" s="24">
        <v>1</v>
      </c>
    </row>
    <row r="6191" spans="1:7" ht="38.25" customHeight="1">
      <c r="A6191" s="51">
        <v>5874</v>
      </c>
      <c r="B6191" s="1" t="s">
        <v>19549</v>
      </c>
      <c r="C6191" s="12" t="s">
        <v>14033</v>
      </c>
      <c r="D6191" s="1" t="s">
        <v>15518</v>
      </c>
      <c r="E6191" s="1"/>
      <c r="G6191" s="24">
        <v>1</v>
      </c>
    </row>
    <row r="6192" spans="1:7" ht="21.75" customHeight="1">
      <c r="A6192" s="51">
        <v>5875</v>
      </c>
      <c r="B6192" s="1" t="s">
        <v>19550</v>
      </c>
      <c r="C6192" s="12" t="s">
        <v>14034</v>
      </c>
      <c r="D6192" s="1" t="s">
        <v>15518</v>
      </c>
      <c r="E6192" s="1"/>
      <c r="G6192" s="24">
        <v>1</v>
      </c>
    </row>
    <row r="6193" spans="1:7" ht="21.75" customHeight="1">
      <c r="A6193" s="51">
        <v>5876</v>
      </c>
      <c r="B6193" s="1" t="s">
        <v>19551</v>
      </c>
      <c r="C6193" s="12" t="s">
        <v>14035</v>
      </c>
      <c r="D6193" s="1" t="s">
        <v>15518</v>
      </c>
      <c r="E6193" s="1"/>
      <c r="G6193" s="24">
        <v>1</v>
      </c>
    </row>
    <row r="6194" spans="1:7" ht="21.75" customHeight="1">
      <c r="A6194" s="51">
        <v>5877</v>
      </c>
      <c r="B6194" s="1" t="s">
        <v>19552</v>
      </c>
      <c r="C6194" s="12" t="s">
        <v>14036</v>
      </c>
      <c r="D6194" s="1" t="s">
        <v>15518</v>
      </c>
      <c r="E6194" s="1"/>
      <c r="G6194" s="24">
        <v>1</v>
      </c>
    </row>
    <row r="6195" spans="1:7" ht="21.75" customHeight="1">
      <c r="A6195" s="51">
        <v>5878</v>
      </c>
      <c r="B6195" s="1" t="s">
        <v>19554</v>
      </c>
      <c r="C6195" s="12" t="s">
        <v>14037</v>
      </c>
      <c r="D6195" s="1" t="s">
        <v>15518</v>
      </c>
      <c r="E6195" s="1" t="s">
        <v>15518</v>
      </c>
    </row>
    <row r="6196" spans="1:7" ht="33" customHeight="1">
      <c r="A6196" s="51">
        <v>5879</v>
      </c>
      <c r="B6196" s="1" t="s">
        <v>19555</v>
      </c>
      <c r="C6196" s="12" t="s">
        <v>13672</v>
      </c>
      <c r="D6196" s="1" t="s">
        <v>15518</v>
      </c>
      <c r="E6196" s="1" t="s">
        <v>15518</v>
      </c>
    </row>
    <row r="6197" spans="1:7" ht="33" customHeight="1">
      <c r="A6197" s="51">
        <v>5880</v>
      </c>
      <c r="B6197" s="1" t="s">
        <v>19556</v>
      </c>
      <c r="C6197" s="12" t="s">
        <v>15029</v>
      </c>
      <c r="D6197" s="1" t="s">
        <v>15518</v>
      </c>
      <c r="E6197" s="1" t="s">
        <v>15518</v>
      </c>
    </row>
    <row r="6198" spans="1:7" ht="33" customHeight="1">
      <c r="A6198" s="51">
        <v>5881</v>
      </c>
      <c r="B6198" s="1" t="s">
        <v>19557</v>
      </c>
      <c r="C6198" s="12" t="s">
        <v>15030</v>
      </c>
      <c r="D6198" s="1" t="s">
        <v>15518</v>
      </c>
      <c r="E6198" s="1" t="s">
        <v>15518</v>
      </c>
    </row>
    <row r="6199" spans="1:7" ht="33" customHeight="1">
      <c r="A6199" s="51">
        <v>5882</v>
      </c>
      <c r="B6199" s="1" t="s">
        <v>19558</v>
      </c>
      <c r="C6199" s="12" t="s">
        <v>15031</v>
      </c>
      <c r="D6199" s="1" t="s">
        <v>15518</v>
      </c>
      <c r="E6199" s="1" t="s">
        <v>15518</v>
      </c>
    </row>
    <row r="6200" spans="1:7" ht="33" customHeight="1">
      <c r="A6200" s="51">
        <v>5883</v>
      </c>
      <c r="B6200" s="1" t="s">
        <v>19559</v>
      </c>
      <c r="C6200" s="12" t="s">
        <v>15032</v>
      </c>
      <c r="D6200" s="1" t="s">
        <v>15518</v>
      </c>
      <c r="E6200" s="1" t="s">
        <v>15518</v>
      </c>
    </row>
    <row r="6201" spans="1:7" ht="21.75" customHeight="1">
      <c r="A6201" s="51">
        <v>5884</v>
      </c>
      <c r="B6201" s="1" t="s">
        <v>19560</v>
      </c>
      <c r="C6201" s="12" t="s">
        <v>15033</v>
      </c>
      <c r="D6201" s="1" t="s">
        <v>15518</v>
      </c>
      <c r="E6201" s="1" t="s">
        <v>15518</v>
      </c>
    </row>
    <row r="6202" spans="1:7" ht="21.75" customHeight="1">
      <c r="A6202" s="51">
        <v>5885</v>
      </c>
      <c r="B6202" s="1" t="s">
        <v>19561</v>
      </c>
      <c r="C6202" s="12" t="s">
        <v>15034</v>
      </c>
      <c r="D6202" s="1" t="s">
        <v>15518</v>
      </c>
      <c r="E6202" s="1" t="s">
        <v>15518</v>
      </c>
    </row>
    <row r="6203" spans="1:7" ht="21.75" customHeight="1">
      <c r="A6203" s="51">
        <v>5886</v>
      </c>
      <c r="B6203" s="1" t="s">
        <v>19562</v>
      </c>
      <c r="C6203" s="12" t="s">
        <v>15035</v>
      </c>
      <c r="D6203" s="1" t="s">
        <v>15518</v>
      </c>
      <c r="E6203" s="1" t="s">
        <v>15518</v>
      </c>
    </row>
    <row r="6204" spans="1:7" ht="21.75" customHeight="1">
      <c r="A6204" s="51">
        <v>5887</v>
      </c>
      <c r="B6204" s="1" t="s">
        <v>19563</v>
      </c>
      <c r="C6204" s="12" t="s">
        <v>15036</v>
      </c>
      <c r="D6204" s="1" t="s">
        <v>15518</v>
      </c>
      <c r="E6204" s="1" t="s">
        <v>15518</v>
      </c>
    </row>
    <row r="6205" spans="1:7" ht="21.75" customHeight="1">
      <c r="A6205" s="51">
        <v>5888</v>
      </c>
      <c r="B6205" s="1" t="s">
        <v>19564</v>
      </c>
      <c r="C6205" s="12" t="s">
        <v>15037</v>
      </c>
      <c r="D6205" s="1" t="s">
        <v>15518</v>
      </c>
      <c r="E6205" s="1" t="s">
        <v>15518</v>
      </c>
    </row>
    <row r="6206" spans="1:7" ht="21.75" customHeight="1">
      <c r="A6206" s="51">
        <v>5889</v>
      </c>
      <c r="B6206" s="1" t="s">
        <v>19565</v>
      </c>
      <c r="C6206" s="12" t="s">
        <v>15038</v>
      </c>
      <c r="D6206" s="1" t="s">
        <v>15518</v>
      </c>
      <c r="E6206" s="1" t="s">
        <v>15518</v>
      </c>
    </row>
    <row r="6207" spans="1:7" ht="39.75" customHeight="1">
      <c r="A6207" s="51">
        <v>5890</v>
      </c>
      <c r="B6207" s="1" t="s">
        <v>19567</v>
      </c>
      <c r="C6207" s="12" t="s">
        <v>15039</v>
      </c>
      <c r="D6207" s="1" t="s">
        <v>15518</v>
      </c>
      <c r="E6207" s="1" t="s">
        <v>15518</v>
      </c>
    </row>
    <row r="6208" spans="1:7" ht="21.75" customHeight="1">
      <c r="A6208" s="51">
        <v>5891</v>
      </c>
      <c r="B6208" s="1" t="s">
        <v>19568</v>
      </c>
      <c r="C6208" s="12" t="s">
        <v>15040</v>
      </c>
      <c r="D6208" s="1" t="s">
        <v>15518</v>
      </c>
      <c r="E6208" s="1" t="s">
        <v>15518</v>
      </c>
    </row>
    <row r="6209" spans="1:5" ht="21.75" customHeight="1">
      <c r="A6209" s="51">
        <v>5892</v>
      </c>
      <c r="B6209" s="1" t="s">
        <v>19569</v>
      </c>
      <c r="C6209" s="12" t="s">
        <v>15041</v>
      </c>
      <c r="D6209" s="1" t="s">
        <v>15518</v>
      </c>
      <c r="E6209" s="1" t="s">
        <v>15518</v>
      </c>
    </row>
    <row r="6210" spans="1:5" ht="21.75" customHeight="1">
      <c r="A6210" s="51">
        <v>5893</v>
      </c>
      <c r="B6210" s="1" t="s">
        <v>19570</v>
      </c>
      <c r="C6210" s="12" t="s">
        <v>13687</v>
      </c>
      <c r="D6210" s="1" t="s">
        <v>15518</v>
      </c>
      <c r="E6210" s="1" t="s">
        <v>15518</v>
      </c>
    </row>
    <row r="6211" spans="1:5" ht="21.75" customHeight="1">
      <c r="A6211" s="51">
        <v>5894</v>
      </c>
      <c r="B6211" s="1" t="s">
        <v>19571</v>
      </c>
      <c r="C6211" s="12" t="s">
        <v>13688</v>
      </c>
      <c r="D6211" s="1" t="s">
        <v>15518</v>
      </c>
      <c r="E6211" s="1" t="s">
        <v>15518</v>
      </c>
    </row>
    <row r="6212" spans="1:5" ht="21.75" customHeight="1">
      <c r="A6212" s="51">
        <v>5895</v>
      </c>
      <c r="B6212" s="1" t="s">
        <v>19572</v>
      </c>
      <c r="C6212" s="12" t="s">
        <v>13689</v>
      </c>
      <c r="D6212" s="1" t="s">
        <v>15518</v>
      </c>
      <c r="E6212" s="1" t="s">
        <v>15518</v>
      </c>
    </row>
    <row r="6213" spans="1:5" ht="21.75" customHeight="1">
      <c r="A6213" s="51">
        <v>5896</v>
      </c>
      <c r="B6213" s="1" t="s">
        <v>19573</v>
      </c>
      <c r="C6213" s="12" t="s">
        <v>13690</v>
      </c>
      <c r="D6213" s="1" t="s">
        <v>15518</v>
      </c>
      <c r="E6213" s="1" t="s">
        <v>15518</v>
      </c>
    </row>
    <row r="6214" spans="1:5" ht="21.75" customHeight="1">
      <c r="A6214" s="51">
        <v>5897</v>
      </c>
      <c r="B6214" s="1" t="s">
        <v>19574</v>
      </c>
      <c r="C6214" s="12" t="s">
        <v>13691</v>
      </c>
      <c r="D6214" s="1" t="s">
        <v>15518</v>
      </c>
      <c r="E6214" s="1" t="s">
        <v>15518</v>
      </c>
    </row>
    <row r="6215" spans="1:5" ht="21.75" customHeight="1">
      <c r="A6215" s="51">
        <v>5898</v>
      </c>
      <c r="B6215" s="1" t="s">
        <v>19575</v>
      </c>
      <c r="C6215" s="12" t="s">
        <v>13692</v>
      </c>
      <c r="D6215" s="1" t="s">
        <v>15518</v>
      </c>
      <c r="E6215" s="1" t="s">
        <v>15518</v>
      </c>
    </row>
    <row r="6216" spans="1:5" ht="21.75" customHeight="1">
      <c r="A6216" s="51">
        <v>5899</v>
      </c>
      <c r="B6216" s="1" t="s">
        <v>19576</v>
      </c>
      <c r="C6216" s="12" t="s">
        <v>15345</v>
      </c>
      <c r="D6216" s="1" t="s">
        <v>15518</v>
      </c>
      <c r="E6216" s="1" t="s">
        <v>15518</v>
      </c>
    </row>
    <row r="6217" spans="1:5" ht="21.75" customHeight="1">
      <c r="A6217" s="51">
        <v>5900</v>
      </c>
      <c r="B6217" s="1" t="s">
        <v>19577</v>
      </c>
      <c r="C6217" s="12" t="s">
        <v>15346</v>
      </c>
      <c r="D6217" s="1" t="s">
        <v>15518</v>
      </c>
      <c r="E6217" s="1" t="s">
        <v>15518</v>
      </c>
    </row>
    <row r="6218" spans="1:5" ht="21.75" customHeight="1">
      <c r="A6218" s="51">
        <v>5901</v>
      </c>
      <c r="B6218" s="1" t="s">
        <v>19578</v>
      </c>
      <c r="C6218" s="12" t="s">
        <v>15347</v>
      </c>
      <c r="D6218" s="1" t="s">
        <v>15518</v>
      </c>
      <c r="E6218" s="1" t="s">
        <v>15518</v>
      </c>
    </row>
    <row r="6219" spans="1:5" ht="21.75" customHeight="1">
      <c r="A6219" s="51">
        <v>5902</v>
      </c>
      <c r="B6219" s="1" t="s">
        <v>19579</v>
      </c>
      <c r="C6219" s="12" t="s">
        <v>15348</v>
      </c>
      <c r="D6219" s="1" t="s">
        <v>15518</v>
      </c>
      <c r="E6219" s="1" t="s">
        <v>15518</v>
      </c>
    </row>
    <row r="6220" spans="1:5" ht="21.75" customHeight="1">
      <c r="A6220" s="51">
        <v>5903</v>
      </c>
      <c r="B6220" s="1" t="s">
        <v>19580</v>
      </c>
      <c r="C6220" s="12" t="s">
        <v>15349</v>
      </c>
      <c r="D6220" s="1" t="s">
        <v>15518</v>
      </c>
      <c r="E6220" s="1" t="s">
        <v>15518</v>
      </c>
    </row>
    <row r="6221" spans="1:5" ht="21.75" customHeight="1">
      <c r="B6221" s="1"/>
      <c r="C6221" s="13" t="s">
        <v>15350</v>
      </c>
      <c r="D6221" s="1"/>
      <c r="E6221" s="1"/>
    </row>
    <row r="6222" spans="1:5" ht="21.75" customHeight="1">
      <c r="B6222" s="1"/>
      <c r="C6222" s="13" t="s">
        <v>15351</v>
      </c>
      <c r="D6222" s="1"/>
      <c r="E6222" s="1"/>
    </row>
    <row r="6223" spans="1:5" ht="21.75" customHeight="1">
      <c r="A6223" s="51">
        <v>5904</v>
      </c>
      <c r="B6223" s="1" t="s">
        <v>18035</v>
      </c>
      <c r="C6223" s="3" t="s">
        <v>15352</v>
      </c>
      <c r="D6223" s="1" t="s">
        <v>15518</v>
      </c>
      <c r="E6223" s="1" t="s">
        <v>15518</v>
      </c>
    </row>
    <row r="6224" spans="1:5" ht="21.75" customHeight="1">
      <c r="A6224" s="51">
        <v>5905</v>
      </c>
      <c r="B6224" s="1" t="s">
        <v>18036</v>
      </c>
      <c r="C6224" s="3" t="s">
        <v>11761</v>
      </c>
      <c r="D6224" s="1" t="s">
        <v>15518</v>
      </c>
      <c r="E6224" s="1" t="s">
        <v>15518</v>
      </c>
    </row>
    <row r="6225" spans="1:7" ht="21.75" customHeight="1">
      <c r="A6225" s="51">
        <v>5906</v>
      </c>
      <c r="B6225" s="1" t="s">
        <v>18037</v>
      </c>
      <c r="C6225" s="3" t="s">
        <v>15353</v>
      </c>
      <c r="D6225" s="1" t="s">
        <v>15518</v>
      </c>
      <c r="E6225" s="1" t="s">
        <v>15518</v>
      </c>
    </row>
    <row r="6226" spans="1:7" ht="21.75" customHeight="1">
      <c r="A6226" s="51">
        <v>5907</v>
      </c>
      <c r="B6226" s="1" t="s">
        <v>18038</v>
      </c>
      <c r="C6226" s="3" t="s">
        <v>15354</v>
      </c>
      <c r="D6226" s="1" t="s">
        <v>15518</v>
      </c>
      <c r="E6226" s="1" t="s">
        <v>15518</v>
      </c>
    </row>
    <row r="6227" spans="1:7" ht="21.75" customHeight="1">
      <c r="A6227" s="51">
        <v>5908</v>
      </c>
      <c r="B6227" s="1" t="s">
        <v>18039</v>
      </c>
      <c r="C6227" s="3" t="s">
        <v>16767</v>
      </c>
      <c r="D6227" s="1" t="s">
        <v>15518</v>
      </c>
      <c r="E6227" s="1" t="s">
        <v>15518</v>
      </c>
    </row>
    <row r="6228" spans="1:7" ht="21.75" customHeight="1">
      <c r="A6228" s="51">
        <v>5909</v>
      </c>
      <c r="B6228" s="1" t="s">
        <v>18041</v>
      </c>
      <c r="C6228" s="3" t="s">
        <v>16768</v>
      </c>
      <c r="D6228" s="1" t="s">
        <v>15518</v>
      </c>
      <c r="E6228" s="2"/>
      <c r="G6228" s="24">
        <v>1</v>
      </c>
    </row>
    <row r="6229" spans="1:7" ht="21.75" customHeight="1">
      <c r="A6229" s="51">
        <v>5910</v>
      </c>
      <c r="B6229" s="1" t="s">
        <v>18042</v>
      </c>
      <c r="C6229" s="3" t="s">
        <v>16769</v>
      </c>
      <c r="D6229" s="1" t="s">
        <v>15518</v>
      </c>
      <c r="E6229" s="2"/>
      <c r="G6229" s="24">
        <v>1</v>
      </c>
    </row>
    <row r="6230" spans="1:7" ht="21.75" customHeight="1">
      <c r="A6230" s="51">
        <v>5911</v>
      </c>
      <c r="B6230" s="1" t="s">
        <v>18043</v>
      </c>
      <c r="C6230" s="3" t="s">
        <v>16770</v>
      </c>
      <c r="D6230" s="1" t="s">
        <v>15518</v>
      </c>
      <c r="E6230" s="2"/>
      <c r="G6230" s="24">
        <v>1</v>
      </c>
    </row>
    <row r="6231" spans="1:7" ht="21.75" customHeight="1">
      <c r="A6231" s="51">
        <v>5912</v>
      </c>
      <c r="B6231" s="1" t="s">
        <v>18044</v>
      </c>
      <c r="C6231" s="3" t="s">
        <v>16771</v>
      </c>
      <c r="D6231" s="1" t="s">
        <v>15518</v>
      </c>
      <c r="E6231" s="2"/>
      <c r="G6231" s="24">
        <v>1</v>
      </c>
    </row>
    <row r="6232" spans="1:7" ht="21.75" customHeight="1">
      <c r="A6232" s="51">
        <v>5913</v>
      </c>
      <c r="B6232" s="1" t="s">
        <v>18045</v>
      </c>
      <c r="C6232" s="3" t="s">
        <v>16772</v>
      </c>
      <c r="D6232" s="1" t="s">
        <v>15518</v>
      </c>
      <c r="E6232" s="2"/>
      <c r="G6232" s="24">
        <v>1</v>
      </c>
    </row>
    <row r="6233" spans="1:7" ht="21.75" customHeight="1">
      <c r="A6233" s="51">
        <v>5914</v>
      </c>
      <c r="B6233" s="1" t="s">
        <v>18046</v>
      </c>
      <c r="C6233" s="3" t="s">
        <v>16773</v>
      </c>
      <c r="D6233" s="1" t="s">
        <v>15518</v>
      </c>
      <c r="E6233" s="2"/>
      <c r="G6233" s="24">
        <v>1</v>
      </c>
    </row>
    <row r="6234" spans="1:7" ht="21.75" customHeight="1">
      <c r="A6234" s="51">
        <v>5915</v>
      </c>
      <c r="B6234" s="1" t="s">
        <v>18047</v>
      </c>
      <c r="C6234" s="3" t="s">
        <v>16774</v>
      </c>
      <c r="D6234" s="1" t="s">
        <v>15518</v>
      </c>
      <c r="E6234" s="2"/>
      <c r="G6234" s="24">
        <v>1</v>
      </c>
    </row>
    <row r="6235" spans="1:7" ht="21.75" customHeight="1">
      <c r="A6235" s="51">
        <v>5916</v>
      </c>
      <c r="B6235" s="1" t="s">
        <v>18048</v>
      </c>
      <c r="C6235" s="3" t="s">
        <v>16852</v>
      </c>
      <c r="D6235" s="1" t="s">
        <v>15518</v>
      </c>
      <c r="E6235" s="2"/>
      <c r="G6235" s="24">
        <v>1</v>
      </c>
    </row>
    <row r="6236" spans="1:7" ht="21.75" customHeight="1">
      <c r="A6236" s="51">
        <v>5917</v>
      </c>
      <c r="B6236" s="1" t="s">
        <v>18049</v>
      </c>
      <c r="C6236" s="3" t="s">
        <v>16853</v>
      </c>
      <c r="D6236" s="1" t="s">
        <v>15518</v>
      </c>
      <c r="E6236" s="2"/>
      <c r="G6236" s="24">
        <v>1</v>
      </c>
    </row>
    <row r="6237" spans="1:7" ht="21.75" customHeight="1">
      <c r="A6237" s="51">
        <v>5918</v>
      </c>
      <c r="B6237" s="1" t="s">
        <v>18050</v>
      </c>
      <c r="C6237" s="3" t="s">
        <v>16854</v>
      </c>
      <c r="D6237" s="1" t="s">
        <v>15518</v>
      </c>
      <c r="E6237" s="2"/>
      <c r="G6237" s="24">
        <v>1</v>
      </c>
    </row>
    <row r="6238" spans="1:7" ht="21.75" customHeight="1">
      <c r="A6238" s="51">
        <v>5919</v>
      </c>
      <c r="B6238" s="1" t="s">
        <v>18051</v>
      </c>
      <c r="C6238" s="3" t="s">
        <v>16855</v>
      </c>
      <c r="D6238" s="1" t="s">
        <v>15518</v>
      </c>
      <c r="E6238" s="2"/>
      <c r="G6238" s="24">
        <v>1</v>
      </c>
    </row>
    <row r="6239" spans="1:7" ht="40.5" customHeight="1">
      <c r="A6239" s="51">
        <v>5920</v>
      </c>
      <c r="B6239" s="1" t="s">
        <v>18052</v>
      </c>
      <c r="C6239" s="3" t="s">
        <v>16856</v>
      </c>
      <c r="D6239" s="1" t="s">
        <v>15518</v>
      </c>
      <c r="E6239" s="2"/>
      <c r="G6239" s="24">
        <v>1</v>
      </c>
    </row>
    <row r="6240" spans="1:7" ht="40.5" customHeight="1">
      <c r="A6240" s="51">
        <v>5921</v>
      </c>
      <c r="B6240" s="1" t="s">
        <v>19038</v>
      </c>
      <c r="C6240" s="3" t="s">
        <v>16857</v>
      </c>
      <c r="D6240" s="1" t="s">
        <v>15518</v>
      </c>
      <c r="E6240" s="2"/>
      <c r="G6240" s="24">
        <v>1</v>
      </c>
    </row>
    <row r="6241" spans="1:7" ht="40.5" customHeight="1">
      <c r="A6241" s="51">
        <v>5922</v>
      </c>
      <c r="B6241" s="1" t="s">
        <v>19039</v>
      </c>
      <c r="C6241" s="3" t="s">
        <v>16858</v>
      </c>
      <c r="D6241" s="1" t="s">
        <v>15518</v>
      </c>
      <c r="E6241" s="2"/>
      <c r="G6241" s="24">
        <v>1</v>
      </c>
    </row>
    <row r="6242" spans="1:7" ht="40.5" customHeight="1">
      <c r="A6242" s="51">
        <v>5923</v>
      </c>
      <c r="B6242" s="1" t="s">
        <v>19040</v>
      </c>
      <c r="C6242" s="3" t="s">
        <v>15528</v>
      </c>
      <c r="D6242" s="1" t="s">
        <v>15518</v>
      </c>
      <c r="E6242" s="2"/>
      <c r="G6242" s="24">
        <v>1</v>
      </c>
    </row>
    <row r="6243" spans="1:7" ht="40.5" customHeight="1">
      <c r="A6243" s="51">
        <v>5924</v>
      </c>
      <c r="B6243" s="1" t="s">
        <v>19041</v>
      </c>
      <c r="C6243" s="3" t="s">
        <v>14092</v>
      </c>
      <c r="D6243" s="1" t="s">
        <v>15518</v>
      </c>
      <c r="E6243" s="2"/>
      <c r="G6243" s="24">
        <v>1</v>
      </c>
    </row>
    <row r="6244" spans="1:7" ht="40.5" customHeight="1">
      <c r="A6244" s="51">
        <v>5925</v>
      </c>
      <c r="B6244" s="1" t="s">
        <v>19042</v>
      </c>
      <c r="C6244" s="3" t="s">
        <v>14093</v>
      </c>
      <c r="D6244" s="1" t="s">
        <v>15518</v>
      </c>
      <c r="E6244" s="2"/>
      <c r="G6244" s="24">
        <v>1</v>
      </c>
    </row>
    <row r="6245" spans="1:7" ht="40.5" customHeight="1">
      <c r="A6245" s="51">
        <v>5926</v>
      </c>
      <c r="B6245" s="1" t="s">
        <v>19043</v>
      </c>
      <c r="C6245" s="3" t="s">
        <v>14094</v>
      </c>
      <c r="D6245" s="1" t="s">
        <v>15518</v>
      </c>
      <c r="E6245" s="2"/>
      <c r="G6245" s="24">
        <v>1</v>
      </c>
    </row>
    <row r="6246" spans="1:7" ht="40.5" customHeight="1">
      <c r="A6246" s="51">
        <v>5927</v>
      </c>
      <c r="B6246" s="1" t="s">
        <v>19044</v>
      </c>
      <c r="C6246" s="3" t="s">
        <v>14095</v>
      </c>
      <c r="D6246" s="1" t="s">
        <v>15518</v>
      </c>
      <c r="E6246" s="2"/>
      <c r="G6246" s="24">
        <v>1</v>
      </c>
    </row>
    <row r="6247" spans="1:7" ht="40.5" customHeight="1">
      <c r="A6247" s="51">
        <v>5928</v>
      </c>
      <c r="B6247" s="1" t="s">
        <v>19045</v>
      </c>
      <c r="C6247" s="3" t="s">
        <v>14096</v>
      </c>
      <c r="D6247" s="1" t="s">
        <v>15518</v>
      </c>
      <c r="E6247" s="2"/>
      <c r="G6247" s="24">
        <v>1</v>
      </c>
    </row>
    <row r="6248" spans="1:7" ht="21.75" customHeight="1">
      <c r="A6248" s="51">
        <v>5929</v>
      </c>
      <c r="B6248" s="1" t="s">
        <v>19046</v>
      </c>
      <c r="C6248" s="3" t="s">
        <v>14097</v>
      </c>
      <c r="D6248" s="1" t="s">
        <v>15518</v>
      </c>
      <c r="E6248" s="2"/>
      <c r="G6248" s="24">
        <v>1</v>
      </c>
    </row>
    <row r="6249" spans="1:7" ht="21.75" customHeight="1">
      <c r="A6249" s="51">
        <v>5930</v>
      </c>
      <c r="B6249" s="1" t="s">
        <v>19047</v>
      </c>
      <c r="C6249" s="3" t="s">
        <v>15377</v>
      </c>
      <c r="D6249" s="1" t="s">
        <v>15518</v>
      </c>
      <c r="E6249" s="2"/>
      <c r="G6249" s="24">
        <v>1</v>
      </c>
    </row>
    <row r="6250" spans="1:7" ht="21.75" customHeight="1">
      <c r="A6250" s="51">
        <v>5931</v>
      </c>
      <c r="B6250" s="1" t="s">
        <v>19048</v>
      </c>
      <c r="C6250" s="3" t="s">
        <v>15378</v>
      </c>
      <c r="D6250" s="1" t="s">
        <v>15518</v>
      </c>
      <c r="E6250" s="2"/>
      <c r="G6250" s="24">
        <v>1</v>
      </c>
    </row>
    <row r="6251" spans="1:7" ht="21.75" customHeight="1">
      <c r="A6251" s="51">
        <v>5932</v>
      </c>
      <c r="B6251" s="1" t="s">
        <v>19049</v>
      </c>
      <c r="C6251" s="3" t="s">
        <v>15379</v>
      </c>
      <c r="D6251" s="1" t="s">
        <v>15518</v>
      </c>
      <c r="E6251" s="2"/>
      <c r="G6251" s="24">
        <v>1</v>
      </c>
    </row>
    <row r="6252" spans="1:7" ht="21.75" customHeight="1">
      <c r="A6252" s="51">
        <v>5933</v>
      </c>
      <c r="B6252" s="1" t="s">
        <v>19050</v>
      </c>
      <c r="C6252" s="3" t="s">
        <v>15380</v>
      </c>
      <c r="D6252" s="1" t="s">
        <v>15518</v>
      </c>
      <c r="E6252" s="2"/>
      <c r="G6252" s="24">
        <v>1</v>
      </c>
    </row>
    <row r="6253" spans="1:7" ht="21.75" customHeight="1">
      <c r="A6253" s="51">
        <v>5934</v>
      </c>
      <c r="B6253" s="1" t="s">
        <v>19051</v>
      </c>
      <c r="C6253" s="3" t="s">
        <v>15381</v>
      </c>
      <c r="D6253" s="1" t="s">
        <v>15518</v>
      </c>
      <c r="E6253" s="2"/>
      <c r="G6253" s="24">
        <v>1</v>
      </c>
    </row>
    <row r="6254" spans="1:7" ht="21.75" customHeight="1">
      <c r="A6254" s="51">
        <v>5935</v>
      </c>
      <c r="B6254" s="1" t="s">
        <v>19052</v>
      </c>
      <c r="C6254" s="3" t="s">
        <v>15382</v>
      </c>
      <c r="D6254" s="1" t="s">
        <v>15518</v>
      </c>
      <c r="E6254" s="2"/>
      <c r="G6254" s="24">
        <v>1</v>
      </c>
    </row>
    <row r="6255" spans="1:7" ht="21.75" customHeight="1">
      <c r="A6255" s="51">
        <v>5936</v>
      </c>
      <c r="B6255" s="1" t="s">
        <v>19053</v>
      </c>
      <c r="C6255" s="3" t="s">
        <v>15383</v>
      </c>
      <c r="D6255" s="1" t="s">
        <v>15518</v>
      </c>
      <c r="E6255" s="2"/>
      <c r="G6255" s="24">
        <v>1</v>
      </c>
    </row>
    <row r="6256" spans="1:7" ht="21.75" customHeight="1">
      <c r="A6256" s="51">
        <v>5937</v>
      </c>
      <c r="B6256" s="1" t="s">
        <v>19054</v>
      </c>
      <c r="C6256" s="3" t="s">
        <v>15542</v>
      </c>
      <c r="D6256" s="1" t="s">
        <v>15518</v>
      </c>
      <c r="E6256" s="2"/>
      <c r="G6256" s="24">
        <v>1</v>
      </c>
    </row>
    <row r="6257" spans="1:7" ht="21.75" customHeight="1">
      <c r="A6257" s="51">
        <v>5938</v>
      </c>
      <c r="B6257" s="1" t="s">
        <v>19055</v>
      </c>
      <c r="C6257" s="3" t="s">
        <v>13719</v>
      </c>
      <c r="D6257" s="1" t="s">
        <v>15518</v>
      </c>
      <c r="E6257" s="2"/>
      <c r="G6257" s="24">
        <v>1</v>
      </c>
    </row>
    <row r="6258" spans="1:7" ht="21.75" customHeight="1">
      <c r="A6258" s="51">
        <v>5939</v>
      </c>
      <c r="B6258" s="1" t="s">
        <v>19056</v>
      </c>
      <c r="C6258" s="3" t="s">
        <v>13720</v>
      </c>
      <c r="D6258" s="2" t="s">
        <v>15518</v>
      </c>
      <c r="E6258" s="2" t="s">
        <v>15518</v>
      </c>
    </row>
    <row r="6259" spans="1:7" ht="21.75" customHeight="1">
      <c r="B6259" s="1"/>
      <c r="C6259" s="5" t="s">
        <v>13721</v>
      </c>
      <c r="D6259" s="2"/>
      <c r="E6259" s="2"/>
    </row>
    <row r="6260" spans="1:7" ht="21.75" customHeight="1">
      <c r="A6260" s="51">
        <v>5940</v>
      </c>
      <c r="B6260" s="1" t="s">
        <v>19057</v>
      </c>
      <c r="C6260" s="3" t="s">
        <v>13722</v>
      </c>
      <c r="D6260" s="1" t="s">
        <v>15518</v>
      </c>
      <c r="E6260" s="1" t="s">
        <v>15518</v>
      </c>
    </row>
    <row r="6261" spans="1:7" ht="21.75" customHeight="1">
      <c r="A6261" s="51">
        <v>5941</v>
      </c>
      <c r="B6261" s="1" t="s">
        <v>19058</v>
      </c>
      <c r="C6261" s="3" t="s">
        <v>13723</v>
      </c>
      <c r="D6261" s="1" t="s">
        <v>15518</v>
      </c>
      <c r="E6261" s="1" t="s">
        <v>15518</v>
      </c>
    </row>
    <row r="6262" spans="1:7" ht="21.75" customHeight="1">
      <c r="A6262" s="51">
        <v>5942</v>
      </c>
      <c r="B6262" s="1" t="s">
        <v>19059</v>
      </c>
      <c r="C6262" s="3" t="s">
        <v>13724</v>
      </c>
      <c r="D6262" s="1" t="s">
        <v>15518</v>
      </c>
      <c r="E6262" s="1" t="s">
        <v>15518</v>
      </c>
    </row>
    <row r="6263" spans="1:7" ht="21.75" customHeight="1">
      <c r="A6263" s="51">
        <v>5943</v>
      </c>
      <c r="B6263" s="1" t="s">
        <v>19060</v>
      </c>
      <c r="C6263" s="3" t="s">
        <v>15384</v>
      </c>
      <c r="D6263" s="1" t="s">
        <v>15518</v>
      </c>
      <c r="E6263" s="1" t="s">
        <v>15518</v>
      </c>
    </row>
    <row r="6264" spans="1:7" ht="21.75" customHeight="1">
      <c r="A6264" s="51">
        <v>5944</v>
      </c>
      <c r="B6264" s="1" t="s">
        <v>19061</v>
      </c>
      <c r="C6264" s="3" t="s">
        <v>15385</v>
      </c>
      <c r="D6264" s="1" t="s">
        <v>15518</v>
      </c>
      <c r="E6264" s="1" t="s">
        <v>15518</v>
      </c>
    </row>
    <row r="6265" spans="1:7" ht="21.75" customHeight="1">
      <c r="A6265" s="51">
        <v>5945</v>
      </c>
      <c r="B6265" s="1" t="s">
        <v>19062</v>
      </c>
      <c r="C6265" s="3" t="s">
        <v>15386</v>
      </c>
      <c r="D6265" s="1" t="s">
        <v>15518</v>
      </c>
      <c r="E6265" s="1" t="s">
        <v>15518</v>
      </c>
    </row>
    <row r="6266" spans="1:7" ht="21.75" customHeight="1">
      <c r="A6266" s="51">
        <v>5946</v>
      </c>
      <c r="B6266" s="1" t="s">
        <v>19063</v>
      </c>
      <c r="C6266" s="3" t="s">
        <v>13467</v>
      </c>
      <c r="D6266" s="1" t="s">
        <v>15518</v>
      </c>
      <c r="E6266" s="1" t="s">
        <v>15518</v>
      </c>
    </row>
    <row r="6267" spans="1:7" ht="21.75" customHeight="1">
      <c r="A6267" s="51">
        <v>5947</v>
      </c>
      <c r="B6267" s="1" t="s">
        <v>19064</v>
      </c>
      <c r="C6267" s="3" t="s">
        <v>13468</v>
      </c>
      <c r="D6267" s="1" t="s">
        <v>15518</v>
      </c>
      <c r="E6267" s="2"/>
    </row>
    <row r="6268" spans="1:7" ht="21.75" customHeight="1">
      <c r="A6268" s="51">
        <v>5948</v>
      </c>
      <c r="B6268" s="1" t="s">
        <v>19065</v>
      </c>
      <c r="C6268" s="3" t="s">
        <v>13469</v>
      </c>
      <c r="D6268" s="1" t="s">
        <v>15518</v>
      </c>
      <c r="E6268" s="1" t="s">
        <v>15518</v>
      </c>
    </row>
    <row r="6269" spans="1:7" ht="21.75" customHeight="1">
      <c r="A6269" s="51">
        <v>5949</v>
      </c>
      <c r="B6269" s="1" t="s">
        <v>19066</v>
      </c>
      <c r="C6269" s="3" t="s">
        <v>13470</v>
      </c>
      <c r="D6269" s="1" t="s">
        <v>15518</v>
      </c>
      <c r="E6269" s="1" t="s">
        <v>15518</v>
      </c>
    </row>
    <row r="6270" spans="1:7" ht="21.75" customHeight="1">
      <c r="A6270" s="51">
        <v>5950</v>
      </c>
      <c r="B6270" s="1" t="s">
        <v>19067</v>
      </c>
      <c r="C6270" s="3" t="s">
        <v>13471</v>
      </c>
      <c r="D6270" s="1" t="s">
        <v>15518</v>
      </c>
      <c r="E6270" s="2"/>
      <c r="G6270" s="24">
        <v>1</v>
      </c>
    </row>
    <row r="6271" spans="1:7" ht="21.75" customHeight="1">
      <c r="A6271" s="51">
        <v>5951</v>
      </c>
      <c r="B6271" s="1" t="s">
        <v>19068</v>
      </c>
      <c r="C6271" s="3" t="s">
        <v>13472</v>
      </c>
      <c r="D6271" s="1" t="s">
        <v>15518</v>
      </c>
      <c r="E6271" s="2"/>
      <c r="G6271" s="24">
        <v>1</v>
      </c>
    </row>
    <row r="6272" spans="1:7" ht="21.75" customHeight="1">
      <c r="A6272" s="51">
        <v>5952</v>
      </c>
      <c r="B6272" s="1" t="s">
        <v>19069</v>
      </c>
      <c r="C6272" s="3" t="s">
        <v>13473</v>
      </c>
      <c r="D6272" s="1" t="s">
        <v>15518</v>
      </c>
      <c r="E6272" s="1" t="s">
        <v>15518</v>
      </c>
    </row>
    <row r="6273" spans="1:7" ht="21.75" customHeight="1">
      <c r="A6273" s="51">
        <v>5953</v>
      </c>
      <c r="B6273" s="1" t="s">
        <v>19070</v>
      </c>
      <c r="C6273" s="3" t="s">
        <v>13474</v>
      </c>
      <c r="D6273" s="1" t="s">
        <v>15518</v>
      </c>
      <c r="E6273" s="1" t="s">
        <v>15518</v>
      </c>
    </row>
    <row r="6274" spans="1:7" ht="21.75" customHeight="1">
      <c r="A6274" s="51">
        <v>5954</v>
      </c>
      <c r="B6274" s="1" t="s">
        <v>19071</v>
      </c>
      <c r="C6274" s="3" t="s">
        <v>14801</v>
      </c>
      <c r="D6274" s="1" t="s">
        <v>15518</v>
      </c>
      <c r="E6274" s="1" t="s">
        <v>15518</v>
      </c>
    </row>
    <row r="6275" spans="1:7" ht="21.75" customHeight="1">
      <c r="A6275" s="51">
        <v>5955</v>
      </c>
      <c r="B6275" s="1" t="s">
        <v>19072</v>
      </c>
      <c r="C6275" s="3" t="s">
        <v>14802</v>
      </c>
      <c r="D6275" s="1" t="s">
        <v>15518</v>
      </c>
      <c r="E6275" s="1" t="s">
        <v>15518</v>
      </c>
    </row>
    <row r="6276" spans="1:7" ht="21.75" customHeight="1">
      <c r="A6276" s="51">
        <v>5956</v>
      </c>
      <c r="B6276" s="1" t="s">
        <v>19073</v>
      </c>
      <c r="C6276" s="3" t="s">
        <v>13466</v>
      </c>
      <c r="D6276" s="1" t="s">
        <v>15518</v>
      </c>
      <c r="E6276" s="1" t="s">
        <v>15518</v>
      </c>
    </row>
    <row r="6277" spans="1:7" ht="21.75" customHeight="1">
      <c r="A6277" s="51">
        <v>5957</v>
      </c>
      <c r="B6277" s="1" t="s">
        <v>19074</v>
      </c>
      <c r="C6277" s="3" t="s">
        <v>13246</v>
      </c>
      <c r="D6277" s="1" t="s">
        <v>15518</v>
      </c>
      <c r="E6277" s="1" t="s">
        <v>15518</v>
      </c>
    </row>
    <row r="6278" spans="1:7" ht="21.75" customHeight="1">
      <c r="A6278" s="51">
        <v>5958</v>
      </c>
      <c r="B6278" s="1" t="s">
        <v>19075</v>
      </c>
      <c r="C6278" s="3" t="s">
        <v>13247</v>
      </c>
      <c r="D6278" s="1" t="s">
        <v>15518</v>
      </c>
      <c r="E6278" s="1" t="s">
        <v>15518</v>
      </c>
    </row>
    <row r="6279" spans="1:7" ht="21.75" customHeight="1">
      <c r="A6279" s="51">
        <v>5959</v>
      </c>
      <c r="B6279" s="1" t="s">
        <v>19076</v>
      </c>
      <c r="C6279" s="3" t="s">
        <v>13248</v>
      </c>
      <c r="D6279" s="1" t="s">
        <v>15518</v>
      </c>
      <c r="E6279" s="1" t="s">
        <v>15518</v>
      </c>
    </row>
    <row r="6280" spans="1:7" ht="21.75" customHeight="1">
      <c r="A6280" s="51">
        <v>5960</v>
      </c>
      <c r="B6280" s="1" t="s">
        <v>19077</v>
      </c>
      <c r="C6280" s="3" t="s">
        <v>13249</v>
      </c>
      <c r="D6280" s="1" t="s">
        <v>15518</v>
      </c>
      <c r="E6280" s="1" t="s">
        <v>15518</v>
      </c>
    </row>
    <row r="6281" spans="1:7" ht="21.75" customHeight="1">
      <c r="A6281" s="51">
        <v>5961</v>
      </c>
      <c r="B6281" s="1" t="s">
        <v>19078</v>
      </c>
      <c r="C6281" s="3" t="s">
        <v>13250</v>
      </c>
      <c r="D6281" s="2" t="s">
        <v>15518</v>
      </c>
      <c r="E6281" s="2" t="s">
        <v>15518</v>
      </c>
    </row>
    <row r="6282" spans="1:7" ht="21.75" customHeight="1">
      <c r="B6282" s="1"/>
      <c r="C6282" s="5" t="s">
        <v>13251</v>
      </c>
      <c r="D6282" s="2"/>
      <c r="E6282" s="2"/>
    </row>
    <row r="6283" spans="1:7" ht="21.75" customHeight="1">
      <c r="A6283" s="51">
        <v>5962</v>
      </c>
      <c r="B6283" s="1" t="s">
        <v>19079</v>
      </c>
      <c r="C6283" s="3" t="s">
        <v>13252</v>
      </c>
      <c r="D6283" s="1" t="s">
        <v>15518</v>
      </c>
      <c r="E6283" s="2"/>
      <c r="G6283" s="24">
        <v>1</v>
      </c>
    </row>
    <row r="6284" spans="1:7" ht="21.75" customHeight="1">
      <c r="A6284" s="51">
        <v>5963</v>
      </c>
      <c r="B6284" s="1" t="s">
        <v>19080</v>
      </c>
      <c r="C6284" s="3" t="s">
        <v>13253</v>
      </c>
      <c r="D6284" s="1" t="s">
        <v>15518</v>
      </c>
      <c r="E6284" s="1" t="s">
        <v>15518</v>
      </c>
    </row>
    <row r="6285" spans="1:7" ht="35.25" customHeight="1">
      <c r="A6285" s="51">
        <v>5964</v>
      </c>
      <c r="B6285" s="1" t="s">
        <v>19081</v>
      </c>
      <c r="C6285" s="3" t="s">
        <v>13254</v>
      </c>
      <c r="D6285" s="2" t="s">
        <v>15518</v>
      </c>
      <c r="E6285" s="2"/>
      <c r="G6285" s="24">
        <v>1</v>
      </c>
    </row>
    <row r="6286" spans="1:7" ht="21.75" customHeight="1">
      <c r="A6286" s="51">
        <v>5965</v>
      </c>
      <c r="B6286" s="1" t="s">
        <v>19082</v>
      </c>
      <c r="C6286" s="3" t="s">
        <v>13255</v>
      </c>
      <c r="D6286" s="1" t="s">
        <v>15518</v>
      </c>
      <c r="E6286" s="1" t="s">
        <v>15518</v>
      </c>
    </row>
    <row r="6287" spans="1:7" ht="21.75" customHeight="1">
      <c r="B6287" s="1"/>
      <c r="C6287" s="5" t="s">
        <v>13256</v>
      </c>
      <c r="D6287" s="2"/>
      <c r="E6287" s="2"/>
    </row>
    <row r="6288" spans="1:7" ht="21.75" customHeight="1">
      <c r="A6288" s="51">
        <v>5966</v>
      </c>
      <c r="B6288" s="1" t="s">
        <v>19083</v>
      </c>
      <c r="C6288" s="3" t="s">
        <v>13257</v>
      </c>
      <c r="D6288" s="1" t="s">
        <v>15518</v>
      </c>
      <c r="E6288" s="1" t="s">
        <v>15518</v>
      </c>
    </row>
    <row r="6289" spans="1:7" ht="21.75" customHeight="1">
      <c r="A6289" s="51">
        <v>5967</v>
      </c>
      <c r="B6289" s="1" t="s">
        <v>19084</v>
      </c>
      <c r="C6289" s="3" t="s">
        <v>15402</v>
      </c>
      <c r="D6289" s="1" t="s">
        <v>15518</v>
      </c>
      <c r="E6289" s="1" t="s">
        <v>15518</v>
      </c>
    </row>
    <row r="6290" spans="1:7" ht="36" customHeight="1">
      <c r="A6290" s="51">
        <v>5968</v>
      </c>
      <c r="B6290" s="1" t="s">
        <v>19085</v>
      </c>
      <c r="C6290" s="3" t="s">
        <v>15403</v>
      </c>
      <c r="D6290" s="1" t="s">
        <v>15518</v>
      </c>
      <c r="E6290" s="1" t="s">
        <v>15518</v>
      </c>
    </row>
    <row r="6291" spans="1:7" ht="21.75" customHeight="1">
      <c r="A6291" s="51">
        <v>5969</v>
      </c>
      <c r="B6291" s="1" t="s">
        <v>19086</v>
      </c>
      <c r="C6291" s="3" t="s">
        <v>15404</v>
      </c>
      <c r="D6291" s="1" t="s">
        <v>15518</v>
      </c>
      <c r="E6291" s="1" t="s">
        <v>15518</v>
      </c>
    </row>
    <row r="6292" spans="1:7" ht="21.75" customHeight="1">
      <c r="A6292" s="51">
        <v>5970</v>
      </c>
      <c r="B6292" s="1" t="s">
        <v>19087</v>
      </c>
      <c r="C6292" s="3" t="s">
        <v>15405</v>
      </c>
      <c r="D6292" s="1" t="s">
        <v>15518</v>
      </c>
      <c r="E6292" s="1" t="s">
        <v>15518</v>
      </c>
    </row>
    <row r="6293" spans="1:7" ht="21.75" customHeight="1">
      <c r="A6293" s="51">
        <v>5971</v>
      </c>
      <c r="B6293" s="1" t="s">
        <v>19088</v>
      </c>
      <c r="C6293" s="3" t="s">
        <v>15406</v>
      </c>
      <c r="D6293" s="1" t="s">
        <v>15518</v>
      </c>
      <c r="E6293" s="1" t="s">
        <v>15518</v>
      </c>
    </row>
    <row r="6294" spans="1:7" ht="21.75" customHeight="1">
      <c r="A6294" s="51">
        <v>5972</v>
      </c>
      <c r="B6294" s="1" t="s">
        <v>19089</v>
      </c>
      <c r="C6294" s="3" t="s">
        <v>15407</v>
      </c>
      <c r="D6294" s="1" t="s">
        <v>15518</v>
      </c>
      <c r="E6294" s="1" t="s">
        <v>15518</v>
      </c>
    </row>
    <row r="6295" spans="1:7" ht="21.75" customHeight="1">
      <c r="A6295" s="51">
        <v>5973</v>
      </c>
      <c r="B6295" s="1" t="s">
        <v>19090</v>
      </c>
      <c r="C6295" s="3" t="s">
        <v>15408</v>
      </c>
      <c r="D6295" s="2" t="s">
        <v>15518</v>
      </c>
      <c r="E6295" s="2" t="s">
        <v>15518</v>
      </c>
    </row>
    <row r="6296" spans="1:7" ht="21.75" customHeight="1">
      <c r="A6296" s="51">
        <v>5974</v>
      </c>
      <c r="B6296" s="1" t="s">
        <v>19091</v>
      </c>
      <c r="C6296" s="3" t="s">
        <v>15409</v>
      </c>
      <c r="D6296" s="1" t="s">
        <v>15518</v>
      </c>
      <c r="E6296" s="1" t="s">
        <v>15518</v>
      </c>
    </row>
    <row r="6297" spans="1:7" ht="21.75" customHeight="1">
      <c r="A6297" s="51">
        <v>5975</v>
      </c>
      <c r="B6297" s="1" t="s">
        <v>19092</v>
      </c>
      <c r="C6297" s="3" t="s">
        <v>15410</v>
      </c>
      <c r="D6297" s="1" t="s">
        <v>15518</v>
      </c>
      <c r="E6297" s="1" t="s">
        <v>15518</v>
      </c>
    </row>
    <row r="6298" spans="1:7" ht="21.75" customHeight="1">
      <c r="A6298" s="51">
        <v>5976</v>
      </c>
      <c r="B6298" s="1" t="s">
        <v>19093</v>
      </c>
      <c r="C6298" s="3" t="s">
        <v>15411</v>
      </c>
      <c r="D6298" s="1" t="s">
        <v>15518</v>
      </c>
      <c r="E6298" s="2"/>
      <c r="G6298" s="24">
        <v>1</v>
      </c>
    </row>
    <row r="6299" spans="1:7" ht="21.75" customHeight="1">
      <c r="A6299" s="51">
        <v>5977</v>
      </c>
      <c r="B6299" s="1" t="s">
        <v>19094</v>
      </c>
      <c r="C6299" s="3" t="s">
        <v>15412</v>
      </c>
      <c r="D6299" s="1" t="s">
        <v>15518</v>
      </c>
      <c r="E6299" s="2"/>
      <c r="G6299" s="24">
        <v>1</v>
      </c>
    </row>
    <row r="6300" spans="1:7" ht="36" customHeight="1">
      <c r="A6300" s="51">
        <v>5978</v>
      </c>
      <c r="B6300" s="1" t="s">
        <v>19095</v>
      </c>
      <c r="C6300" s="3" t="s">
        <v>15413</v>
      </c>
      <c r="D6300" s="1" t="s">
        <v>15518</v>
      </c>
      <c r="E6300" s="2"/>
      <c r="G6300" s="24">
        <v>1</v>
      </c>
    </row>
    <row r="6301" spans="1:7" ht="36" customHeight="1">
      <c r="A6301" s="51">
        <v>5979</v>
      </c>
      <c r="B6301" s="1" t="s">
        <v>19096</v>
      </c>
      <c r="C6301" s="3" t="s">
        <v>15414</v>
      </c>
      <c r="D6301" s="1" t="s">
        <v>15518</v>
      </c>
      <c r="E6301" s="2"/>
      <c r="G6301" s="24">
        <v>1</v>
      </c>
    </row>
    <row r="6302" spans="1:7" ht="21.75" customHeight="1">
      <c r="A6302" s="51">
        <v>5980</v>
      </c>
      <c r="B6302" s="1" t="s">
        <v>19097</v>
      </c>
      <c r="C6302" s="3" t="s">
        <v>15415</v>
      </c>
      <c r="D6302" s="1" t="s">
        <v>15518</v>
      </c>
      <c r="E6302" s="2"/>
      <c r="G6302" s="24">
        <v>1</v>
      </c>
    </row>
    <row r="6303" spans="1:7" ht="21.75" customHeight="1">
      <c r="A6303" s="51">
        <v>5981</v>
      </c>
      <c r="B6303" s="1" t="s">
        <v>19098</v>
      </c>
      <c r="C6303" s="3" t="s">
        <v>15416</v>
      </c>
      <c r="D6303" s="1" t="s">
        <v>15518</v>
      </c>
      <c r="E6303" s="2"/>
      <c r="G6303" s="24">
        <v>1</v>
      </c>
    </row>
    <row r="6304" spans="1:7" ht="21.75" customHeight="1">
      <c r="A6304" s="51">
        <v>5982</v>
      </c>
      <c r="B6304" s="1" t="s">
        <v>19099</v>
      </c>
      <c r="C6304" s="3" t="s">
        <v>15417</v>
      </c>
      <c r="D6304" s="2" t="s">
        <v>15518</v>
      </c>
      <c r="E6304" s="2" t="s">
        <v>15518</v>
      </c>
    </row>
    <row r="6305" spans="1:7" ht="21.75" customHeight="1">
      <c r="B6305" s="1"/>
      <c r="C6305" s="5" t="s">
        <v>15418</v>
      </c>
      <c r="D6305" s="2"/>
      <c r="E6305" s="2"/>
    </row>
    <row r="6306" spans="1:7" ht="21.75" customHeight="1">
      <c r="A6306" s="51">
        <v>5983</v>
      </c>
      <c r="B6306" s="1" t="s">
        <v>19100</v>
      </c>
      <c r="C6306" s="3" t="s">
        <v>16680</v>
      </c>
      <c r="D6306" s="1" t="s">
        <v>15518</v>
      </c>
      <c r="E6306" s="1" t="s">
        <v>15518</v>
      </c>
    </row>
    <row r="6307" spans="1:7" ht="21.75" customHeight="1">
      <c r="A6307" s="51">
        <v>5984</v>
      </c>
      <c r="B6307" s="1" t="s">
        <v>19101</v>
      </c>
      <c r="C6307" s="3" t="s">
        <v>16681</v>
      </c>
      <c r="D6307" s="1" t="s">
        <v>15518</v>
      </c>
      <c r="E6307" s="1" t="s">
        <v>15518</v>
      </c>
    </row>
    <row r="6308" spans="1:7" ht="21.75" customHeight="1">
      <c r="A6308" s="51">
        <v>5985</v>
      </c>
      <c r="B6308" s="1" t="s">
        <v>19102</v>
      </c>
      <c r="C6308" s="3" t="s">
        <v>16682</v>
      </c>
      <c r="D6308" s="1" t="s">
        <v>15518</v>
      </c>
      <c r="E6308" s="1" t="s">
        <v>15518</v>
      </c>
    </row>
    <row r="6309" spans="1:7" ht="21.75" customHeight="1">
      <c r="A6309" s="51">
        <v>5986</v>
      </c>
      <c r="B6309" s="1" t="s">
        <v>19103</v>
      </c>
      <c r="C6309" s="3" t="s">
        <v>16683</v>
      </c>
      <c r="D6309" s="1" t="s">
        <v>15518</v>
      </c>
      <c r="E6309" s="1" t="s">
        <v>15518</v>
      </c>
    </row>
    <row r="6310" spans="1:7" ht="21.75" customHeight="1">
      <c r="A6310" s="51">
        <v>5987</v>
      </c>
      <c r="B6310" s="1" t="s">
        <v>19104</v>
      </c>
      <c r="C6310" s="3" t="s">
        <v>16684</v>
      </c>
      <c r="D6310" s="2" t="s">
        <v>15518</v>
      </c>
      <c r="E6310" s="2" t="s">
        <v>15518</v>
      </c>
    </row>
    <row r="6311" spans="1:7" ht="21.75" customHeight="1">
      <c r="A6311" s="51">
        <v>5988</v>
      </c>
      <c r="B6311" s="1" t="s">
        <v>19105</v>
      </c>
      <c r="C6311" s="3" t="s">
        <v>16685</v>
      </c>
      <c r="D6311" s="1" t="s">
        <v>15518</v>
      </c>
      <c r="E6311" s="1" t="s">
        <v>15518</v>
      </c>
    </row>
    <row r="6312" spans="1:7" ht="21.75" customHeight="1">
      <c r="A6312" s="51">
        <v>5989</v>
      </c>
      <c r="B6312" s="1" t="s">
        <v>19106</v>
      </c>
      <c r="C6312" s="3" t="s">
        <v>16686</v>
      </c>
      <c r="D6312" s="1" t="s">
        <v>15518</v>
      </c>
      <c r="E6312" s="1" t="s">
        <v>15518</v>
      </c>
    </row>
    <row r="6313" spans="1:7" ht="21.75" customHeight="1">
      <c r="A6313" s="51">
        <v>5990</v>
      </c>
      <c r="B6313" s="1" t="s">
        <v>19107</v>
      </c>
      <c r="C6313" s="3" t="s">
        <v>16687</v>
      </c>
      <c r="D6313" s="1" t="s">
        <v>15518</v>
      </c>
      <c r="E6313" s="1" t="s">
        <v>15518</v>
      </c>
    </row>
    <row r="6314" spans="1:7" ht="34.5" customHeight="1">
      <c r="A6314" s="51">
        <v>5991</v>
      </c>
      <c r="B6314" s="1" t="s">
        <v>19108</v>
      </c>
      <c r="C6314" s="3" t="s">
        <v>16688</v>
      </c>
      <c r="D6314" s="1" t="s">
        <v>15518</v>
      </c>
      <c r="E6314" s="1" t="s">
        <v>15518</v>
      </c>
    </row>
    <row r="6315" spans="1:7" ht="34.5" customHeight="1">
      <c r="A6315" s="51">
        <v>5992</v>
      </c>
      <c r="B6315" s="1" t="s">
        <v>19109</v>
      </c>
      <c r="C6315" s="3" t="s">
        <v>16689</v>
      </c>
      <c r="D6315" s="1" t="s">
        <v>15518</v>
      </c>
      <c r="E6315" s="1" t="s">
        <v>15518</v>
      </c>
    </row>
    <row r="6316" spans="1:7" ht="34.5" customHeight="1">
      <c r="A6316" s="51">
        <v>5993</v>
      </c>
      <c r="B6316" s="1" t="s">
        <v>19110</v>
      </c>
      <c r="C6316" s="3" t="s">
        <v>16690</v>
      </c>
      <c r="D6316" s="1" t="s">
        <v>15518</v>
      </c>
      <c r="E6316" s="1" t="s">
        <v>15518</v>
      </c>
    </row>
    <row r="6317" spans="1:7" ht="34.5" customHeight="1">
      <c r="A6317" s="51">
        <v>5994</v>
      </c>
      <c r="B6317" s="1" t="s">
        <v>19111</v>
      </c>
      <c r="C6317" s="3" t="s">
        <v>16691</v>
      </c>
      <c r="D6317" s="1" t="s">
        <v>15518</v>
      </c>
      <c r="E6317" s="2"/>
      <c r="G6317" s="24">
        <v>1</v>
      </c>
    </row>
    <row r="6318" spans="1:7" ht="34.5" customHeight="1">
      <c r="A6318" s="51">
        <v>5995</v>
      </c>
      <c r="B6318" s="1" t="s">
        <v>19112</v>
      </c>
      <c r="C6318" s="3" t="s">
        <v>16692</v>
      </c>
      <c r="D6318" s="1" t="s">
        <v>15518</v>
      </c>
      <c r="E6318" s="2"/>
      <c r="G6318" s="24">
        <v>1</v>
      </c>
    </row>
    <row r="6319" spans="1:7" ht="34.5" customHeight="1">
      <c r="A6319" s="51">
        <v>5996</v>
      </c>
      <c r="B6319" s="1" t="s">
        <v>19113</v>
      </c>
      <c r="C6319" s="3" t="s">
        <v>16693</v>
      </c>
      <c r="D6319" s="1" t="s">
        <v>15518</v>
      </c>
      <c r="E6319" s="2"/>
      <c r="G6319" s="24">
        <v>1</v>
      </c>
    </row>
    <row r="6320" spans="1:7" ht="36" customHeight="1">
      <c r="A6320" s="51">
        <v>5997</v>
      </c>
      <c r="B6320" s="1" t="s">
        <v>19114</v>
      </c>
      <c r="C6320" s="3" t="s">
        <v>16694</v>
      </c>
      <c r="D6320" s="1" t="s">
        <v>15518</v>
      </c>
      <c r="E6320" s="2"/>
      <c r="G6320" s="24">
        <v>1</v>
      </c>
    </row>
    <row r="6321" spans="1:7" ht="21.75" customHeight="1">
      <c r="A6321" s="51">
        <v>5998</v>
      </c>
      <c r="B6321" s="1" t="s">
        <v>19115</v>
      </c>
      <c r="C6321" s="3" t="s">
        <v>16695</v>
      </c>
      <c r="D6321" s="1" t="s">
        <v>15518</v>
      </c>
      <c r="E6321" s="1" t="s">
        <v>15518</v>
      </c>
      <c r="G6321" s="24">
        <v>1</v>
      </c>
    </row>
    <row r="6322" spans="1:7" ht="21.75" customHeight="1">
      <c r="B6322" s="1"/>
      <c r="C6322" s="5" t="s">
        <v>16696</v>
      </c>
      <c r="D6322" s="2"/>
      <c r="E6322" s="2"/>
    </row>
    <row r="6323" spans="1:7" ht="21.75" customHeight="1">
      <c r="A6323" s="51">
        <v>5999</v>
      </c>
      <c r="B6323" s="1" t="s">
        <v>19116</v>
      </c>
      <c r="C6323" s="3" t="s">
        <v>16695</v>
      </c>
      <c r="D6323" s="1" t="s">
        <v>15518</v>
      </c>
      <c r="E6323" s="1" t="s">
        <v>15518</v>
      </c>
    </row>
    <row r="6324" spans="1:7" ht="21.75" customHeight="1">
      <c r="A6324" s="51">
        <v>6000</v>
      </c>
      <c r="B6324" s="1" t="s">
        <v>19117</v>
      </c>
      <c r="C6324" s="3" t="s">
        <v>16697</v>
      </c>
      <c r="D6324" s="2" t="s">
        <v>15518</v>
      </c>
      <c r="E6324" s="2" t="s">
        <v>15518</v>
      </c>
    </row>
    <row r="6325" spans="1:7" ht="21.75" customHeight="1">
      <c r="A6325" s="51">
        <v>6001</v>
      </c>
      <c r="B6325" s="1" t="s">
        <v>17338</v>
      </c>
      <c r="C6325" s="3" t="s">
        <v>15720</v>
      </c>
      <c r="D6325" s="1" t="s">
        <v>15518</v>
      </c>
      <c r="E6325" s="1" t="s">
        <v>15518</v>
      </c>
    </row>
    <row r="6326" spans="1:7" ht="35.25" customHeight="1">
      <c r="A6326" s="51">
        <v>6002</v>
      </c>
      <c r="B6326" s="1" t="s">
        <v>17339</v>
      </c>
      <c r="C6326" s="3" t="s">
        <v>15147</v>
      </c>
      <c r="D6326" s="1" t="s">
        <v>15518</v>
      </c>
      <c r="E6326" s="1" t="s">
        <v>15518</v>
      </c>
    </row>
    <row r="6327" spans="1:7" ht="21.75" customHeight="1">
      <c r="A6327" s="51">
        <v>6003</v>
      </c>
      <c r="B6327" s="1" t="s">
        <v>17340</v>
      </c>
      <c r="C6327" s="3" t="s">
        <v>15148</v>
      </c>
      <c r="D6327" s="1" t="s">
        <v>15518</v>
      </c>
      <c r="E6327" s="2"/>
      <c r="G6327" s="24">
        <v>1</v>
      </c>
    </row>
    <row r="6328" spans="1:7" ht="21.75" customHeight="1">
      <c r="A6328" s="51">
        <v>6004</v>
      </c>
      <c r="B6328" s="1" t="s">
        <v>17341</v>
      </c>
      <c r="C6328" s="3" t="s">
        <v>15149</v>
      </c>
      <c r="D6328" s="1" t="s">
        <v>15518</v>
      </c>
      <c r="E6328" s="2"/>
      <c r="G6328" s="24">
        <v>1</v>
      </c>
    </row>
    <row r="6329" spans="1:7" ht="21.75" customHeight="1">
      <c r="A6329" s="51">
        <v>6005</v>
      </c>
      <c r="B6329" s="1" t="s">
        <v>17342</v>
      </c>
      <c r="C6329" s="3" t="s">
        <v>15150</v>
      </c>
      <c r="D6329" s="1" t="s">
        <v>15518</v>
      </c>
      <c r="E6329" s="2"/>
      <c r="G6329" s="24">
        <v>1</v>
      </c>
    </row>
    <row r="6330" spans="1:7" ht="21.75" customHeight="1">
      <c r="A6330" s="51">
        <v>6006</v>
      </c>
      <c r="B6330" s="1" t="s">
        <v>17343</v>
      </c>
      <c r="C6330" s="3" t="s">
        <v>15151</v>
      </c>
      <c r="D6330" s="1" t="s">
        <v>15518</v>
      </c>
      <c r="E6330" s="2" t="s">
        <v>15518</v>
      </c>
    </row>
    <row r="6331" spans="1:7" ht="21.75" customHeight="1">
      <c r="A6331" s="51">
        <v>6007</v>
      </c>
      <c r="B6331" s="1" t="s">
        <v>17344</v>
      </c>
      <c r="C6331" s="3" t="s">
        <v>15152</v>
      </c>
      <c r="D6331" s="1" t="s">
        <v>15518</v>
      </c>
      <c r="E6331" s="2"/>
      <c r="G6331" s="24">
        <v>1</v>
      </c>
    </row>
    <row r="6332" spans="1:7" ht="21.75" customHeight="1">
      <c r="A6332" s="51">
        <v>6008</v>
      </c>
      <c r="B6332" s="1" t="s">
        <v>17345</v>
      </c>
      <c r="C6332" s="3" t="s">
        <v>16698</v>
      </c>
      <c r="D6332" s="1" t="s">
        <v>15518</v>
      </c>
      <c r="E6332" s="2"/>
      <c r="G6332" s="24">
        <v>1</v>
      </c>
    </row>
    <row r="6333" spans="1:7" ht="21.75" customHeight="1">
      <c r="A6333" s="51">
        <v>6009</v>
      </c>
      <c r="B6333" s="1" t="s">
        <v>17346</v>
      </c>
      <c r="C6333" s="3" t="s">
        <v>16702</v>
      </c>
      <c r="D6333" s="1" t="s">
        <v>15518</v>
      </c>
      <c r="E6333" s="2"/>
      <c r="G6333" s="24">
        <v>1</v>
      </c>
    </row>
    <row r="6334" spans="1:7" ht="21.75" customHeight="1">
      <c r="A6334" s="51">
        <v>6010</v>
      </c>
      <c r="B6334" s="1" t="s">
        <v>17347</v>
      </c>
      <c r="C6334" s="3" t="s">
        <v>16703</v>
      </c>
      <c r="D6334" s="1" t="s">
        <v>15518</v>
      </c>
      <c r="E6334" s="2"/>
      <c r="G6334" s="24">
        <v>1</v>
      </c>
    </row>
    <row r="6335" spans="1:7" ht="21.75" customHeight="1">
      <c r="A6335" s="51">
        <v>6011</v>
      </c>
      <c r="B6335" s="1" t="s">
        <v>17348</v>
      </c>
      <c r="C6335" s="3" t="s">
        <v>16704</v>
      </c>
      <c r="D6335" s="1" t="s">
        <v>15518</v>
      </c>
      <c r="E6335" s="2"/>
      <c r="G6335" s="24">
        <v>1</v>
      </c>
    </row>
    <row r="6336" spans="1:7" ht="21.75" customHeight="1">
      <c r="A6336" s="51">
        <v>6012</v>
      </c>
      <c r="B6336" s="1" t="s">
        <v>17349</v>
      </c>
      <c r="C6336" s="3" t="s">
        <v>16705</v>
      </c>
      <c r="D6336" s="1" t="s">
        <v>15518</v>
      </c>
      <c r="E6336" s="2"/>
      <c r="G6336" s="24">
        <v>1</v>
      </c>
    </row>
    <row r="6337" spans="1:7" ht="21.75" customHeight="1">
      <c r="B6337" s="1"/>
      <c r="C6337" s="5" t="s">
        <v>16706</v>
      </c>
      <c r="D6337" s="2"/>
      <c r="E6337" s="2"/>
    </row>
    <row r="6338" spans="1:7" ht="21.75" customHeight="1">
      <c r="A6338" s="51">
        <v>6013</v>
      </c>
      <c r="B6338" s="1" t="s">
        <v>17350</v>
      </c>
      <c r="C6338" s="3" t="s">
        <v>16707</v>
      </c>
      <c r="D6338" s="1" t="s">
        <v>15518</v>
      </c>
      <c r="E6338" s="2"/>
      <c r="G6338" s="24">
        <v>1</v>
      </c>
    </row>
    <row r="6339" spans="1:7" ht="21.75" customHeight="1">
      <c r="A6339" s="51">
        <v>6014</v>
      </c>
      <c r="B6339" s="1" t="s">
        <v>17351</v>
      </c>
      <c r="C6339" s="3" t="s">
        <v>16708</v>
      </c>
      <c r="D6339" s="1" t="s">
        <v>15518</v>
      </c>
      <c r="E6339" s="2"/>
      <c r="G6339" s="24">
        <v>1</v>
      </c>
    </row>
    <row r="6340" spans="1:7" ht="35.25" customHeight="1">
      <c r="A6340" s="51">
        <v>6015</v>
      </c>
      <c r="B6340" s="1" t="s">
        <v>17352</v>
      </c>
      <c r="C6340" s="3" t="s">
        <v>16883</v>
      </c>
      <c r="D6340" s="1" t="s">
        <v>15518</v>
      </c>
      <c r="E6340" s="1" t="s">
        <v>15518</v>
      </c>
    </row>
    <row r="6341" spans="1:7" ht="21.75" customHeight="1">
      <c r="A6341" s="51">
        <v>6016</v>
      </c>
      <c r="B6341" s="1" t="s">
        <v>17353</v>
      </c>
      <c r="C6341" s="3" t="s">
        <v>16884</v>
      </c>
      <c r="D6341" s="1" t="s">
        <v>15518</v>
      </c>
      <c r="E6341" s="1" t="s">
        <v>15518</v>
      </c>
    </row>
    <row r="6342" spans="1:7" ht="21.75" customHeight="1">
      <c r="A6342" s="51">
        <v>6017</v>
      </c>
      <c r="B6342" s="1" t="s">
        <v>17354</v>
      </c>
      <c r="C6342" s="3" t="s">
        <v>16885</v>
      </c>
      <c r="D6342" s="1" t="s">
        <v>15518</v>
      </c>
      <c r="E6342" s="2" t="s">
        <v>15518</v>
      </c>
    </row>
    <row r="6343" spans="1:7" ht="21.75" customHeight="1">
      <c r="A6343" s="51">
        <v>6018</v>
      </c>
      <c r="B6343" s="1" t="s">
        <v>17355</v>
      </c>
      <c r="C6343" s="3" t="s">
        <v>16886</v>
      </c>
      <c r="D6343" s="1" t="s">
        <v>15518</v>
      </c>
      <c r="E6343" s="1" t="s">
        <v>15518</v>
      </c>
    </row>
    <row r="6344" spans="1:7" ht="21.75" customHeight="1">
      <c r="A6344" s="51">
        <v>6019</v>
      </c>
      <c r="B6344" s="1" t="s">
        <v>17356</v>
      </c>
      <c r="C6344" s="3" t="s">
        <v>15667</v>
      </c>
      <c r="D6344" s="1" t="s">
        <v>15518</v>
      </c>
      <c r="E6344" s="1" t="s">
        <v>15518</v>
      </c>
    </row>
    <row r="6345" spans="1:7" ht="21.75" customHeight="1">
      <c r="A6345" s="51">
        <v>6020</v>
      </c>
      <c r="B6345" s="1" t="s">
        <v>17357</v>
      </c>
      <c r="C6345" s="3" t="s">
        <v>15668</v>
      </c>
      <c r="D6345" s="1" t="s">
        <v>15518</v>
      </c>
      <c r="E6345" s="1" t="s">
        <v>15518</v>
      </c>
    </row>
    <row r="6346" spans="1:7" ht="21.75" customHeight="1">
      <c r="A6346" s="51">
        <v>6021</v>
      </c>
      <c r="B6346" s="1" t="s">
        <v>17358</v>
      </c>
      <c r="C6346" s="3" t="s">
        <v>15669</v>
      </c>
      <c r="D6346" s="1" t="s">
        <v>15518</v>
      </c>
      <c r="E6346" s="1" t="s">
        <v>15518</v>
      </c>
    </row>
    <row r="6347" spans="1:7" ht="21.75" customHeight="1">
      <c r="A6347" s="51">
        <v>6022</v>
      </c>
      <c r="B6347" s="1" t="s">
        <v>17359</v>
      </c>
      <c r="C6347" s="3" t="s">
        <v>15670</v>
      </c>
      <c r="D6347" s="1" t="s">
        <v>15518</v>
      </c>
      <c r="E6347" s="2"/>
      <c r="G6347" s="24">
        <v>1</v>
      </c>
    </row>
    <row r="6348" spans="1:7" ht="21.75" customHeight="1">
      <c r="A6348" s="51">
        <v>6023</v>
      </c>
      <c r="B6348" s="1" t="s">
        <v>17360</v>
      </c>
      <c r="C6348" s="3" t="s">
        <v>13856</v>
      </c>
      <c r="D6348" s="1" t="s">
        <v>15518</v>
      </c>
      <c r="E6348" s="2"/>
      <c r="G6348" s="24">
        <v>1</v>
      </c>
    </row>
    <row r="6349" spans="1:7" ht="21.75" customHeight="1">
      <c r="A6349" s="51">
        <v>6024</v>
      </c>
      <c r="B6349" s="1" t="s">
        <v>17361</v>
      </c>
      <c r="C6349" s="3" t="s">
        <v>13857</v>
      </c>
      <c r="D6349" s="1" t="s">
        <v>15518</v>
      </c>
      <c r="E6349" s="1" t="s">
        <v>15518</v>
      </c>
    </row>
    <row r="6350" spans="1:7" ht="38.25" customHeight="1">
      <c r="A6350" s="51">
        <v>6025</v>
      </c>
      <c r="B6350" s="1" t="s">
        <v>17362</v>
      </c>
      <c r="C6350" s="3" t="s">
        <v>15733</v>
      </c>
      <c r="D6350" s="1" t="s">
        <v>15518</v>
      </c>
      <c r="E6350" s="1" t="s">
        <v>15518</v>
      </c>
    </row>
    <row r="6351" spans="1:7" ht="38.25" customHeight="1">
      <c r="A6351" s="51">
        <v>6026</v>
      </c>
      <c r="B6351" s="1" t="s">
        <v>17363</v>
      </c>
      <c r="C6351" s="3" t="s">
        <v>15734</v>
      </c>
      <c r="D6351" s="1" t="s">
        <v>15518</v>
      </c>
      <c r="E6351" s="1" t="s">
        <v>15518</v>
      </c>
    </row>
    <row r="6352" spans="1:7" ht="21.75" customHeight="1">
      <c r="A6352" s="51">
        <v>6027</v>
      </c>
      <c r="B6352" s="1" t="s">
        <v>17364</v>
      </c>
      <c r="C6352" s="3" t="s">
        <v>13850</v>
      </c>
      <c r="D6352" s="1" t="s">
        <v>15518</v>
      </c>
      <c r="E6352" s="1" t="s">
        <v>15518</v>
      </c>
    </row>
    <row r="6353" spans="1:7" ht="21.75" customHeight="1">
      <c r="B6353" s="1"/>
      <c r="C6353" s="5" t="s">
        <v>13851</v>
      </c>
      <c r="D6353" s="2"/>
      <c r="E6353" s="2"/>
    </row>
    <row r="6354" spans="1:7" ht="21.75" customHeight="1">
      <c r="B6354" s="1"/>
      <c r="C6354" s="5" t="s">
        <v>13852</v>
      </c>
      <c r="D6354" s="2"/>
      <c r="E6354" s="2"/>
    </row>
    <row r="6355" spans="1:7" ht="21.75" customHeight="1">
      <c r="A6355" s="51">
        <v>6028</v>
      </c>
      <c r="B6355" s="1" t="s">
        <v>17365</v>
      </c>
      <c r="C6355" s="3" t="s">
        <v>13853</v>
      </c>
      <c r="D6355" s="2" t="s">
        <v>15518</v>
      </c>
      <c r="E6355" s="2"/>
      <c r="G6355" s="24">
        <v>1</v>
      </c>
    </row>
    <row r="6356" spans="1:7" ht="21.75" customHeight="1">
      <c r="A6356" s="51">
        <v>6029</v>
      </c>
      <c r="B6356" s="1" t="s">
        <v>17366</v>
      </c>
      <c r="C6356" s="3" t="s">
        <v>13854</v>
      </c>
      <c r="D6356" s="1" t="s">
        <v>15518</v>
      </c>
      <c r="E6356" s="2"/>
      <c r="G6356" s="24">
        <v>1</v>
      </c>
    </row>
    <row r="6357" spans="1:7" ht="21.75" customHeight="1">
      <c r="A6357" s="51">
        <v>6030</v>
      </c>
      <c r="B6357" s="1" t="s">
        <v>17367</v>
      </c>
      <c r="C6357" s="3" t="s">
        <v>13855</v>
      </c>
      <c r="D6357" s="1" t="s">
        <v>15518</v>
      </c>
      <c r="E6357" s="2"/>
      <c r="G6357" s="24">
        <v>1</v>
      </c>
    </row>
    <row r="6358" spans="1:7" ht="21.75" customHeight="1">
      <c r="A6358" s="51">
        <v>6031</v>
      </c>
      <c r="B6358" s="1" t="s">
        <v>17368</v>
      </c>
      <c r="C6358" s="3" t="s">
        <v>12177</v>
      </c>
      <c r="D6358" s="1" t="s">
        <v>15518</v>
      </c>
      <c r="E6358" s="2" t="s">
        <v>15518</v>
      </c>
    </row>
    <row r="6359" spans="1:7" ht="21.75" customHeight="1">
      <c r="A6359" s="51">
        <v>6032</v>
      </c>
      <c r="B6359" s="1" t="s">
        <v>17369</v>
      </c>
      <c r="C6359" s="3" t="s">
        <v>12178</v>
      </c>
      <c r="D6359" s="1" t="s">
        <v>15518</v>
      </c>
      <c r="E6359" s="1" t="s">
        <v>15518</v>
      </c>
    </row>
    <row r="6360" spans="1:7" ht="21.75" customHeight="1">
      <c r="A6360" s="51">
        <v>6033</v>
      </c>
      <c r="B6360" s="1" t="s">
        <v>17370</v>
      </c>
      <c r="C6360" s="3" t="s">
        <v>15153</v>
      </c>
      <c r="D6360" s="1" t="s">
        <v>15518</v>
      </c>
      <c r="E6360" s="1" t="s">
        <v>15518</v>
      </c>
    </row>
    <row r="6361" spans="1:7" ht="21.75" customHeight="1">
      <c r="A6361" s="51">
        <v>6034</v>
      </c>
      <c r="B6361" s="1" t="s">
        <v>17371</v>
      </c>
      <c r="C6361" s="3" t="s">
        <v>15154</v>
      </c>
      <c r="D6361" s="1" t="s">
        <v>15518</v>
      </c>
      <c r="E6361" s="1" t="s">
        <v>15518</v>
      </c>
    </row>
    <row r="6362" spans="1:7" ht="21.75" customHeight="1">
      <c r="A6362" s="51">
        <v>6035</v>
      </c>
      <c r="B6362" s="1" t="s">
        <v>17372</v>
      </c>
      <c r="C6362" s="3" t="s">
        <v>13840</v>
      </c>
      <c r="D6362" s="1" t="s">
        <v>15518</v>
      </c>
      <c r="E6362" s="1" t="s">
        <v>15518</v>
      </c>
    </row>
    <row r="6363" spans="1:7" ht="21.75" customHeight="1">
      <c r="A6363" s="51">
        <v>6036</v>
      </c>
      <c r="B6363" s="1" t="s">
        <v>17373</v>
      </c>
      <c r="C6363" s="3" t="s">
        <v>13841</v>
      </c>
      <c r="D6363" s="1" t="s">
        <v>15518</v>
      </c>
      <c r="E6363" s="1" t="s">
        <v>15518</v>
      </c>
    </row>
    <row r="6364" spans="1:7" ht="21.75" customHeight="1">
      <c r="A6364" s="51">
        <v>6037</v>
      </c>
      <c r="B6364" s="1" t="s">
        <v>17374</v>
      </c>
      <c r="C6364" s="3" t="s">
        <v>13842</v>
      </c>
      <c r="D6364" s="1" t="s">
        <v>15518</v>
      </c>
      <c r="E6364" s="1" t="s">
        <v>15518</v>
      </c>
    </row>
    <row r="6365" spans="1:7" ht="21.75" customHeight="1">
      <c r="A6365" s="51">
        <v>6038</v>
      </c>
      <c r="B6365" s="1" t="s">
        <v>17375</v>
      </c>
      <c r="C6365" s="3" t="s">
        <v>13843</v>
      </c>
      <c r="D6365" s="1" t="s">
        <v>15518</v>
      </c>
      <c r="E6365" s="1" t="s">
        <v>15518</v>
      </c>
    </row>
    <row r="6366" spans="1:7" ht="21.75" customHeight="1">
      <c r="A6366" s="51">
        <v>6039</v>
      </c>
      <c r="B6366" s="1" t="s">
        <v>17376</v>
      </c>
      <c r="C6366" s="3" t="s">
        <v>13844</v>
      </c>
      <c r="D6366" s="1" t="s">
        <v>15518</v>
      </c>
      <c r="E6366" s="1" t="s">
        <v>15518</v>
      </c>
    </row>
    <row r="6367" spans="1:7" ht="21.75" customHeight="1">
      <c r="A6367" s="51">
        <v>6040</v>
      </c>
      <c r="B6367" s="1" t="s">
        <v>17377</v>
      </c>
      <c r="C6367" s="3" t="s">
        <v>13845</v>
      </c>
      <c r="D6367" s="1" t="s">
        <v>15518</v>
      </c>
      <c r="E6367" s="1" t="s">
        <v>15518</v>
      </c>
    </row>
    <row r="6368" spans="1:7" ht="21.75" customHeight="1">
      <c r="A6368" s="51">
        <v>6041</v>
      </c>
      <c r="B6368" s="1" t="s">
        <v>17378</v>
      </c>
      <c r="C6368" s="3" t="s">
        <v>13846</v>
      </c>
      <c r="D6368" s="1" t="s">
        <v>15518</v>
      </c>
      <c r="E6368" s="1" t="s">
        <v>15518</v>
      </c>
    </row>
    <row r="6369" spans="1:7" ht="21.75" customHeight="1">
      <c r="A6369" s="51">
        <v>6042</v>
      </c>
      <c r="B6369" s="1" t="s">
        <v>17379</v>
      </c>
      <c r="C6369" s="3" t="s">
        <v>13847</v>
      </c>
      <c r="D6369" s="1" t="s">
        <v>15518</v>
      </c>
      <c r="E6369" s="2"/>
      <c r="G6369" s="24">
        <v>1</v>
      </c>
    </row>
    <row r="6370" spans="1:7" ht="21.75" customHeight="1">
      <c r="A6370" s="51">
        <v>6043</v>
      </c>
      <c r="B6370" s="1" t="s">
        <v>17380</v>
      </c>
      <c r="C6370" s="3" t="s">
        <v>13848</v>
      </c>
      <c r="D6370" s="1" t="s">
        <v>15518</v>
      </c>
      <c r="E6370" s="2"/>
      <c r="G6370" s="24">
        <v>1</v>
      </c>
    </row>
    <row r="6371" spans="1:7" ht="21.75" customHeight="1">
      <c r="A6371" s="51">
        <v>6044</v>
      </c>
      <c r="B6371" s="1" t="s">
        <v>17381</v>
      </c>
      <c r="C6371" s="3" t="s">
        <v>13849</v>
      </c>
      <c r="D6371" s="1" t="s">
        <v>15518</v>
      </c>
      <c r="E6371" s="2"/>
      <c r="G6371" s="24">
        <v>1</v>
      </c>
    </row>
    <row r="6372" spans="1:7" ht="21.75" customHeight="1">
      <c r="A6372" s="51">
        <v>6045</v>
      </c>
      <c r="B6372" s="1" t="s">
        <v>17382</v>
      </c>
      <c r="C6372" s="3" t="s">
        <v>12188</v>
      </c>
      <c r="D6372" s="1" t="s">
        <v>15518</v>
      </c>
      <c r="E6372" s="1" t="s">
        <v>15518</v>
      </c>
    </row>
    <row r="6373" spans="1:7" ht="21.75" customHeight="1">
      <c r="A6373" s="51">
        <v>6046</v>
      </c>
      <c r="B6373" s="1" t="s">
        <v>17383</v>
      </c>
      <c r="C6373" s="3" t="s">
        <v>12189</v>
      </c>
      <c r="D6373" s="1" t="s">
        <v>15518</v>
      </c>
      <c r="E6373" s="1" t="s">
        <v>15518</v>
      </c>
    </row>
    <row r="6374" spans="1:7" ht="21.75" customHeight="1">
      <c r="A6374" s="51">
        <v>6047</v>
      </c>
      <c r="B6374" s="1" t="s">
        <v>17384</v>
      </c>
      <c r="C6374" s="3" t="s">
        <v>12190</v>
      </c>
      <c r="D6374" s="1" t="s">
        <v>15518</v>
      </c>
      <c r="E6374" s="2"/>
    </row>
    <row r="6375" spans="1:7" ht="21.75" customHeight="1">
      <c r="A6375" s="51">
        <v>6048</v>
      </c>
      <c r="B6375" s="1" t="s">
        <v>17385</v>
      </c>
      <c r="C6375" s="3" t="s">
        <v>13538</v>
      </c>
      <c r="D6375" s="1" t="s">
        <v>15518</v>
      </c>
      <c r="E6375" s="2" t="s">
        <v>15518</v>
      </c>
    </row>
    <row r="6376" spans="1:7" ht="34.5" customHeight="1">
      <c r="A6376" s="51">
        <v>6049</v>
      </c>
      <c r="B6376" s="1" t="s">
        <v>17386</v>
      </c>
      <c r="C6376" s="3" t="s">
        <v>15211</v>
      </c>
      <c r="D6376" s="1" t="s">
        <v>15518</v>
      </c>
      <c r="E6376" s="2"/>
      <c r="G6376" s="24">
        <v>1</v>
      </c>
    </row>
    <row r="6377" spans="1:7" ht="21.75" customHeight="1">
      <c r="A6377" s="51">
        <v>6050</v>
      </c>
      <c r="B6377" s="1" t="s">
        <v>17387</v>
      </c>
      <c r="C6377" s="3" t="s">
        <v>15212</v>
      </c>
      <c r="D6377" s="1" t="s">
        <v>15518</v>
      </c>
      <c r="E6377" s="2"/>
      <c r="G6377" s="24">
        <v>1</v>
      </c>
    </row>
    <row r="6378" spans="1:7" ht="21.75" customHeight="1">
      <c r="A6378" s="51">
        <v>6051</v>
      </c>
      <c r="B6378" s="1" t="s">
        <v>17388</v>
      </c>
      <c r="C6378" s="3" t="s">
        <v>15213</v>
      </c>
      <c r="D6378" s="1" t="s">
        <v>15518</v>
      </c>
      <c r="E6378" s="2"/>
      <c r="G6378" s="24">
        <v>1</v>
      </c>
    </row>
    <row r="6379" spans="1:7" ht="21.75" customHeight="1">
      <c r="A6379" s="51">
        <v>6052</v>
      </c>
      <c r="B6379" s="1" t="s">
        <v>17389</v>
      </c>
      <c r="C6379" s="3" t="s">
        <v>15214</v>
      </c>
      <c r="D6379" s="1" t="s">
        <v>15518</v>
      </c>
      <c r="E6379" s="2"/>
      <c r="G6379" s="24">
        <v>1</v>
      </c>
    </row>
    <row r="6380" spans="1:7" ht="21.75" customHeight="1">
      <c r="A6380" s="51">
        <v>6053</v>
      </c>
      <c r="B6380" s="1" t="s">
        <v>17390</v>
      </c>
      <c r="C6380" s="3" t="s">
        <v>16715</v>
      </c>
      <c r="D6380" s="2" t="s">
        <v>15518</v>
      </c>
      <c r="E6380" s="2"/>
      <c r="G6380" s="24">
        <v>1</v>
      </c>
    </row>
    <row r="6381" spans="1:7" ht="21.75" customHeight="1">
      <c r="A6381" s="51">
        <v>6054</v>
      </c>
      <c r="B6381" s="1" t="s">
        <v>17391</v>
      </c>
      <c r="C6381" s="3" t="s">
        <v>16716</v>
      </c>
      <c r="D6381" s="1" t="s">
        <v>15518</v>
      </c>
      <c r="E6381" s="2"/>
      <c r="G6381" s="24">
        <v>1</v>
      </c>
    </row>
    <row r="6382" spans="1:7" ht="21.75" customHeight="1">
      <c r="A6382" s="51">
        <v>6055</v>
      </c>
      <c r="B6382" s="1" t="s">
        <v>17392</v>
      </c>
      <c r="C6382" s="3" t="s">
        <v>16717</v>
      </c>
      <c r="D6382" s="1" t="s">
        <v>15518</v>
      </c>
      <c r="E6382" s="1" t="s">
        <v>15518</v>
      </c>
    </row>
    <row r="6383" spans="1:7" ht="21.75" customHeight="1">
      <c r="A6383" s="51">
        <v>6056</v>
      </c>
      <c r="B6383" s="1" t="s">
        <v>17393</v>
      </c>
      <c r="C6383" s="3" t="s">
        <v>16718</v>
      </c>
      <c r="D6383" s="1" t="s">
        <v>15518</v>
      </c>
      <c r="E6383" s="1" t="s">
        <v>15518</v>
      </c>
    </row>
    <row r="6384" spans="1:7" ht="21.75" customHeight="1">
      <c r="A6384" s="51">
        <v>6057</v>
      </c>
      <c r="B6384" s="1" t="s">
        <v>17394</v>
      </c>
      <c r="C6384" s="3" t="s">
        <v>16719</v>
      </c>
      <c r="D6384" s="1" t="s">
        <v>15518</v>
      </c>
      <c r="E6384" s="1" t="s">
        <v>15518</v>
      </c>
    </row>
    <row r="6385" spans="1:7" ht="21.75" customHeight="1">
      <c r="A6385" s="51">
        <v>6058</v>
      </c>
      <c r="B6385" s="1" t="s">
        <v>17395</v>
      </c>
      <c r="C6385" s="3" t="s">
        <v>16720</v>
      </c>
      <c r="D6385" s="1" t="s">
        <v>15518</v>
      </c>
      <c r="E6385" s="1" t="s">
        <v>15518</v>
      </c>
    </row>
    <row r="6386" spans="1:7" ht="21.75" customHeight="1">
      <c r="A6386" s="51">
        <v>6059</v>
      </c>
      <c r="B6386" s="1" t="s">
        <v>17396</v>
      </c>
      <c r="C6386" s="3" t="s">
        <v>16721</v>
      </c>
      <c r="D6386" s="1" t="s">
        <v>15518</v>
      </c>
      <c r="E6386" s="2"/>
      <c r="G6386" s="24">
        <v>1</v>
      </c>
    </row>
    <row r="6387" spans="1:7" ht="21.75" customHeight="1">
      <c r="A6387" s="51">
        <v>6060</v>
      </c>
      <c r="B6387" s="1" t="s">
        <v>17397</v>
      </c>
      <c r="C6387" s="3" t="s">
        <v>16722</v>
      </c>
      <c r="D6387" s="1" t="s">
        <v>15518</v>
      </c>
      <c r="E6387" s="2"/>
      <c r="G6387" s="24">
        <v>1</v>
      </c>
    </row>
    <row r="6388" spans="1:7" ht="21.75" customHeight="1">
      <c r="A6388" s="51">
        <v>6061</v>
      </c>
      <c r="B6388" s="1" t="s">
        <v>17398</v>
      </c>
      <c r="C6388" s="3" t="s">
        <v>16723</v>
      </c>
      <c r="D6388" s="1" t="s">
        <v>15518</v>
      </c>
      <c r="E6388" s="2"/>
      <c r="G6388" s="24">
        <v>1</v>
      </c>
    </row>
    <row r="6389" spans="1:7" ht="21.75" customHeight="1">
      <c r="A6389" s="51">
        <v>6062</v>
      </c>
      <c r="B6389" s="1" t="s">
        <v>17399</v>
      </c>
      <c r="C6389" s="3" t="s">
        <v>16724</v>
      </c>
      <c r="D6389" s="1" t="s">
        <v>15518</v>
      </c>
      <c r="E6389" s="1" t="s">
        <v>15518</v>
      </c>
    </row>
    <row r="6390" spans="1:7" ht="21.75" customHeight="1">
      <c r="A6390" s="51">
        <v>6063</v>
      </c>
      <c r="B6390" s="1" t="s">
        <v>17400</v>
      </c>
      <c r="C6390" s="3" t="s">
        <v>16725</v>
      </c>
      <c r="D6390" s="1" t="s">
        <v>15518</v>
      </c>
      <c r="E6390" s="1" t="s">
        <v>15518</v>
      </c>
    </row>
    <row r="6391" spans="1:7" ht="21.75" customHeight="1">
      <c r="A6391" s="51">
        <v>6064</v>
      </c>
      <c r="B6391" s="1" t="s">
        <v>17401</v>
      </c>
      <c r="C6391" s="3" t="s">
        <v>16726</v>
      </c>
      <c r="D6391" s="1" t="s">
        <v>15518</v>
      </c>
      <c r="E6391" s="1" t="s">
        <v>15518</v>
      </c>
    </row>
    <row r="6392" spans="1:7" ht="34.5" customHeight="1">
      <c r="A6392" s="51">
        <v>6065</v>
      </c>
      <c r="B6392" s="1" t="s">
        <v>17402</v>
      </c>
      <c r="C6392" s="3" t="s">
        <v>15743</v>
      </c>
      <c r="D6392" s="1" t="s">
        <v>15518</v>
      </c>
      <c r="E6392" s="1" t="s">
        <v>15518</v>
      </c>
    </row>
    <row r="6393" spans="1:7" ht="21.75" customHeight="1">
      <c r="A6393" s="51">
        <v>6066</v>
      </c>
      <c r="B6393" s="1" t="s">
        <v>17403</v>
      </c>
      <c r="C6393" s="3" t="s">
        <v>15744</v>
      </c>
      <c r="D6393" s="1" t="s">
        <v>15518</v>
      </c>
      <c r="E6393" s="2"/>
      <c r="G6393" s="24">
        <v>1</v>
      </c>
    </row>
    <row r="6394" spans="1:7" ht="21.75" customHeight="1">
      <c r="B6394" s="1"/>
      <c r="C6394" s="5" t="s">
        <v>15745</v>
      </c>
      <c r="D6394" s="2"/>
      <c r="E6394" s="2"/>
    </row>
    <row r="6395" spans="1:7" ht="21.75" customHeight="1">
      <c r="A6395" s="51">
        <v>6067</v>
      </c>
      <c r="B6395" s="1" t="s">
        <v>17404</v>
      </c>
      <c r="C6395" s="3" t="s">
        <v>15746</v>
      </c>
      <c r="D6395" s="1" t="s">
        <v>15518</v>
      </c>
      <c r="E6395" s="1" t="s">
        <v>15518</v>
      </c>
    </row>
    <row r="6396" spans="1:7" ht="40.5" customHeight="1">
      <c r="A6396" s="51">
        <v>6068</v>
      </c>
      <c r="B6396" s="1" t="s">
        <v>17405</v>
      </c>
      <c r="C6396" s="3" t="s">
        <v>15747</v>
      </c>
      <c r="D6396" s="1" t="s">
        <v>15518</v>
      </c>
      <c r="E6396" s="1" t="s">
        <v>15518</v>
      </c>
    </row>
    <row r="6397" spans="1:7" ht="21.75" customHeight="1">
      <c r="A6397" s="51">
        <v>6069</v>
      </c>
      <c r="B6397" s="1" t="s">
        <v>17406</v>
      </c>
      <c r="C6397" s="3" t="s">
        <v>15748</v>
      </c>
      <c r="D6397" s="1" t="s">
        <v>15518</v>
      </c>
      <c r="E6397" s="1" t="s">
        <v>15518</v>
      </c>
    </row>
    <row r="6398" spans="1:7" ht="21.75" customHeight="1">
      <c r="A6398" s="51">
        <v>6070</v>
      </c>
      <c r="B6398" s="1" t="s">
        <v>17407</v>
      </c>
      <c r="C6398" s="3" t="s">
        <v>15749</v>
      </c>
      <c r="D6398" s="1" t="s">
        <v>15518</v>
      </c>
      <c r="E6398" s="1" t="s">
        <v>15518</v>
      </c>
    </row>
    <row r="6399" spans="1:7" ht="21.75" customHeight="1">
      <c r="A6399" s="51">
        <v>6071</v>
      </c>
      <c r="B6399" s="1" t="s">
        <v>17408</v>
      </c>
      <c r="C6399" s="3" t="s">
        <v>15750</v>
      </c>
      <c r="D6399" s="1" t="s">
        <v>15518</v>
      </c>
      <c r="E6399" s="2"/>
      <c r="G6399" s="24">
        <v>1</v>
      </c>
    </row>
    <row r="6400" spans="1:7" ht="21.75" customHeight="1">
      <c r="A6400" s="51">
        <v>6072</v>
      </c>
      <c r="B6400" s="1" t="s">
        <v>17409</v>
      </c>
      <c r="C6400" s="3" t="s">
        <v>15751</v>
      </c>
      <c r="D6400" s="2" t="s">
        <v>15518</v>
      </c>
      <c r="E6400" s="2" t="s">
        <v>15518</v>
      </c>
    </row>
    <row r="6401" spans="1:7" ht="37.5" customHeight="1">
      <c r="A6401" s="51">
        <v>6073</v>
      </c>
      <c r="B6401" s="1" t="s">
        <v>17410</v>
      </c>
      <c r="C6401" s="3" t="s">
        <v>15752</v>
      </c>
      <c r="D6401" s="1" t="s">
        <v>15518</v>
      </c>
      <c r="E6401" s="2"/>
      <c r="G6401" s="24">
        <v>1</v>
      </c>
    </row>
    <row r="6402" spans="1:7" ht="21.75" customHeight="1">
      <c r="A6402" s="51">
        <v>6074</v>
      </c>
      <c r="B6402" s="1" t="s">
        <v>17411</v>
      </c>
      <c r="C6402" s="3" t="s">
        <v>15753</v>
      </c>
      <c r="D6402" s="1" t="s">
        <v>15518</v>
      </c>
      <c r="E6402" s="2"/>
      <c r="G6402" s="24">
        <v>1</v>
      </c>
    </row>
    <row r="6403" spans="1:7" ht="21.75" customHeight="1">
      <c r="A6403" s="51">
        <v>6075</v>
      </c>
      <c r="B6403" s="1" t="s">
        <v>17412</v>
      </c>
      <c r="C6403" s="3" t="s">
        <v>15754</v>
      </c>
      <c r="D6403" s="1" t="s">
        <v>15518</v>
      </c>
      <c r="E6403" s="1" t="s">
        <v>15518</v>
      </c>
    </row>
    <row r="6404" spans="1:7" ht="21.75" customHeight="1">
      <c r="B6404" s="1"/>
      <c r="C6404" s="5" t="s">
        <v>15755</v>
      </c>
      <c r="D6404" s="2"/>
      <c r="E6404" s="2"/>
    </row>
    <row r="6405" spans="1:7" ht="21.75" customHeight="1">
      <c r="A6405" s="51">
        <v>6076</v>
      </c>
      <c r="B6405" s="1" t="s">
        <v>17413</v>
      </c>
      <c r="C6405" s="3" t="s">
        <v>15756</v>
      </c>
      <c r="D6405" s="2" t="s">
        <v>15518</v>
      </c>
      <c r="E6405" s="2" t="s">
        <v>15518</v>
      </c>
    </row>
    <row r="6406" spans="1:7" ht="21.75" customHeight="1">
      <c r="A6406" s="51">
        <v>6077</v>
      </c>
      <c r="B6406" s="1" t="s">
        <v>17414</v>
      </c>
      <c r="C6406" s="3" t="s">
        <v>15757</v>
      </c>
      <c r="D6406" s="1" t="s">
        <v>15518</v>
      </c>
      <c r="E6406" s="1" t="s">
        <v>15518</v>
      </c>
    </row>
    <row r="6407" spans="1:7" ht="21.75" customHeight="1">
      <c r="A6407" s="51">
        <v>6078</v>
      </c>
      <c r="B6407" s="1" t="s">
        <v>17415</v>
      </c>
      <c r="C6407" s="3" t="s">
        <v>15694</v>
      </c>
      <c r="D6407" s="1" t="s">
        <v>15518</v>
      </c>
      <c r="E6407" s="1" t="s">
        <v>15518</v>
      </c>
    </row>
    <row r="6408" spans="1:7" ht="21.75" customHeight="1">
      <c r="A6408" s="51">
        <v>6079</v>
      </c>
      <c r="B6408" s="1" t="s">
        <v>17416</v>
      </c>
      <c r="C6408" s="3" t="s">
        <v>15695</v>
      </c>
      <c r="D6408" s="1" t="s">
        <v>15518</v>
      </c>
      <c r="E6408" s="2"/>
      <c r="G6408" s="24">
        <v>1</v>
      </c>
    </row>
    <row r="6409" spans="1:7" ht="21.75" customHeight="1">
      <c r="A6409" s="51">
        <v>6080</v>
      </c>
      <c r="B6409" s="1" t="s">
        <v>17417</v>
      </c>
      <c r="C6409" s="3" t="s">
        <v>15696</v>
      </c>
      <c r="D6409" s="1" t="s">
        <v>15518</v>
      </c>
      <c r="E6409" s="2"/>
      <c r="G6409" s="24">
        <v>1</v>
      </c>
    </row>
    <row r="6410" spans="1:7" ht="35.25" customHeight="1">
      <c r="A6410" s="51">
        <v>6081</v>
      </c>
      <c r="B6410" s="1" t="s">
        <v>17418</v>
      </c>
      <c r="C6410" s="3" t="s">
        <v>15697</v>
      </c>
      <c r="D6410" s="1" t="s">
        <v>15518</v>
      </c>
      <c r="E6410" s="2"/>
      <c r="G6410" s="24">
        <v>1</v>
      </c>
    </row>
    <row r="6411" spans="1:7" ht="35.25" customHeight="1">
      <c r="A6411" s="51">
        <v>6082</v>
      </c>
      <c r="B6411" s="1" t="s">
        <v>17419</v>
      </c>
      <c r="C6411" s="3" t="s">
        <v>15774</v>
      </c>
      <c r="D6411" s="1" t="s">
        <v>15518</v>
      </c>
      <c r="E6411" s="2"/>
      <c r="G6411" s="24">
        <v>1</v>
      </c>
    </row>
    <row r="6412" spans="1:7" ht="21.75" customHeight="1">
      <c r="A6412" s="51">
        <v>6083</v>
      </c>
      <c r="B6412" s="1" t="s">
        <v>17420</v>
      </c>
      <c r="C6412" s="3" t="s">
        <v>15775</v>
      </c>
      <c r="D6412" s="1" t="s">
        <v>15518</v>
      </c>
      <c r="E6412" s="2"/>
      <c r="G6412" s="24">
        <v>1</v>
      </c>
    </row>
    <row r="6413" spans="1:7" ht="37.5" customHeight="1">
      <c r="A6413" s="51">
        <v>6084</v>
      </c>
      <c r="B6413" s="1" t="s">
        <v>17421</v>
      </c>
      <c r="C6413" s="3" t="s">
        <v>15776</v>
      </c>
      <c r="D6413" s="1" t="s">
        <v>15518</v>
      </c>
      <c r="E6413" s="1" t="s">
        <v>15518</v>
      </c>
    </row>
    <row r="6414" spans="1:7" ht="37.5" customHeight="1">
      <c r="A6414" s="51">
        <v>6085</v>
      </c>
      <c r="B6414" s="1" t="s">
        <v>17422</v>
      </c>
      <c r="C6414" s="3" t="s">
        <v>17211</v>
      </c>
      <c r="D6414" s="1" t="s">
        <v>15518</v>
      </c>
      <c r="E6414" s="1" t="s">
        <v>15518</v>
      </c>
    </row>
    <row r="6415" spans="1:7" ht="37.5" customHeight="1">
      <c r="A6415" s="51">
        <v>6086</v>
      </c>
      <c r="B6415" s="1" t="s">
        <v>17423</v>
      </c>
      <c r="C6415" s="3" t="s">
        <v>17212</v>
      </c>
      <c r="D6415" s="1" t="s">
        <v>15518</v>
      </c>
      <c r="E6415" s="1" t="s">
        <v>15518</v>
      </c>
    </row>
    <row r="6416" spans="1:7" ht="37.5" customHeight="1">
      <c r="A6416" s="51">
        <v>6087</v>
      </c>
      <c r="B6416" s="1" t="s">
        <v>17424</v>
      </c>
      <c r="C6416" s="3" t="s">
        <v>17213</v>
      </c>
      <c r="D6416" s="2" t="s">
        <v>15518</v>
      </c>
      <c r="E6416" s="2" t="s">
        <v>15518</v>
      </c>
    </row>
    <row r="6417" spans="1:7" ht="37.5" customHeight="1">
      <c r="A6417" s="51">
        <v>6088</v>
      </c>
      <c r="B6417" s="1" t="s">
        <v>17425</v>
      </c>
      <c r="C6417" s="3" t="s">
        <v>17214</v>
      </c>
      <c r="D6417" s="1" t="s">
        <v>15518</v>
      </c>
      <c r="E6417" s="1" t="s">
        <v>15518</v>
      </c>
    </row>
    <row r="6418" spans="1:7" ht="37.5" customHeight="1">
      <c r="A6418" s="51">
        <v>6089</v>
      </c>
      <c r="B6418" s="1" t="s">
        <v>17426</v>
      </c>
      <c r="C6418" s="3" t="s">
        <v>17215</v>
      </c>
      <c r="D6418" s="1" t="s">
        <v>15518</v>
      </c>
      <c r="E6418" s="1" t="s">
        <v>15518</v>
      </c>
    </row>
    <row r="6419" spans="1:7" ht="21.75" customHeight="1">
      <c r="A6419" s="51">
        <v>6090</v>
      </c>
      <c r="B6419" s="1" t="s">
        <v>17427</v>
      </c>
      <c r="C6419" s="3" t="s">
        <v>17216</v>
      </c>
      <c r="D6419" s="1" t="s">
        <v>15518</v>
      </c>
      <c r="E6419" s="1" t="s">
        <v>15518</v>
      </c>
    </row>
    <row r="6420" spans="1:7" ht="21.75" customHeight="1">
      <c r="A6420" s="51">
        <v>6091</v>
      </c>
      <c r="B6420" s="1" t="s">
        <v>17428</v>
      </c>
      <c r="C6420" s="3" t="s">
        <v>17217</v>
      </c>
      <c r="D6420" s="1" t="s">
        <v>15518</v>
      </c>
      <c r="E6420" s="1" t="s">
        <v>15518</v>
      </c>
    </row>
    <row r="6421" spans="1:7" ht="21.75" customHeight="1">
      <c r="A6421" s="51">
        <v>6092</v>
      </c>
      <c r="B6421" s="1" t="s">
        <v>17429</v>
      </c>
      <c r="C6421" s="3" t="s">
        <v>17218</v>
      </c>
      <c r="D6421" s="1" t="s">
        <v>15518</v>
      </c>
      <c r="E6421" s="1" t="s">
        <v>15518</v>
      </c>
    </row>
    <row r="6422" spans="1:7" ht="21.75" customHeight="1">
      <c r="A6422" s="51">
        <v>6093</v>
      </c>
      <c r="B6422" s="1" t="s">
        <v>17430</v>
      </c>
      <c r="C6422" s="3" t="s">
        <v>17219</v>
      </c>
      <c r="D6422" s="1" t="s">
        <v>15518</v>
      </c>
      <c r="E6422" s="2"/>
      <c r="G6422" s="24">
        <v>1</v>
      </c>
    </row>
    <row r="6423" spans="1:7" ht="21.75" customHeight="1">
      <c r="A6423" s="51">
        <v>6094</v>
      </c>
      <c r="B6423" s="1" t="s">
        <v>17431</v>
      </c>
      <c r="C6423" s="3" t="s">
        <v>17220</v>
      </c>
      <c r="D6423" s="2" t="s">
        <v>15518</v>
      </c>
      <c r="E6423" s="2" t="s">
        <v>15518</v>
      </c>
    </row>
    <row r="6424" spans="1:7" ht="21.75" customHeight="1">
      <c r="A6424" s="51">
        <v>6095</v>
      </c>
      <c r="B6424" s="1" t="s">
        <v>17432</v>
      </c>
      <c r="C6424" s="3" t="s">
        <v>17221</v>
      </c>
      <c r="D6424" s="1" t="s">
        <v>15518</v>
      </c>
      <c r="E6424" s="1" t="s">
        <v>15518</v>
      </c>
    </row>
    <row r="6425" spans="1:7" ht="21.75" customHeight="1">
      <c r="A6425" s="51">
        <v>6096</v>
      </c>
      <c r="B6425" s="1" t="s">
        <v>17433</v>
      </c>
      <c r="C6425" s="3" t="s">
        <v>17222</v>
      </c>
      <c r="D6425" s="1" t="s">
        <v>15518</v>
      </c>
      <c r="E6425" s="1" t="s">
        <v>15518</v>
      </c>
    </row>
    <row r="6426" spans="1:7" ht="21.75" customHeight="1">
      <c r="B6426" s="1"/>
      <c r="C6426" s="5" t="s">
        <v>17223</v>
      </c>
      <c r="D6426" s="2"/>
      <c r="E6426" s="2"/>
    </row>
    <row r="6427" spans="1:7" ht="21.75" customHeight="1">
      <c r="B6427" s="1"/>
      <c r="C6427" s="5" t="s">
        <v>17224</v>
      </c>
      <c r="D6427" s="2"/>
      <c r="E6427" s="2"/>
    </row>
    <row r="6428" spans="1:7" ht="21.75" customHeight="1">
      <c r="A6428" s="51">
        <v>6097</v>
      </c>
      <c r="B6428" s="1" t="s">
        <v>17434</v>
      </c>
      <c r="C6428" s="3" t="s">
        <v>17225</v>
      </c>
      <c r="D6428" s="1" t="s">
        <v>15518</v>
      </c>
      <c r="E6428" s="1" t="s">
        <v>15518</v>
      </c>
    </row>
    <row r="6429" spans="1:7" ht="21.75" customHeight="1">
      <c r="A6429" s="51">
        <v>6098</v>
      </c>
      <c r="B6429" s="1" t="s">
        <v>17435</v>
      </c>
      <c r="C6429" s="3" t="s">
        <v>14235</v>
      </c>
      <c r="D6429" s="1" t="s">
        <v>15518</v>
      </c>
      <c r="E6429" s="1" t="s">
        <v>15518</v>
      </c>
    </row>
    <row r="6430" spans="1:7" ht="21.75" customHeight="1">
      <c r="A6430" s="51">
        <v>6099</v>
      </c>
      <c r="B6430" s="1" t="s">
        <v>17436</v>
      </c>
      <c r="C6430" s="3" t="s">
        <v>14236</v>
      </c>
      <c r="D6430" s="1" t="s">
        <v>15518</v>
      </c>
      <c r="E6430" s="1" t="s">
        <v>15518</v>
      </c>
    </row>
    <row r="6431" spans="1:7" ht="21.75" customHeight="1">
      <c r="B6431" s="1"/>
      <c r="C6431" s="5" t="s">
        <v>14237</v>
      </c>
      <c r="D6431" s="2"/>
      <c r="E6431" s="2"/>
    </row>
    <row r="6432" spans="1:7" ht="21.75" customHeight="1">
      <c r="A6432" s="51">
        <v>6100</v>
      </c>
      <c r="B6432" s="1" t="s">
        <v>17437</v>
      </c>
      <c r="C6432" s="3" t="s">
        <v>14238</v>
      </c>
      <c r="D6432" s="1" t="s">
        <v>15518</v>
      </c>
      <c r="E6432" s="1" t="s">
        <v>15518</v>
      </c>
    </row>
    <row r="6433" spans="1:7" ht="21.75" customHeight="1">
      <c r="A6433" s="51">
        <v>6101</v>
      </c>
      <c r="B6433" s="1" t="s">
        <v>17438</v>
      </c>
      <c r="C6433" s="3" t="s">
        <v>14239</v>
      </c>
      <c r="D6433" s="1" t="s">
        <v>15518</v>
      </c>
      <c r="E6433" s="1" t="s">
        <v>15518</v>
      </c>
    </row>
    <row r="6434" spans="1:7" ht="21.75" customHeight="1">
      <c r="A6434" s="51">
        <v>6102</v>
      </c>
      <c r="B6434" s="1" t="s">
        <v>17439</v>
      </c>
      <c r="C6434" s="3" t="s">
        <v>14240</v>
      </c>
      <c r="D6434" s="1" t="s">
        <v>15518</v>
      </c>
      <c r="E6434" s="1" t="s">
        <v>15518</v>
      </c>
    </row>
    <row r="6435" spans="1:7" ht="21.75" customHeight="1">
      <c r="A6435" s="51">
        <v>6103</v>
      </c>
      <c r="B6435" s="1" t="s">
        <v>17440</v>
      </c>
      <c r="C6435" s="3" t="s">
        <v>14241</v>
      </c>
      <c r="D6435" s="1" t="s">
        <v>15518</v>
      </c>
      <c r="E6435" s="1" t="s">
        <v>15518</v>
      </c>
    </row>
    <row r="6436" spans="1:7" ht="37.5" customHeight="1">
      <c r="A6436" s="51">
        <v>6104</v>
      </c>
      <c r="B6436" s="1" t="s">
        <v>17441</v>
      </c>
      <c r="C6436" s="3" t="s">
        <v>14242</v>
      </c>
      <c r="D6436" s="1" t="s">
        <v>15518</v>
      </c>
      <c r="E6436" s="2"/>
      <c r="G6436" s="24">
        <v>1</v>
      </c>
    </row>
    <row r="6437" spans="1:7" ht="37.5" customHeight="1">
      <c r="A6437" s="51">
        <v>6105</v>
      </c>
      <c r="B6437" s="1" t="s">
        <v>17442</v>
      </c>
      <c r="C6437" s="3" t="s">
        <v>14243</v>
      </c>
      <c r="D6437" s="1" t="s">
        <v>15518</v>
      </c>
      <c r="E6437" s="2"/>
      <c r="G6437" s="24">
        <v>1</v>
      </c>
    </row>
    <row r="6438" spans="1:7" ht="37.5" customHeight="1">
      <c r="A6438" s="51">
        <v>6106</v>
      </c>
      <c r="B6438" s="1" t="s">
        <v>17443</v>
      </c>
      <c r="C6438" s="3" t="s">
        <v>14244</v>
      </c>
      <c r="D6438" s="1" t="s">
        <v>15518</v>
      </c>
      <c r="E6438" s="2"/>
      <c r="G6438" s="24">
        <v>1</v>
      </c>
    </row>
    <row r="6439" spans="1:7" ht="37.5" customHeight="1">
      <c r="A6439" s="51">
        <v>6107</v>
      </c>
      <c r="B6439" s="1" t="s">
        <v>17444</v>
      </c>
      <c r="C6439" s="3" t="s">
        <v>14245</v>
      </c>
      <c r="D6439" s="1" t="s">
        <v>15518</v>
      </c>
      <c r="E6439" s="2"/>
      <c r="G6439" s="24">
        <v>1</v>
      </c>
    </row>
    <row r="6440" spans="1:7" ht="21.75" customHeight="1">
      <c r="B6440" s="1"/>
      <c r="C6440" s="5" t="s">
        <v>14246</v>
      </c>
      <c r="D6440" s="2"/>
      <c r="E6440" s="2"/>
    </row>
    <row r="6441" spans="1:7" ht="21.75" customHeight="1">
      <c r="B6441" s="1"/>
      <c r="C6441" s="5" t="s">
        <v>17167</v>
      </c>
      <c r="D6441" s="2"/>
      <c r="E6441" s="2"/>
    </row>
    <row r="6442" spans="1:7" ht="37.5" customHeight="1">
      <c r="A6442" s="51">
        <v>6108</v>
      </c>
      <c r="B6442" s="1">
        <v>728</v>
      </c>
      <c r="C6442" s="12" t="s">
        <v>17122</v>
      </c>
      <c r="D6442" s="1" t="s">
        <v>15518</v>
      </c>
      <c r="E6442" s="1" t="s">
        <v>15518</v>
      </c>
    </row>
    <row r="6443" spans="1:7" ht="21.75" customHeight="1">
      <c r="A6443" s="51">
        <v>6109</v>
      </c>
      <c r="B6443" s="1">
        <v>729</v>
      </c>
      <c r="C6443" s="12" t="s">
        <v>14247</v>
      </c>
      <c r="D6443" s="1" t="s">
        <v>15518</v>
      </c>
      <c r="E6443" s="1" t="s">
        <v>15518</v>
      </c>
    </row>
    <row r="6444" spans="1:7" ht="21.75" customHeight="1">
      <c r="A6444" s="51">
        <v>6110</v>
      </c>
      <c r="B6444" s="1">
        <v>730</v>
      </c>
      <c r="C6444" s="12" t="s">
        <v>17123</v>
      </c>
      <c r="D6444" s="1" t="s">
        <v>15518</v>
      </c>
      <c r="E6444" s="1" t="s">
        <v>15518</v>
      </c>
    </row>
    <row r="6445" spans="1:7" ht="21.75" customHeight="1">
      <c r="A6445" s="51">
        <v>6111</v>
      </c>
      <c r="B6445" s="1">
        <v>731</v>
      </c>
      <c r="C6445" s="12" t="s">
        <v>17124</v>
      </c>
      <c r="D6445" s="1" t="s">
        <v>15518</v>
      </c>
      <c r="E6445" s="1" t="s">
        <v>15518</v>
      </c>
    </row>
    <row r="6446" spans="1:7" ht="21.75" customHeight="1">
      <c r="A6446" s="51">
        <v>6112</v>
      </c>
      <c r="B6446" s="1">
        <v>732</v>
      </c>
      <c r="C6446" s="12" t="s">
        <v>17864</v>
      </c>
      <c r="D6446" s="1" t="s">
        <v>15518</v>
      </c>
      <c r="E6446" s="1" t="s">
        <v>15518</v>
      </c>
    </row>
    <row r="6447" spans="1:7" ht="21.75" customHeight="1">
      <c r="A6447" s="51">
        <v>6113</v>
      </c>
      <c r="B6447" s="1">
        <v>733</v>
      </c>
      <c r="C6447" s="12" t="s">
        <v>17865</v>
      </c>
      <c r="D6447" s="1" t="s">
        <v>15518</v>
      </c>
      <c r="E6447" s="1" t="s">
        <v>15518</v>
      </c>
    </row>
    <row r="6448" spans="1:7" ht="21.75" customHeight="1">
      <c r="B6448" s="1"/>
      <c r="C6448" s="13" t="s">
        <v>17866</v>
      </c>
      <c r="D6448" s="2"/>
      <c r="E6448" s="2"/>
    </row>
    <row r="6449" spans="1:7" ht="21.75" customHeight="1">
      <c r="A6449" s="51">
        <v>6114</v>
      </c>
      <c r="B6449" s="1">
        <v>734</v>
      </c>
      <c r="C6449" s="12" t="s">
        <v>17867</v>
      </c>
      <c r="D6449" s="1" t="s">
        <v>15518</v>
      </c>
      <c r="E6449" s="1" t="s">
        <v>15518</v>
      </c>
    </row>
    <row r="6450" spans="1:7" ht="21.75" customHeight="1">
      <c r="A6450" s="51">
        <v>6115</v>
      </c>
      <c r="B6450" s="1">
        <v>735</v>
      </c>
      <c r="C6450" s="12" t="s">
        <v>17868</v>
      </c>
      <c r="D6450" s="1" t="s">
        <v>15518</v>
      </c>
      <c r="E6450" s="1" t="s">
        <v>15518</v>
      </c>
    </row>
    <row r="6451" spans="1:7" ht="21.75" customHeight="1">
      <c r="A6451" s="51">
        <v>6116</v>
      </c>
      <c r="B6451" s="1">
        <v>736</v>
      </c>
      <c r="C6451" s="12" t="s">
        <v>17869</v>
      </c>
      <c r="D6451" s="1" t="s">
        <v>15518</v>
      </c>
      <c r="E6451" s="1" t="s">
        <v>15518</v>
      </c>
    </row>
    <row r="6452" spans="1:7" ht="21.75" customHeight="1">
      <c r="A6452" s="51">
        <v>6117</v>
      </c>
      <c r="B6452" s="1">
        <v>737</v>
      </c>
      <c r="C6452" s="12" t="s">
        <v>17870</v>
      </c>
      <c r="D6452" s="1" t="s">
        <v>15518</v>
      </c>
      <c r="E6452" s="1" t="s">
        <v>15518</v>
      </c>
    </row>
    <row r="6453" spans="1:7" ht="21.75" customHeight="1">
      <c r="A6453" s="51">
        <v>6118</v>
      </c>
      <c r="B6453" s="1">
        <v>739</v>
      </c>
      <c r="C6453" s="12" t="s">
        <v>17871</v>
      </c>
      <c r="D6453" s="1" t="s">
        <v>15518</v>
      </c>
      <c r="E6453" s="1" t="s">
        <v>15518</v>
      </c>
    </row>
    <row r="6454" spans="1:7" ht="34.5" customHeight="1">
      <c r="A6454" s="51">
        <v>6119</v>
      </c>
      <c r="B6454" s="1">
        <v>740</v>
      </c>
      <c r="C6454" s="12" t="s">
        <v>17872</v>
      </c>
      <c r="D6454" s="1" t="s">
        <v>15518</v>
      </c>
      <c r="E6454" s="1" t="s">
        <v>15518</v>
      </c>
    </row>
    <row r="6455" spans="1:7" ht="21.75" customHeight="1">
      <c r="A6455" s="51">
        <v>6120</v>
      </c>
      <c r="B6455" s="1">
        <v>741</v>
      </c>
      <c r="C6455" s="12" t="s">
        <v>17873</v>
      </c>
      <c r="D6455" s="1" t="s">
        <v>15518</v>
      </c>
      <c r="E6455" s="1" t="s">
        <v>15518</v>
      </c>
    </row>
    <row r="6456" spans="1:7" ht="21.75" customHeight="1">
      <c r="A6456" s="51">
        <v>6121</v>
      </c>
      <c r="B6456" s="1">
        <v>743</v>
      </c>
      <c r="C6456" s="12" t="s">
        <v>17874</v>
      </c>
      <c r="D6456" s="1" t="s">
        <v>15518</v>
      </c>
      <c r="E6456" s="1" t="s">
        <v>15518</v>
      </c>
    </row>
    <row r="6457" spans="1:7" ht="21.75" customHeight="1">
      <c r="B6457" s="1"/>
      <c r="C6457" s="13" t="s">
        <v>17875</v>
      </c>
      <c r="D6457" s="2"/>
      <c r="E6457" s="2"/>
    </row>
    <row r="6458" spans="1:7" ht="21.75" customHeight="1">
      <c r="A6458" s="51">
        <v>6122</v>
      </c>
      <c r="B6458" s="1">
        <v>798</v>
      </c>
      <c r="C6458" s="12" t="s">
        <v>17876</v>
      </c>
      <c r="D6458" s="1" t="s">
        <v>15518</v>
      </c>
      <c r="E6458" s="1" t="s">
        <v>15518</v>
      </c>
    </row>
    <row r="6459" spans="1:7" ht="21.75" customHeight="1">
      <c r="A6459" s="51">
        <v>6123</v>
      </c>
      <c r="B6459" s="1">
        <v>799</v>
      </c>
      <c r="C6459" s="12" t="s">
        <v>17877</v>
      </c>
      <c r="D6459" s="1" t="s">
        <v>15518</v>
      </c>
      <c r="E6459" s="1" t="s">
        <v>15518</v>
      </c>
    </row>
    <row r="6460" spans="1:7" ht="21.75" customHeight="1">
      <c r="A6460" s="51">
        <v>6124</v>
      </c>
      <c r="B6460" s="1">
        <v>800</v>
      </c>
      <c r="C6460" s="12" t="s">
        <v>17878</v>
      </c>
      <c r="D6460" s="1" t="s">
        <v>15518</v>
      </c>
      <c r="E6460" s="1" t="s">
        <v>15518</v>
      </c>
    </row>
    <row r="6461" spans="1:7" ht="21.75" customHeight="1">
      <c r="A6461" s="51">
        <v>6125</v>
      </c>
      <c r="B6461" s="1">
        <v>801</v>
      </c>
      <c r="C6461" s="12" t="s">
        <v>17879</v>
      </c>
      <c r="D6461" s="1" t="s">
        <v>15518</v>
      </c>
      <c r="E6461" s="1" t="s">
        <v>15518</v>
      </c>
    </row>
    <row r="6462" spans="1:7" ht="21.75" customHeight="1">
      <c r="A6462" s="51">
        <v>6126</v>
      </c>
      <c r="B6462" s="1">
        <v>802</v>
      </c>
      <c r="C6462" s="12" t="s">
        <v>17880</v>
      </c>
      <c r="D6462" s="1" t="s">
        <v>15518</v>
      </c>
      <c r="E6462" s="1" t="s">
        <v>15518</v>
      </c>
    </row>
    <row r="6463" spans="1:7" ht="21.75" customHeight="1">
      <c r="B6463" s="1"/>
      <c r="C6463" s="13" t="s">
        <v>17881</v>
      </c>
      <c r="D6463" s="2"/>
      <c r="E6463" s="2"/>
    </row>
    <row r="6464" spans="1:7" ht="36.75" customHeight="1">
      <c r="A6464" s="51">
        <v>6127</v>
      </c>
      <c r="B6464" s="1">
        <v>855</v>
      </c>
      <c r="C6464" s="12" t="s">
        <v>17882</v>
      </c>
      <c r="D6464" s="1" t="s">
        <v>15518</v>
      </c>
      <c r="E6464" s="2"/>
      <c r="G6464" s="24">
        <v>1</v>
      </c>
    </row>
    <row r="6465" spans="1:7" ht="21.75" customHeight="1">
      <c r="B6465" s="1"/>
      <c r="C6465" s="13" t="s">
        <v>17883</v>
      </c>
      <c r="D6465" s="2"/>
      <c r="E6465" s="2"/>
    </row>
    <row r="6466" spans="1:7" ht="21.75" customHeight="1">
      <c r="A6466" s="51">
        <v>6128</v>
      </c>
      <c r="B6466" s="1">
        <v>883</v>
      </c>
      <c r="C6466" s="12" t="s">
        <v>17884</v>
      </c>
      <c r="D6466" s="1" t="s">
        <v>15518</v>
      </c>
      <c r="E6466" s="2"/>
      <c r="G6466" s="24">
        <v>1</v>
      </c>
    </row>
    <row r="6467" spans="1:7" ht="36" customHeight="1">
      <c r="A6467" s="51">
        <v>6129</v>
      </c>
      <c r="B6467" s="1">
        <v>887</v>
      </c>
      <c r="C6467" s="12" t="s">
        <v>17885</v>
      </c>
      <c r="D6467" s="1" t="s">
        <v>15518</v>
      </c>
      <c r="E6467" s="2"/>
      <c r="G6467" s="24">
        <v>1</v>
      </c>
    </row>
    <row r="6468" spans="1:7" ht="21.75" customHeight="1">
      <c r="A6468" s="51">
        <v>6130</v>
      </c>
      <c r="B6468" s="1">
        <v>888</v>
      </c>
      <c r="C6468" s="12" t="s">
        <v>17886</v>
      </c>
      <c r="D6468" s="1" t="s">
        <v>15518</v>
      </c>
      <c r="E6468" s="2"/>
      <c r="G6468" s="24">
        <v>1</v>
      </c>
    </row>
    <row r="6469" spans="1:7" ht="21.75" customHeight="1">
      <c r="A6469" s="51">
        <v>6131</v>
      </c>
      <c r="B6469" s="1">
        <v>890</v>
      </c>
      <c r="C6469" s="12" t="s">
        <v>19582</v>
      </c>
      <c r="D6469" s="1" t="s">
        <v>15518</v>
      </c>
      <c r="E6469" s="2"/>
      <c r="G6469" s="24">
        <v>1</v>
      </c>
    </row>
    <row r="6470" spans="1:7" ht="21.75" customHeight="1">
      <c r="A6470" s="51">
        <v>6132</v>
      </c>
      <c r="B6470" s="1">
        <v>891</v>
      </c>
      <c r="C6470" s="12" t="s">
        <v>17133</v>
      </c>
      <c r="D6470" s="1" t="s">
        <v>15518</v>
      </c>
      <c r="E6470" s="1" t="s">
        <v>15518</v>
      </c>
    </row>
    <row r="6471" spans="1:7" ht="36" customHeight="1">
      <c r="A6471" s="51">
        <v>6133</v>
      </c>
      <c r="B6471" s="1">
        <v>892</v>
      </c>
      <c r="C6471" s="12" t="s">
        <v>17134</v>
      </c>
      <c r="D6471" s="1" t="s">
        <v>15518</v>
      </c>
      <c r="E6471" s="1" t="s">
        <v>15518</v>
      </c>
    </row>
    <row r="6472" spans="1:7" ht="21.75" customHeight="1">
      <c r="A6472" s="51">
        <v>6134</v>
      </c>
      <c r="B6472" s="1">
        <v>893</v>
      </c>
      <c r="C6472" s="12" t="s">
        <v>17135</v>
      </c>
      <c r="D6472" s="1" t="s">
        <v>15518</v>
      </c>
      <c r="E6472" s="1" t="s">
        <v>15518</v>
      </c>
    </row>
    <row r="6473" spans="1:7" ht="21.75" customHeight="1">
      <c r="A6473" s="51">
        <v>6135</v>
      </c>
      <c r="B6473" s="1">
        <v>894</v>
      </c>
      <c r="C6473" s="12" t="s">
        <v>17136</v>
      </c>
      <c r="D6473" s="1" t="s">
        <v>15518</v>
      </c>
      <c r="E6473" s="2"/>
      <c r="G6473" s="24">
        <v>1</v>
      </c>
    </row>
    <row r="6474" spans="1:7" ht="21.75" customHeight="1">
      <c r="A6474" s="51">
        <v>6136</v>
      </c>
      <c r="B6474" s="1">
        <v>895</v>
      </c>
      <c r="C6474" s="12" t="s">
        <v>17137</v>
      </c>
      <c r="D6474" s="1" t="s">
        <v>15518</v>
      </c>
      <c r="E6474" s="2"/>
      <c r="G6474" s="24">
        <v>1</v>
      </c>
    </row>
    <row r="6475" spans="1:7" ht="21.75" customHeight="1">
      <c r="A6475" s="51">
        <v>6137</v>
      </c>
      <c r="B6475" s="1">
        <v>896</v>
      </c>
      <c r="C6475" s="12" t="s">
        <v>17138</v>
      </c>
      <c r="D6475" s="1" t="s">
        <v>15518</v>
      </c>
      <c r="E6475" s="1" t="s">
        <v>15518</v>
      </c>
    </row>
    <row r="6476" spans="1:7" ht="21.75" customHeight="1">
      <c r="A6476" s="51">
        <v>6138</v>
      </c>
      <c r="B6476" s="1">
        <v>897</v>
      </c>
      <c r="C6476" s="12" t="s">
        <v>17139</v>
      </c>
      <c r="D6476" s="1" t="s">
        <v>15518</v>
      </c>
      <c r="E6476" s="1" t="s">
        <v>15518</v>
      </c>
    </row>
    <row r="6477" spans="1:7" ht="21.75" customHeight="1">
      <c r="A6477" s="51">
        <v>6139</v>
      </c>
      <c r="B6477" s="1">
        <v>898</v>
      </c>
      <c r="C6477" s="12" t="s">
        <v>17140</v>
      </c>
      <c r="D6477" s="1" t="s">
        <v>15518</v>
      </c>
      <c r="E6477" s="1" t="s">
        <v>15518</v>
      </c>
    </row>
    <row r="6478" spans="1:7" ht="21.75" customHeight="1">
      <c r="A6478" s="51">
        <v>6140</v>
      </c>
      <c r="B6478" s="1">
        <v>900</v>
      </c>
      <c r="C6478" s="12" t="s">
        <v>17141</v>
      </c>
      <c r="D6478" s="1" t="s">
        <v>15518</v>
      </c>
      <c r="E6478" s="1" t="s">
        <v>15518</v>
      </c>
    </row>
    <row r="6479" spans="1:7" ht="21.75" customHeight="1">
      <c r="A6479" s="51">
        <v>6141</v>
      </c>
      <c r="B6479" s="1">
        <v>901</v>
      </c>
      <c r="C6479" s="12" t="s">
        <v>17148</v>
      </c>
      <c r="D6479" s="1" t="s">
        <v>15518</v>
      </c>
      <c r="E6479" s="2"/>
      <c r="G6479" s="24">
        <v>1</v>
      </c>
    </row>
    <row r="6480" spans="1:7" ht="21.75" customHeight="1">
      <c r="B6480" s="1"/>
      <c r="C6480" s="13" t="s">
        <v>17149</v>
      </c>
      <c r="D6480" s="2"/>
      <c r="E6480" s="2"/>
    </row>
    <row r="6481" spans="1:7" ht="34.5" customHeight="1">
      <c r="A6481" s="51">
        <v>6142</v>
      </c>
      <c r="B6481" s="1">
        <v>909</v>
      </c>
      <c r="C6481" s="12" t="s">
        <v>17150</v>
      </c>
      <c r="D6481" s="1" t="s">
        <v>15518</v>
      </c>
      <c r="E6481" s="1" t="s">
        <v>15518</v>
      </c>
    </row>
    <row r="6482" spans="1:7" ht="34.5" customHeight="1">
      <c r="A6482" s="51">
        <v>6143</v>
      </c>
      <c r="B6482" s="1">
        <v>910</v>
      </c>
      <c r="C6482" s="12" t="s">
        <v>17151</v>
      </c>
      <c r="D6482" s="1" t="s">
        <v>15518</v>
      </c>
      <c r="E6482" s="1" t="s">
        <v>15518</v>
      </c>
    </row>
    <row r="6483" spans="1:7" ht="21.75" customHeight="1">
      <c r="A6483" s="51">
        <v>6144</v>
      </c>
      <c r="B6483" s="1">
        <v>913</v>
      </c>
      <c r="C6483" s="12" t="s">
        <v>17152</v>
      </c>
      <c r="D6483" s="1" t="s">
        <v>15518</v>
      </c>
      <c r="E6483" s="1" t="s">
        <v>15518</v>
      </c>
    </row>
    <row r="6484" spans="1:7" ht="21.75" customHeight="1">
      <c r="A6484" s="51">
        <v>6145</v>
      </c>
      <c r="B6484" s="1">
        <v>915</v>
      </c>
      <c r="C6484" s="12" t="s">
        <v>17153</v>
      </c>
      <c r="D6484" s="1" t="s">
        <v>15518</v>
      </c>
      <c r="E6484" s="1" t="s">
        <v>15518</v>
      </c>
    </row>
    <row r="6485" spans="1:7" ht="21.75" customHeight="1">
      <c r="B6485" s="1"/>
      <c r="C6485" s="13" t="s">
        <v>18671</v>
      </c>
      <c r="D6485" s="2"/>
      <c r="E6485" s="2"/>
    </row>
    <row r="6486" spans="1:7" ht="21.75" customHeight="1">
      <c r="A6486" s="51">
        <v>6146</v>
      </c>
      <c r="B6486" s="1">
        <v>927</v>
      </c>
      <c r="C6486" s="12" t="s">
        <v>18672</v>
      </c>
      <c r="D6486" s="1" t="s">
        <v>15518</v>
      </c>
      <c r="E6486" s="2"/>
      <c r="G6486" s="24">
        <v>1</v>
      </c>
    </row>
    <row r="6487" spans="1:7" ht="21.75" customHeight="1">
      <c r="A6487" s="51">
        <v>6147</v>
      </c>
      <c r="B6487" s="1">
        <v>929</v>
      </c>
      <c r="C6487" s="12" t="s">
        <v>17155</v>
      </c>
      <c r="D6487" s="1" t="s">
        <v>15518</v>
      </c>
      <c r="E6487" s="1" t="s">
        <v>15518</v>
      </c>
    </row>
    <row r="6488" spans="1:7" ht="21.75" customHeight="1">
      <c r="A6488" s="51">
        <v>6148</v>
      </c>
      <c r="B6488" s="1">
        <v>930</v>
      </c>
      <c r="C6488" s="12" t="s">
        <v>17156</v>
      </c>
      <c r="D6488" s="1" t="s">
        <v>15518</v>
      </c>
      <c r="E6488" s="1" t="s">
        <v>15518</v>
      </c>
    </row>
    <row r="6489" spans="1:7" ht="21.75" customHeight="1">
      <c r="A6489" s="51">
        <v>6149</v>
      </c>
      <c r="B6489" s="1">
        <v>932</v>
      </c>
      <c r="C6489" s="12" t="s">
        <v>17157</v>
      </c>
      <c r="D6489" s="1" t="s">
        <v>15518</v>
      </c>
      <c r="E6489" s="2" t="s">
        <v>15518</v>
      </c>
    </row>
    <row r="6490" spans="1:7" ht="21.75" customHeight="1">
      <c r="A6490" s="51">
        <v>6150</v>
      </c>
      <c r="B6490" s="1">
        <v>933</v>
      </c>
      <c r="C6490" s="12" t="s">
        <v>17158</v>
      </c>
      <c r="D6490" s="1" t="s">
        <v>15518</v>
      </c>
      <c r="E6490" s="2"/>
      <c r="G6490" s="24">
        <v>1</v>
      </c>
    </row>
    <row r="6491" spans="1:7" ht="21.75" customHeight="1">
      <c r="A6491" s="51">
        <v>6151</v>
      </c>
      <c r="B6491" s="1">
        <v>936</v>
      </c>
      <c r="C6491" s="12" t="s">
        <v>17159</v>
      </c>
      <c r="D6491" s="1" t="s">
        <v>15518</v>
      </c>
      <c r="E6491" s="2"/>
      <c r="G6491" s="24">
        <v>1</v>
      </c>
    </row>
    <row r="6492" spans="1:7" ht="21.75" customHeight="1">
      <c r="A6492" s="51">
        <v>6152</v>
      </c>
      <c r="B6492" s="1">
        <v>937</v>
      </c>
      <c r="C6492" s="12" t="s">
        <v>17160</v>
      </c>
      <c r="D6492" s="1" t="s">
        <v>15518</v>
      </c>
      <c r="E6492" s="2" t="s">
        <v>15518</v>
      </c>
    </row>
    <row r="6493" spans="1:7" ht="21.75" customHeight="1">
      <c r="A6493" s="51">
        <v>6153</v>
      </c>
      <c r="B6493" s="1">
        <v>943</v>
      </c>
      <c r="C6493" s="12" t="s">
        <v>17161</v>
      </c>
      <c r="D6493" s="1" t="s">
        <v>15518</v>
      </c>
      <c r="E6493" s="1" t="s">
        <v>15518</v>
      </c>
    </row>
    <row r="6494" spans="1:7" ht="35.25" customHeight="1">
      <c r="A6494" s="51">
        <v>6154</v>
      </c>
      <c r="B6494" s="1">
        <v>946</v>
      </c>
      <c r="C6494" s="12" t="s">
        <v>17162</v>
      </c>
      <c r="D6494" s="1" t="s">
        <v>15518</v>
      </c>
      <c r="E6494" s="2"/>
      <c r="G6494" s="24">
        <v>1</v>
      </c>
    </row>
    <row r="6495" spans="1:7" ht="35.25" customHeight="1">
      <c r="A6495" s="51">
        <v>6155</v>
      </c>
      <c r="B6495" s="1">
        <v>949</v>
      </c>
      <c r="C6495" s="12" t="s">
        <v>17163</v>
      </c>
      <c r="D6495" s="1" t="s">
        <v>15518</v>
      </c>
      <c r="E6495" s="1" t="s">
        <v>15518</v>
      </c>
    </row>
    <row r="6496" spans="1:7" ht="21.75" customHeight="1">
      <c r="A6496" s="51">
        <v>6156</v>
      </c>
      <c r="B6496" s="1">
        <v>950</v>
      </c>
      <c r="C6496" s="12" t="s">
        <v>17164</v>
      </c>
      <c r="D6496" s="1" t="s">
        <v>15518</v>
      </c>
      <c r="E6496" s="2"/>
      <c r="G6496" s="24">
        <v>1</v>
      </c>
    </row>
    <row r="6497" spans="1:7" ht="21.75" customHeight="1">
      <c r="A6497" s="51">
        <v>6157</v>
      </c>
      <c r="B6497" s="1">
        <v>970</v>
      </c>
      <c r="C6497" s="12" t="s">
        <v>17165</v>
      </c>
      <c r="D6497" s="1" t="s">
        <v>15518</v>
      </c>
      <c r="E6497" s="1" t="s">
        <v>15518</v>
      </c>
    </row>
    <row r="6498" spans="1:7" ht="21.75" customHeight="1">
      <c r="A6498" s="51">
        <v>6158</v>
      </c>
      <c r="B6498" s="1">
        <v>982</v>
      </c>
      <c r="C6498" s="12" t="s">
        <v>17166</v>
      </c>
      <c r="D6498" s="1" t="s">
        <v>15518</v>
      </c>
      <c r="E6498" s="2"/>
      <c r="G6498" s="24">
        <v>1</v>
      </c>
    </row>
    <row r="6499" spans="1:7" ht="21.75" customHeight="1">
      <c r="B6499" s="1"/>
      <c r="C6499" s="13" t="s">
        <v>14248</v>
      </c>
      <c r="D6499" s="2"/>
      <c r="E6499" s="2"/>
    </row>
    <row r="6500" spans="1:7" ht="21.75" customHeight="1">
      <c r="A6500" s="51">
        <v>6159</v>
      </c>
      <c r="B6500" s="1">
        <v>985</v>
      </c>
      <c r="C6500" s="12" t="s">
        <v>14249</v>
      </c>
      <c r="D6500" s="1" t="s">
        <v>15518</v>
      </c>
      <c r="E6500" s="1" t="s">
        <v>15518</v>
      </c>
    </row>
    <row r="6501" spans="1:7" ht="39.75" customHeight="1">
      <c r="A6501" s="51">
        <v>6160</v>
      </c>
      <c r="B6501" s="1">
        <v>986</v>
      </c>
      <c r="C6501" s="12" t="s">
        <v>14250</v>
      </c>
      <c r="D6501" s="1" t="s">
        <v>15518</v>
      </c>
      <c r="E6501" s="1" t="s">
        <v>15518</v>
      </c>
    </row>
    <row r="6502" spans="1:7" ht="21.75" customHeight="1">
      <c r="A6502" s="51">
        <v>6161</v>
      </c>
      <c r="B6502" s="1">
        <v>987</v>
      </c>
      <c r="C6502" s="12" t="s">
        <v>14251</v>
      </c>
      <c r="D6502" s="1" t="s">
        <v>15518</v>
      </c>
      <c r="E6502" s="1" t="s">
        <v>15518</v>
      </c>
    </row>
    <row r="6503" spans="1:7" ht="21.75" customHeight="1">
      <c r="A6503" s="51">
        <v>6162</v>
      </c>
      <c r="B6503" s="1">
        <v>988</v>
      </c>
      <c r="C6503" s="12" t="s">
        <v>14252</v>
      </c>
      <c r="D6503" s="1" t="s">
        <v>15518</v>
      </c>
      <c r="E6503" s="1" t="s">
        <v>15518</v>
      </c>
    </row>
    <row r="6504" spans="1:7" ht="21.75" customHeight="1">
      <c r="A6504" s="51">
        <v>6163</v>
      </c>
      <c r="B6504" s="1">
        <v>991</v>
      </c>
      <c r="C6504" s="12" t="s">
        <v>14253</v>
      </c>
      <c r="D6504" s="1" t="s">
        <v>15518</v>
      </c>
      <c r="E6504" s="1" t="s">
        <v>15518</v>
      </c>
    </row>
    <row r="6505" spans="1:7" ht="21.75" customHeight="1">
      <c r="A6505" s="51">
        <v>6164</v>
      </c>
      <c r="B6505" s="1">
        <v>992</v>
      </c>
      <c r="C6505" s="12" t="s">
        <v>14254</v>
      </c>
      <c r="D6505" s="1" t="s">
        <v>15518</v>
      </c>
      <c r="E6505" s="1" t="s">
        <v>15518</v>
      </c>
    </row>
    <row r="6506" spans="1:7" ht="21.75" customHeight="1">
      <c r="A6506" s="51">
        <v>6165</v>
      </c>
      <c r="B6506" s="1">
        <v>995</v>
      </c>
      <c r="C6506" s="12" t="s">
        <v>14255</v>
      </c>
      <c r="D6506" s="1" t="s">
        <v>15518</v>
      </c>
      <c r="E6506" s="1" t="s">
        <v>15518</v>
      </c>
    </row>
    <row r="6507" spans="1:7" ht="21.75" customHeight="1">
      <c r="A6507" s="51">
        <v>6166</v>
      </c>
      <c r="B6507" s="1">
        <v>1000</v>
      </c>
      <c r="C6507" s="12" t="s">
        <v>17240</v>
      </c>
      <c r="D6507" s="1" t="s">
        <v>15518</v>
      </c>
      <c r="E6507" s="1" t="s">
        <v>15518</v>
      </c>
    </row>
    <row r="6508" spans="1:7" ht="21.75" customHeight="1">
      <c r="A6508" s="51">
        <v>6167</v>
      </c>
      <c r="B6508" s="1">
        <v>1001</v>
      </c>
      <c r="C6508" s="12" t="s">
        <v>17241</v>
      </c>
      <c r="D6508" s="1" t="s">
        <v>15518</v>
      </c>
      <c r="E6508" s="1" t="s">
        <v>15518</v>
      </c>
    </row>
    <row r="6509" spans="1:7" ht="21.75" customHeight="1">
      <c r="A6509" s="51">
        <v>6168</v>
      </c>
      <c r="B6509" s="1">
        <v>1003</v>
      </c>
      <c r="C6509" s="12" t="s">
        <v>17242</v>
      </c>
      <c r="D6509" s="1" t="s">
        <v>15518</v>
      </c>
      <c r="E6509" s="1" t="s">
        <v>15518</v>
      </c>
    </row>
    <row r="6510" spans="1:7" ht="21.75" customHeight="1">
      <c r="A6510" s="51">
        <v>6169</v>
      </c>
      <c r="B6510" s="1">
        <v>1008</v>
      </c>
      <c r="C6510" s="12" t="s">
        <v>17243</v>
      </c>
      <c r="D6510" s="1" t="s">
        <v>15518</v>
      </c>
      <c r="E6510" s="1" t="s">
        <v>15518</v>
      </c>
    </row>
    <row r="6511" spans="1:7" ht="21.75" customHeight="1">
      <c r="A6511" s="51">
        <v>6170</v>
      </c>
      <c r="B6511" s="1">
        <v>1009</v>
      </c>
      <c r="C6511" s="12" t="s">
        <v>14259</v>
      </c>
      <c r="D6511" s="1" t="s">
        <v>15518</v>
      </c>
      <c r="E6511" s="1" t="s">
        <v>15518</v>
      </c>
    </row>
    <row r="6512" spans="1:7" ht="21.75" customHeight="1">
      <c r="A6512" s="51">
        <v>6171</v>
      </c>
      <c r="B6512" s="1">
        <v>1011</v>
      </c>
      <c r="C6512" s="12" t="s">
        <v>14260</v>
      </c>
      <c r="D6512" s="1" t="s">
        <v>15518</v>
      </c>
      <c r="E6512" s="1" t="s">
        <v>15518</v>
      </c>
    </row>
    <row r="6513" spans="1:7" ht="21.75" customHeight="1">
      <c r="A6513" s="51">
        <v>6172</v>
      </c>
      <c r="B6513" s="1">
        <v>1015</v>
      </c>
      <c r="C6513" s="12" t="s">
        <v>14261</v>
      </c>
      <c r="D6513" s="1" t="s">
        <v>15518</v>
      </c>
      <c r="E6513" s="1" t="s">
        <v>15518</v>
      </c>
    </row>
    <row r="6514" spans="1:7" ht="21.75" customHeight="1">
      <c r="A6514" s="51">
        <v>6173</v>
      </c>
      <c r="B6514" s="1">
        <v>1017</v>
      </c>
      <c r="C6514" s="12" t="s">
        <v>14262</v>
      </c>
      <c r="D6514" s="1" t="s">
        <v>15518</v>
      </c>
      <c r="E6514" s="1" t="s">
        <v>15518</v>
      </c>
    </row>
    <row r="6515" spans="1:7" ht="21.75" customHeight="1">
      <c r="A6515" s="51">
        <v>6174</v>
      </c>
      <c r="B6515" s="1">
        <v>1023</v>
      </c>
      <c r="C6515" s="12" t="s">
        <v>14263</v>
      </c>
      <c r="D6515" s="1" t="s">
        <v>15518</v>
      </c>
      <c r="E6515" s="1" t="s">
        <v>15518</v>
      </c>
    </row>
    <row r="6516" spans="1:7" ht="21.75" customHeight="1">
      <c r="A6516" s="51">
        <v>6175</v>
      </c>
      <c r="B6516" s="1">
        <v>1024</v>
      </c>
      <c r="C6516" s="12" t="s">
        <v>14264</v>
      </c>
      <c r="D6516" s="1" t="s">
        <v>15518</v>
      </c>
      <c r="E6516" s="1" t="s">
        <v>15518</v>
      </c>
    </row>
    <row r="6517" spans="1:7" ht="21.75" customHeight="1">
      <c r="A6517" s="51">
        <v>6176</v>
      </c>
      <c r="B6517" s="1">
        <v>1025</v>
      </c>
      <c r="C6517" s="12" t="s">
        <v>14265</v>
      </c>
      <c r="D6517" s="1" t="s">
        <v>15518</v>
      </c>
      <c r="E6517" s="1" t="s">
        <v>15518</v>
      </c>
    </row>
    <row r="6518" spans="1:7" ht="21.75" customHeight="1">
      <c r="A6518" s="51">
        <v>6177</v>
      </c>
      <c r="B6518" s="1">
        <v>1026</v>
      </c>
      <c r="C6518" s="12" t="s">
        <v>14266</v>
      </c>
      <c r="D6518" s="1" t="s">
        <v>15518</v>
      </c>
      <c r="E6518" s="1" t="s">
        <v>15518</v>
      </c>
    </row>
    <row r="6519" spans="1:7" ht="21.75" customHeight="1">
      <c r="A6519" s="51">
        <v>6178</v>
      </c>
      <c r="B6519" s="1">
        <v>1027</v>
      </c>
      <c r="C6519" s="12" t="s">
        <v>14267</v>
      </c>
      <c r="D6519" s="1" t="s">
        <v>15518</v>
      </c>
      <c r="E6519" s="1" t="s">
        <v>15518</v>
      </c>
    </row>
    <row r="6520" spans="1:7" ht="21.75" customHeight="1">
      <c r="A6520" s="51">
        <v>6179</v>
      </c>
      <c r="B6520" s="1">
        <v>1028</v>
      </c>
      <c r="C6520" s="12" t="s">
        <v>14268</v>
      </c>
      <c r="D6520" s="1" t="s">
        <v>15518</v>
      </c>
      <c r="E6520" s="1" t="s">
        <v>15518</v>
      </c>
    </row>
    <row r="6521" spans="1:7" ht="21.75" customHeight="1">
      <c r="A6521" s="51">
        <v>6180</v>
      </c>
      <c r="B6521" s="1">
        <v>1029</v>
      </c>
      <c r="C6521" s="12" t="s">
        <v>14269</v>
      </c>
      <c r="D6521" s="1" t="s">
        <v>15518</v>
      </c>
      <c r="E6521" s="1" t="s">
        <v>15518</v>
      </c>
    </row>
    <row r="6522" spans="1:7" ht="21.75" customHeight="1">
      <c r="A6522" s="51">
        <v>6181</v>
      </c>
      <c r="B6522" s="1">
        <v>1030</v>
      </c>
      <c r="C6522" s="12" t="s">
        <v>14270</v>
      </c>
      <c r="D6522" s="1" t="s">
        <v>15518</v>
      </c>
      <c r="E6522" s="1" t="s">
        <v>15518</v>
      </c>
    </row>
    <row r="6523" spans="1:7" ht="21.75" customHeight="1">
      <c r="A6523" s="51">
        <v>6182</v>
      </c>
      <c r="B6523" s="1">
        <v>1032</v>
      </c>
      <c r="C6523" s="12" t="s">
        <v>14271</v>
      </c>
      <c r="D6523" s="1" t="s">
        <v>15518</v>
      </c>
      <c r="E6523" s="1" t="s">
        <v>15518</v>
      </c>
    </row>
    <row r="6524" spans="1:7" ht="21.75" customHeight="1">
      <c r="B6524" s="1"/>
      <c r="C6524" s="13" t="s">
        <v>14272</v>
      </c>
      <c r="D6524" s="2"/>
      <c r="E6524" s="2"/>
    </row>
    <row r="6525" spans="1:7" ht="21.75" customHeight="1">
      <c r="B6525" s="1"/>
      <c r="C6525" s="13" t="s">
        <v>14273</v>
      </c>
      <c r="D6525" s="2"/>
      <c r="E6525" s="2"/>
    </row>
    <row r="6526" spans="1:7" ht="53.25" customHeight="1">
      <c r="A6526" s="51">
        <v>6183</v>
      </c>
      <c r="B6526" s="1" t="s">
        <v>17445</v>
      </c>
      <c r="C6526" s="12" t="s">
        <v>18397</v>
      </c>
      <c r="D6526" s="1" t="s">
        <v>15518</v>
      </c>
      <c r="E6526" s="1"/>
      <c r="G6526" s="24">
        <v>1</v>
      </c>
    </row>
    <row r="6527" spans="1:7" ht="34.5" customHeight="1">
      <c r="A6527" s="51">
        <v>6184</v>
      </c>
      <c r="B6527" s="1" t="s">
        <v>17446</v>
      </c>
      <c r="C6527" s="12" t="s">
        <v>12751</v>
      </c>
      <c r="D6527" s="1" t="s">
        <v>15518</v>
      </c>
      <c r="E6527" s="1"/>
      <c r="G6527" s="24">
        <v>1</v>
      </c>
    </row>
    <row r="6528" spans="1:7" ht="34.5" customHeight="1">
      <c r="A6528" s="51">
        <v>6185</v>
      </c>
      <c r="B6528" s="1" t="s">
        <v>17447</v>
      </c>
      <c r="C6528" s="12" t="s">
        <v>12752</v>
      </c>
      <c r="D6528" s="1" t="s">
        <v>15518</v>
      </c>
      <c r="E6528" s="1"/>
      <c r="G6528" s="24">
        <v>1</v>
      </c>
    </row>
    <row r="6529" spans="1:7" ht="34.5" customHeight="1">
      <c r="A6529" s="51">
        <v>6186</v>
      </c>
      <c r="B6529" s="1" t="s">
        <v>17448</v>
      </c>
      <c r="C6529" s="12" t="s">
        <v>12753</v>
      </c>
      <c r="D6529" s="2" t="s">
        <v>15518</v>
      </c>
      <c r="E6529" s="2" t="s">
        <v>15518</v>
      </c>
    </row>
    <row r="6530" spans="1:7" ht="21.75" customHeight="1">
      <c r="A6530" s="51">
        <v>6187</v>
      </c>
      <c r="B6530" s="1" t="s">
        <v>17449</v>
      </c>
      <c r="C6530" s="3" t="s">
        <v>12754</v>
      </c>
      <c r="D6530" s="2" t="s">
        <v>15518</v>
      </c>
      <c r="E6530" s="2" t="s">
        <v>15518</v>
      </c>
    </row>
    <row r="6531" spans="1:7" ht="21.75" customHeight="1">
      <c r="B6531" s="1"/>
      <c r="C6531" s="13" t="s">
        <v>12755</v>
      </c>
      <c r="D6531" s="1"/>
      <c r="E6531" s="1"/>
    </row>
    <row r="6532" spans="1:7" ht="21.75" customHeight="1">
      <c r="A6532" s="51">
        <v>6188</v>
      </c>
      <c r="B6532" s="1" t="s">
        <v>17450</v>
      </c>
      <c r="C6532" s="12" t="s">
        <v>12756</v>
      </c>
      <c r="D6532" s="1" t="s">
        <v>15518</v>
      </c>
      <c r="E6532" s="1"/>
      <c r="G6532" s="24">
        <v>1</v>
      </c>
    </row>
    <row r="6533" spans="1:7" ht="21.75" customHeight="1">
      <c r="A6533" s="51">
        <v>6189</v>
      </c>
      <c r="B6533" s="1" t="s">
        <v>17451</v>
      </c>
      <c r="C6533" s="12" t="s">
        <v>12757</v>
      </c>
      <c r="D6533" s="1" t="s">
        <v>15518</v>
      </c>
      <c r="E6533" s="1" t="s">
        <v>15518</v>
      </c>
    </row>
    <row r="6534" spans="1:7" ht="21.75" customHeight="1">
      <c r="A6534" s="51">
        <v>6190</v>
      </c>
      <c r="B6534" s="1" t="s">
        <v>17452</v>
      </c>
      <c r="C6534" s="12" t="s">
        <v>13633</v>
      </c>
      <c r="D6534" s="1" t="s">
        <v>15518</v>
      </c>
      <c r="E6534" s="1"/>
      <c r="G6534" s="24">
        <v>1</v>
      </c>
    </row>
    <row r="6535" spans="1:7" ht="34.5" customHeight="1">
      <c r="A6535" s="51">
        <v>6191</v>
      </c>
      <c r="B6535" s="1" t="s">
        <v>17453</v>
      </c>
      <c r="C6535" s="12" t="s">
        <v>13634</v>
      </c>
      <c r="D6535" s="1" t="s">
        <v>15518</v>
      </c>
      <c r="E6535" s="1"/>
      <c r="G6535" s="24">
        <v>1</v>
      </c>
    </row>
    <row r="6536" spans="1:7" ht="21.75" customHeight="1">
      <c r="A6536" s="51">
        <v>6192</v>
      </c>
      <c r="B6536" s="1" t="s">
        <v>17454</v>
      </c>
      <c r="C6536" s="12" t="s">
        <v>13635</v>
      </c>
      <c r="D6536" s="1" t="s">
        <v>15518</v>
      </c>
      <c r="E6536" s="1"/>
      <c r="G6536" s="24">
        <v>1</v>
      </c>
    </row>
    <row r="6537" spans="1:7" ht="21.75" customHeight="1">
      <c r="A6537" s="51">
        <v>6193</v>
      </c>
      <c r="B6537" s="1" t="s">
        <v>17455</v>
      </c>
      <c r="C6537" s="12" t="s">
        <v>13636</v>
      </c>
      <c r="D6537" s="1" t="s">
        <v>15518</v>
      </c>
      <c r="E6537" s="1"/>
      <c r="G6537" s="24">
        <v>1</v>
      </c>
    </row>
    <row r="6538" spans="1:7" ht="21.75" customHeight="1">
      <c r="A6538" s="51">
        <v>6194</v>
      </c>
      <c r="B6538" s="1" t="s">
        <v>17456</v>
      </c>
      <c r="C6538" s="12" t="s">
        <v>13637</v>
      </c>
      <c r="D6538" s="1" t="s">
        <v>15518</v>
      </c>
      <c r="E6538" s="1"/>
      <c r="G6538" s="24">
        <v>1</v>
      </c>
    </row>
    <row r="6539" spans="1:7" ht="21.75" customHeight="1">
      <c r="A6539" s="51">
        <v>6195</v>
      </c>
      <c r="B6539" s="1" t="s">
        <v>17457</v>
      </c>
      <c r="C6539" s="12" t="s">
        <v>13638</v>
      </c>
      <c r="D6539" s="1" t="s">
        <v>15518</v>
      </c>
      <c r="E6539" s="1"/>
      <c r="G6539" s="24">
        <v>1</v>
      </c>
    </row>
    <row r="6540" spans="1:7" ht="21.75" customHeight="1">
      <c r="A6540" s="51">
        <v>6196</v>
      </c>
      <c r="B6540" s="1" t="s">
        <v>17458</v>
      </c>
      <c r="C6540" s="12" t="s">
        <v>13639</v>
      </c>
      <c r="D6540" s="1" t="s">
        <v>15518</v>
      </c>
      <c r="E6540" s="1"/>
      <c r="G6540" s="24">
        <v>1</v>
      </c>
    </row>
    <row r="6541" spans="1:7" ht="21.75" customHeight="1">
      <c r="B6541" s="1"/>
      <c r="C6541" s="13" t="s">
        <v>13640</v>
      </c>
      <c r="D6541" s="1"/>
      <c r="E6541" s="1"/>
    </row>
    <row r="6542" spans="1:7" ht="42" customHeight="1">
      <c r="A6542" s="51">
        <v>6197</v>
      </c>
      <c r="B6542" s="1" t="s">
        <v>17459</v>
      </c>
      <c r="C6542" s="12" t="s">
        <v>13625</v>
      </c>
      <c r="D6542" s="1" t="s">
        <v>15518</v>
      </c>
      <c r="E6542" s="1" t="s">
        <v>15518</v>
      </c>
    </row>
    <row r="6543" spans="1:7" ht="21.75" customHeight="1">
      <c r="A6543" s="51">
        <v>6198</v>
      </c>
      <c r="B6543" s="1" t="s">
        <v>17460</v>
      </c>
      <c r="C6543" s="12" t="s">
        <v>13626</v>
      </c>
      <c r="D6543" s="1" t="s">
        <v>15518</v>
      </c>
      <c r="E6543" s="1"/>
      <c r="G6543" s="24">
        <v>1</v>
      </c>
    </row>
    <row r="6544" spans="1:7" ht="36" customHeight="1">
      <c r="A6544" s="51">
        <v>6199</v>
      </c>
      <c r="B6544" s="1" t="s">
        <v>17461</v>
      </c>
      <c r="C6544" s="12" t="s">
        <v>13627</v>
      </c>
      <c r="D6544" s="1" t="s">
        <v>15518</v>
      </c>
      <c r="E6544" s="1" t="s">
        <v>15518</v>
      </c>
    </row>
    <row r="6545" spans="1:7" ht="36" customHeight="1">
      <c r="A6545" s="51">
        <v>6200</v>
      </c>
      <c r="B6545" s="1" t="s">
        <v>17462</v>
      </c>
      <c r="C6545" s="12" t="s">
        <v>13628</v>
      </c>
      <c r="D6545" s="1" t="s">
        <v>15518</v>
      </c>
      <c r="E6545" s="1" t="s">
        <v>15518</v>
      </c>
    </row>
    <row r="6546" spans="1:7" ht="36" customHeight="1">
      <c r="A6546" s="51">
        <v>6201</v>
      </c>
      <c r="B6546" s="1" t="s">
        <v>17463</v>
      </c>
      <c r="C6546" s="12" t="s">
        <v>13629</v>
      </c>
      <c r="D6546" s="1" t="s">
        <v>15518</v>
      </c>
      <c r="E6546" s="1" t="s">
        <v>15518</v>
      </c>
    </row>
    <row r="6547" spans="1:7" ht="36" customHeight="1">
      <c r="A6547" s="51">
        <v>6202</v>
      </c>
      <c r="B6547" s="1" t="s">
        <v>17464</v>
      </c>
      <c r="C6547" s="12" t="s">
        <v>13630</v>
      </c>
      <c r="D6547" s="1" t="s">
        <v>15518</v>
      </c>
      <c r="E6547" s="1" t="s">
        <v>15518</v>
      </c>
    </row>
    <row r="6548" spans="1:7" ht="36" customHeight="1">
      <c r="A6548" s="51">
        <v>6203</v>
      </c>
      <c r="B6548" s="1" t="s">
        <v>17465</v>
      </c>
      <c r="C6548" s="12" t="s">
        <v>11263</v>
      </c>
      <c r="D6548" s="1" t="s">
        <v>15518</v>
      </c>
      <c r="E6548" s="1"/>
      <c r="G6548" s="24">
        <v>1</v>
      </c>
    </row>
    <row r="6549" spans="1:7" ht="21.75" customHeight="1">
      <c r="B6549" s="1"/>
      <c r="C6549" s="13" t="s">
        <v>11264</v>
      </c>
      <c r="D6549" s="1"/>
      <c r="E6549" s="1"/>
    </row>
    <row r="6550" spans="1:7" ht="38.25" customHeight="1">
      <c r="A6550" s="51">
        <v>6204</v>
      </c>
      <c r="B6550" s="1" t="s">
        <v>17466</v>
      </c>
      <c r="C6550" s="12" t="s">
        <v>13643</v>
      </c>
      <c r="D6550" s="1" t="s">
        <v>15518</v>
      </c>
      <c r="E6550" s="1"/>
      <c r="G6550" s="24">
        <v>1</v>
      </c>
    </row>
    <row r="6551" spans="1:7" ht="38.25" customHeight="1">
      <c r="A6551" s="51">
        <v>6205</v>
      </c>
      <c r="B6551" s="1" t="s">
        <v>17467</v>
      </c>
      <c r="C6551" s="12" t="s">
        <v>13644</v>
      </c>
      <c r="D6551" s="1" t="s">
        <v>15518</v>
      </c>
      <c r="E6551" s="1" t="s">
        <v>15518</v>
      </c>
    </row>
    <row r="6552" spans="1:7" ht="38.25" customHeight="1">
      <c r="A6552" s="51">
        <v>6206</v>
      </c>
      <c r="B6552" s="1" t="s">
        <v>17468</v>
      </c>
      <c r="C6552" s="12" t="s">
        <v>13645</v>
      </c>
      <c r="D6552" s="1" t="s">
        <v>15518</v>
      </c>
      <c r="E6552" s="1"/>
      <c r="G6552" s="24">
        <v>1</v>
      </c>
    </row>
    <row r="6553" spans="1:7" ht="38.25" customHeight="1">
      <c r="A6553" s="51">
        <v>6207</v>
      </c>
      <c r="B6553" s="1" t="s">
        <v>17469</v>
      </c>
      <c r="C6553" s="12" t="s">
        <v>13646</v>
      </c>
      <c r="D6553" s="1" t="s">
        <v>15518</v>
      </c>
      <c r="E6553" s="1"/>
      <c r="G6553" s="24">
        <v>1</v>
      </c>
    </row>
    <row r="6554" spans="1:7" ht="38.25" customHeight="1">
      <c r="A6554" s="51">
        <v>6208</v>
      </c>
      <c r="B6554" s="1" t="s">
        <v>17470</v>
      </c>
      <c r="C6554" s="12" t="s">
        <v>13647</v>
      </c>
      <c r="D6554" s="1" t="s">
        <v>15518</v>
      </c>
      <c r="E6554" s="1"/>
      <c r="G6554" s="24">
        <v>1</v>
      </c>
    </row>
    <row r="6555" spans="1:7" ht="21.75" customHeight="1">
      <c r="B6555" s="1"/>
      <c r="C6555" s="13" t="s">
        <v>13648</v>
      </c>
      <c r="D6555" s="1"/>
      <c r="E6555" s="1"/>
    </row>
    <row r="6556" spans="1:7" ht="21.75" customHeight="1">
      <c r="A6556" s="51">
        <v>6209</v>
      </c>
      <c r="B6556" s="1" t="s">
        <v>19285</v>
      </c>
      <c r="C6556" s="12" t="s">
        <v>13649</v>
      </c>
      <c r="D6556" s="1" t="s">
        <v>15518</v>
      </c>
      <c r="E6556" s="1" t="s">
        <v>15518</v>
      </c>
    </row>
    <row r="6557" spans="1:7" ht="21.75" customHeight="1">
      <c r="A6557" s="51">
        <v>6210</v>
      </c>
      <c r="B6557" s="1" t="s">
        <v>19286</v>
      </c>
      <c r="C6557" s="12" t="s">
        <v>13650</v>
      </c>
      <c r="D6557" s="1" t="s">
        <v>15518</v>
      </c>
      <c r="E6557" s="1" t="s">
        <v>15518</v>
      </c>
    </row>
    <row r="6558" spans="1:7" ht="21.75" customHeight="1">
      <c r="A6558" s="51">
        <v>6211</v>
      </c>
      <c r="B6558" s="1" t="s">
        <v>19287</v>
      </c>
      <c r="C6558" s="12" t="s">
        <v>13651</v>
      </c>
      <c r="D6558" s="1" t="s">
        <v>15518</v>
      </c>
      <c r="E6558" s="1"/>
      <c r="G6558" s="24">
        <v>1</v>
      </c>
    </row>
    <row r="6559" spans="1:7" ht="36.75" customHeight="1">
      <c r="A6559" s="51">
        <v>6212</v>
      </c>
      <c r="B6559" s="1" t="s">
        <v>19288</v>
      </c>
      <c r="C6559" s="12" t="s">
        <v>13652</v>
      </c>
      <c r="D6559" s="1" t="s">
        <v>15518</v>
      </c>
      <c r="E6559" s="1"/>
      <c r="G6559" s="24">
        <v>1</v>
      </c>
    </row>
    <row r="6560" spans="1:7" ht="21.75" customHeight="1">
      <c r="A6560" s="51">
        <v>6213</v>
      </c>
      <c r="B6560" s="1" t="s">
        <v>19289</v>
      </c>
      <c r="C6560" s="12" t="s">
        <v>13653</v>
      </c>
      <c r="D6560" s="1" t="s">
        <v>15518</v>
      </c>
      <c r="E6560" s="1" t="s">
        <v>15518</v>
      </c>
    </row>
    <row r="6561" spans="1:26" ht="21.75" customHeight="1">
      <c r="A6561" s="51">
        <v>6214</v>
      </c>
      <c r="B6561" s="1" t="s">
        <v>19290</v>
      </c>
      <c r="C6561" s="12" t="s">
        <v>13654</v>
      </c>
      <c r="D6561" s="1" t="s">
        <v>15518</v>
      </c>
      <c r="E6561" s="1" t="s">
        <v>15518</v>
      </c>
    </row>
    <row r="6562" spans="1:26" s="24" customFormat="1" ht="21.75" customHeight="1">
      <c r="A6562" s="25"/>
      <c r="B6562" s="25"/>
      <c r="E6562" s="316"/>
      <c r="G6562" s="24">
        <f>SUM(G5982:G6561)</f>
        <v>194</v>
      </c>
      <c r="Y6562" s="316"/>
    </row>
    <row r="6563" spans="1:26" s="24" customFormat="1" ht="21.75" customHeight="1">
      <c r="A6563" s="25"/>
      <c r="B6563" s="25"/>
      <c r="E6563" s="316"/>
      <c r="Y6563" s="316"/>
    </row>
    <row r="6564" spans="1:26" s="24" customFormat="1" ht="21.75" customHeight="1">
      <c r="A6564" s="25"/>
      <c r="B6564" s="25"/>
      <c r="E6564" s="316"/>
      <c r="Y6564" s="316"/>
    </row>
    <row r="6565" spans="1:26" s="24" customFormat="1" ht="21.75" customHeight="1">
      <c r="A6565" s="25"/>
      <c r="B6565" s="25"/>
      <c r="E6565" s="316"/>
      <c r="Y6565" s="316"/>
    </row>
    <row r="6566" spans="1:26" s="24" customFormat="1" ht="21.75" customHeight="1">
      <c r="A6566" s="25"/>
      <c r="B6566" s="25"/>
      <c r="E6566" s="316"/>
      <c r="Y6566" s="316"/>
    </row>
    <row r="6567" spans="1:26" s="24" customFormat="1" ht="21.75" customHeight="1">
      <c r="A6567" s="25"/>
      <c r="B6567" s="25"/>
      <c r="E6567" s="316"/>
      <c r="Y6567" s="316"/>
    </row>
    <row r="6568" spans="1:26" s="24" customFormat="1" ht="21.75" customHeight="1">
      <c r="A6568" s="25"/>
      <c r="B6568" s="25"/>
      <c r="E6568" s="316"/>
      <c r="Y6568" s="316"/>
    </row>
    <row r="6569" spans="1:26" s="24" customFormat="1" ht="21.75" customHeight="1">
      <c r="A6569" s="25"/>
      <c r="B6569" s="25"/>
      <c r="E6569" s="316"/>
      <c r="Y6569" s="316"/>
    </row>
    <row r="6570" spans="1:26" s="24" customFormat="1" ht="21.75" customHeight="1">
      <c r="A6570" s="25"/>
      <c r="C6570" s="21" t="s">
        <v>12524</v>
      </c>
      <c r="E6570" s="316"/>
      <c r="Y6570" s="316"/>
    </row>
    <row r="6571" spans="1:26" s="297" customFormat="1" ht="21.75" customHeight="1">
      <c r="A6571" s="447" t="s">
        <v>18295</v>
      </c>
      <c r="B6571" s="447" t="s">
        <v>18296</v>
      </c>
      <c r="C6571" s="447" t="s">
        <v>16776</v>
      </c>
      <c r="D6571" s="447" t="s">
        <v>18297</v>
      </c>
      <c r="E6571" s="448"/>
      <c r="F6571" s="311"/>
      <c r="G6571" s="311"/>
      <c r="H6571" s="311"/>
      <c r="I6571" s="311"/>
      <c r="J6571" s="311"/>
      <c r="K6571" s="311"/>
      <c r="L6571" s="311"/>
      <c r="M6571" s="311"/>
      <c r="N6571" s="311"/>
      <c r="O6571" s="311"/>
      <c r="P6571" s="311"/>
      <c r="Q6571" s="311"/>
      <c r="R6571" s="311"/>
      <c r="S6571" s="311"/>
      <c r="T6571" s="311"/>
      <c r="U6571" s="311"/>
      <c r="V6571" s="311"/>
      <c r="W6571" s="311"/>
      <c r="X6571" s="311"/>
      <c r="Y6571" s="317"/>
      <c r="Z6571" s="314"/>
    </row>
    <row r="6572" spans="1:26" s="298" customFormat="1" ht="21.75" customHeight="1">
      <c r="A6572" s="448"/>
      <c r="B6572" s="448"/>
      <c r="C6572" s="447"/>
      <c r="D6572" s="448"/>
      <c r="E6572" s="448"/>
      <c r="F6572" s="311">
        <f>6215-6345+1</f>
        <v>-129</v>
      </c>
      <c r="G6572" s="311"/>
      <c r="H6572" s="311"/>
      <c r="I6572" s="311"/>
      <c r="J6572" s="311"/>
      <c r="K6572" s="311"/>
      <c r="L6572" s="311"/>
      <c r="M6572" s="311"/>
      <c r="N6572" s="311"/>
      <c r="O6572" s="311"/>
      <c r="P6572" s="311"/>
      <c r="Q6572" s="311"/>
      <c r="R6572" s="311"/>
      <c r="S6572" s="311"/>
      <c r="T6572" s="311"/>
      <c r="U6572" s="311"/>
      <c r="V6572" s="311"/>
      <c r="W6572" s="311"/>
      <c r="X6572" s="311"/>
      <c r="Y6572" s="317"/>
      <c r="Z6572" s="315"/>
    </row>
    <row r="6573" spans="1:26" s="298" customFormat="1" ht="21.75" customHeight="1">
      <c r="A6573" s="448"/>
      <c r="B6573" s="448"/>
      <c r="C6573" s="447"/>
      <c r="D6573" s="44" t="s">
        <v>15513</v>
      </c>
      <c r="E6573" s="44" t="s">
        <v>15514</v>
      </c>
      <c r="F6573" s="311"/>
      <c r="G6573" s="311"/>
      <c r="H6573" s="311"/>
      <c r="I6573" s="311"/>
      <c r="J6573" s="311"/>
      <c r="K6573" s="311"/>
      <c r="L6573" s="311"/>
      <c r="M6573" s="311"/>
      <c r="N6573" s="311"/>
      <c r="O6573" s="311"/>
      <c r="P6573" s="311"/>
      <c r="Q6573" s="311"/>
      <c r="R6573" s="311"/>
      <c r="S6573" s="311"/>
      <c r="T6573" s="311"/>
      <c r="U6573" s="311"/>
      <c r="V6573" s="311"/>
      <c r="W6573" s="311"/>
      <c r="X6573" s="311"/>
      <c r="Y6573" s="317"/>
      <c r="Z6573" s="315"/>
    </row>
    <row r="6574" spans="1:26" ht="21.75" customHeight="1">
      <c r="B6574" s="7"/>
      <c r="C6574" s="13" t="s">
        <v>12525</v>
      </c>
      <c r="D6574" s="7"/>
      <c r="E6574" s="7"/>
    </row>
    <row r="6575" spans="1:26" ht="21.75" customHeight="1">
      <c r="B6575" s="1"/>
      <c r="C6575" s="10" t="s">
        <v>12526</v>
      </c>
      <c r="D6575" s="1"/>
      <c r="E6575" s="1"/>
    </row>
    <row r="6576" spans="1:26" ht="36" customHeight="1">
      <c r="A6576" s="51">
        <v>6215</v>
      </c>
      <c r="B6576" s="1" t="s">
        <v>19426</v>
      </c>
      <c r="C6576" s="12" t="s">
        <v>12527</v>
      </c>
      <c r="D6576" s="1" t="s">
        <v>15518</v>
      </c>
      <c r="E6576" s="1"/>
    </row>
    <row r="6577" spans="1:5" ht="36" customHeight="1">
      <c r="A6577" s="51">
        <v>6216</v>
      </c>
      <c r="B6577" s="1" t="s">
        <v>19427</v>
      </c>
      <c r="C6577" s="12" t="s">
        <v>12528</v>
      </c>
      <c r="D6577" s="1" t="s">
        <v>15518</v>
      </c>
      <c r="E6577" s="1"/>
    </row>
    <row r="6578" spans="1:5" ht="36" customHeight="1">
      <c r="A6578" s="51">
        <v>6217</v>
      </c>
      <c r="B6578" s="1" t="s">
        <v>19428</v>
      </c>
      <c r="C6578" s="12" t="s">
        <v>12529</v>
      </c>
      <c r="D6578" s="1" t="s">
        <v>15518</v>
      </c>
      <c r="E6578" s="1" t="s">
        <v>15518</v>
      </c>
    </row>
    <row r="6579" spans="1:5" ht="36" customHeight="1">
      <c r="A6579" s="51">
        <v>6218</v>
      </c>
      <c r="B6579" s="1" t="s">
        <v>19429</v>
      </c>
      <c r="C6579" s="12" t="s">
        <v>12530</v>
      </c>
      <c r="D6579" s="1" t="s">
        <v>15518</v>
      </c>
      <c r="E6579" s="1" t="s">
        <v>15518</v>
      </c>
    </row>
    <row r="6580" spans="1:5" ht="36" customHeight="1">
      <c r="A6580" s="51">
        <v>6219</v>
      </c>
      <c r="B6580" s="1" t="s">
        <v>19430</v>
      </c>
      <c r="C6580" s="12" t="s">
        <v>12311</v>
      </c>
      <c r="D6580" s="1" t="s">
        <v>15518</v>
      </c>
      <c r="E6580" s="1" t="s">
        <v>15518</v>
      </c>
    </row>
    <row r="6581" spans="1:5" ht="36" customHeight="1">
      <c r="A6581" s="51">
        <v>6220</v>
      </c>
      <c r="B6581" s="1" t="s">
        <v>18053</v>
      </c>
      <c r="C6581" s="12" t="s">
        <v>12312</v>
      </c>
      <c r="D6581" s="1" t="s">
        <v>15518</v>
      </c>
      <c r="E6581" s="1"/>
    </row>
    <row r="6582" spans="1:5" ht="36" customHeight="1">
      <c r="A6582" s="51">
        <v>6221</v>
      </c>
      <c r="B6582" s="1" t="s">
        <v>18054</v>
      </c>
      <c r="C6582" s="12" t="s">
        <v>11291</v>
      </c>
      <c r="D6582" s="1" t="s">
        <v>15518</v>
      </c>
      <c r="E6582" s="1" t="s">
        <v>15518</v>
      </c>
    </row>
    <row r="6583" spans="1:5" ht="36" customHeight="1">
      <c r="A6583" s="51">
        <v>6222</v>
      </c>
      <c r="B6583" s="1" t="s">
        <v>19431</v>
      </c>
      <c r="C6583" s="12" t="s">
        <v>11292</v>
      </c>
      <c r="D6583" s="1" t="s">
        <v>15518</v>
      </c>
      <c r="E6583" s="1" t="s">
        <v>15518</v>
      </c>
    </row>
    <row r="6584" spans="1:5" ht="36" customHeight="1">
      <c r="A6584" s="51">
        <v>6223</v>
      </c>
      <c r="B6584" s="1" t="s">
        <v>19432</v>
      </c>
      <c r="C6584" s="12" t="s">
        <v>11293</v>
      </c>
      <c r="D6584" s="1" t="s">
        <v>15518</v>
      </c>
      <c r="E6584" s="1" t="s">
        <v>15518</v>
      </c>
    </row>
    <row r="6585" spans="1:5" ht="36" customHeight="1">
      <c r="A6585" s="51">
        <v>6224</v>
      </c>
      <c r="B6585" s="1" t="s">
        <v>19433</v>
      </c>
      <c r="C6585" s="12" t="s">
        <v>11294</v>
      </c>
      <c r="D6585" s="1" t="s">
        <v>15518</v>
      </c>
      <c r="E6585" s="1" t="s">
        <v>15518</v>
      </c>
    </row>
    <row r="6586" spans="1:5" ht="21.75" customHeight="1">
      <c r="A6586" s="51">
        <v>6225</v>
      </c>
      <c r="B6586" s="1" t="s">
        <v>19434</v>
      </c>
      <c r="C6586" s="12" t="s">
        <v>11295</v>
      </c>
      <c r="D6586" s="1" t="s">
        <v>15518</v>
      </c>
      <c r="E6586" s="1" t="s">
        <v>15518</v>
      </c>
    </row>
    <row r="6587" spans="1:5" ht="21.75" customHeight="1">
      <c r="A6587" s="51">
        <v>6226</v>
      </c>
      <c r="B6587" s="1">
        <v>12</v>
      </c>
      <c r="C6587" s="12" t="s">
        <v>11296</v>
      </c>
      <c r="D6587" s="1" t="s">
        <v>15518</v>
      </c>
      <c r="E6587" s="1" t="s">
        <v>15518</v>
      </c>
    </row>
    <row r="6588" spans="1:5" ht="21.75" customHeight="1">
      <c r="A6588" s="51">
        <v>6227</v>
      </c>
      <c r="B6588" s="1" t="s">
        <v>19436</v>
      </c>
      <c r="C6588" s="12" t="s">
        <v>11297</v>
      </c>
      <c r="D6588" s="1" t="s">
        <v>15518</v>
      </c>
      <c r="E6588" s="1" t="s">
        <v>15518</v>
      </c>
    </row>
    <row r="6589" spans="1:5" ht="21.75" customHeight="1">
      <c r="A6589" s="51">
        <v>6228</v>
      </c>
      <c r="B6589" s="1">
        <v>14</v>
      </c>
      <c r="C6589" s="12" t="s">
        <v>11298</v>
      </c>
      <c r="D6589" s="1" t="s">
        <v>15518</v>
      </c>
      <c r="E6589" s="1" t="s">
        <v>15518</v>
      </c>
    </row>
    <row r="6590" spans="1:5" ht="21.75" customHeight="1">
      <c r="B6590" s="1"/>
      <c r="C6590" s="299" t="s">
        <v>11299</v>
      </c>
      <c r="D6590" s="1"/>
      <c r="E6590" s="1"/>
    </row>
    <row r="6591" spans="1:5" ht="21.75" customHeight="1">
      <c r="A6591" s="51">
        <v>6229</v>
      </c>
      <c r="B6591" s="1">
        <v>15</v>
      </c>
      <c r="C6591" s="300" t="s">
        <v>11300</v>
      </c>
      <c r="D6591" s="1" t="s">
        <v>15518</v>
      </c>
      <c r="E6591" s="1" t="s">
        <v>15518</v>
      </c>
    </row>
    <row r="6592" spans="1:5" ht="37.5" customHeight="1">
      <c r="A6592" s="51">
        <v>6230</v>
      </c>
      <c r="B6592" s="1" t="s">
        <v>19439</v>
      </c>
      <c r="C6592" s="12" t="s">
        <v>11301</v>
      </c>
      <c r="D6592" s="1" t="s">
        <v>15518</v>
      </c>
      <c r="E6592" s="1" t="s">
        <v>15518</v>
      </c>
    </row>
    <row r="6593" spans="1:5" ht="37.5" customHeight="1">
      <c r="A6593" s="51">
        <v>6231</v>
      </c>
      <c r="B6593" s="1" t="s">
        <v>19440</v>
      </c>
      <c r="C6593" s="12" t="s">
        <v>11302</v>
      </c>
      <c r="D6593" s="1" t="s">
        <v>15518</v>
      </c>
      <c r="E6593" s="1"/>
    </row>
    <row r="6594" spans="1:5" ht="37.5" customHeight="1">
      <c r="A6594" s="51">
        <v>6232</v>
      </c>
      <c r="B6594" s="1" t="s">
        <v>19441</v>
      </c>
      <c r="C6594" s="12" t="s">
        <v>11303</v>
      </c>
      <c r="D6594" s="1" t="s">
        <v>15518</v>
      </c>
      <c r="E6594" s="1" t="s">
        <v>15518</v>
      </c>
    </row>
    <row r="6595" spans="1:5" ht="37.5" customHeight="1">
      <c r="A6595" s="51">
        <v>6233</v>
      </c>
      <c r="B6595" s="1" t="s">
        <v>19442</v>
      </c>
      <c r="C6595" s="12" t="s">
        <v>11304</v>
      </c>
      <c r="D6595" s="1" t="s">
        <v>15518</v>
      </c>
      <c r="E6595" s="1" t="s">
        <v>15518</v>
      </c>
    </row>
    <row r="6596" spans="1:5" ht="37.5" customHeight="1">
      <c r="A6596" s="51">
        <v>6234</v>
      </c>
      <c r="B6596" s="1" t="s">
        <v>19443</v>
      </c>
      <c r="C6596" s="12" t="s">
        <v>11305</v>
      </c>
      <c r="D6596" s="1" t="s">
        <v>15518</v>
      </c>
      <c r="E6596" s="1"/>
    </row>
    <row r="6597" spans="1:5" ht="37.5" customHeight="1">
      <c r="A6597" s="51">
        <v>6235</v>
      </c>
      <c r="B6597" s="1" t="s">
        <v>18055</v>
      </c>
      <c r="C6597" s="12" t="s">
        <v>11306</v>
      </c>
      <c r="D6597" s="1" t="s">
        <v>15518</v>
      </c>
      <c r="E6597" s="1" t="s">
        <v>15518</v>
      </c>
    </row>
    <row r="6598" spans="1:5" ht="37.5" customHeight="1">
      <c r="A6598" s="51">
        <v>6236</v>
      </c>
      <c r="B6598" s="1" t="s">
        <v>18056</v>
      </c>
      <c r="C6598" s="12" t="s">
        <v>11307</v>
      </c>
      <c r="D6598" s="1" t="s">
        <v>15518</v>
      </c>
      <c r="E6598" s="1" t="s">
        <v>15518</v>
      </c>
    </row>
    <row r="6599" spans="1:5" ht="37.5" customHeight="1">
      <c r="A6599" s="51">
        <v>6237</v>
      </c>
      <c r="B6599" s="1" t="s">
        <v>16953</v>
      </c>
      <c r="C6599" s="12" t="s">
        <v>12327</v>
      </c>
      <c r="D6599" s="1" t="s">
        <v>15518</v>
      </c>
      <c r="E6599" s="1"/>
    </row>
    <row r="6600" spans="1:5" ht="37.5" customHeight="1">
      <c r="A6600" s="51">
        <v>6238</v>
      </c>
      <c r="B6600" s="1" t="s">
        <v>19444</v>
      </c>
      <c r="C6600" s="12" t="s">
        <v>12328</v>
      </c>
      <c r="D6600" s="1" t="s">
        <v>15518</v>
      </c>
      <c r="E6600" s="1" t="s">
        <v>15518</v>
      </c>
    </row>
    <row r="6601" spans="1:5" ht="37.5" customHeight="1">
      <c r="A6601" s="51">
        <v>6239</v>
      </c>
      <c r="B6601" s="1" t="s">
        <v>19445</v>
      </c>
      <c r="C6601" s="12" t="s">
        <v>12329</v>
      </c>
      <c r="D6601" s="1" t="s">
        <v>15518</v>
      </c>
      <c r="E6601" s="1" t="s">
        <v>15518</v>
      </c>
    </row>
    <row r="6602" spans="1:5" ht="37.5" customHeight="1">
      <c r="A6602" s="51">
        <v>6240</v>
      </c>
      <c r="B6602" s="1" t="s">
        <v>19446</v>
      </c>
      <c r="C6602" s="12" t="s">
        <v>12330</v>
      </c>
      <c r="D6602" s="1" t="s">
        <v>15518</v>
      </c>
      <c r="E6602" s="1"/>
    </row>
    <row r="6603" spans="1:5" ht="37.5" customHeight="1">
      <c r="A6603" s="51">
        <v>6241</v>
      </c>
      <c r="B6603" s="1" t="s">
        <v>16954</v>
      </c>
      <c r="C6603" s="12" t="s">
        <v>12331</v>
      </c>
      <c r="D6603" s="1" t="s">
        <v>15518</v>
      </c>
      <c r="E6603" s="1" t="s">
        <v>15518</v>
      </c>
    </row>
    <row r="6604" spans="1:5" ht="37.5" customHeight="1">
      <c r="A6604" s="51">
        <v>6242</v>
      </c>
      <c r="B6604" s="1" t="s">
        <v>19447</v>
      </c>
      <c r="C6604" s="12" t="s">
        <v>12332</v>
      </c>
      <c r="D6604" s="1" t="s">
        <v>15518</v>
      </c>
      <c r="E6604" s="1" t="s">
        <v>15518</v>
      </c>
    </row>
    <row r="6605" spans="1:5" ht="37.5" customHeight="1">
      <c r="A6605" s="51">
        <v>6243</v>
      </c>
      <c r="B6605" s="1" t="s">
        <v>19448</v>
      </c>
      <c r="C6605" s="12" t="s">
        <v>12333</v>
      </c>
      <c r="D6605" s="1" t="s">
        <v>15518</v>
      </c>
      <c r="E6605" s="1"/>
    </row>
    <row r="6606" spans="1:5" ht="37.5" customHeight="1">
      <c r="A6606" s="51">
        <v>6244</v>
      </c>
      <c r="B6606" s="1" t="s">
        <v>19449</v>
      </c>
      <c r="C6606" s="12" t="s">
        <v>12334</v>
      </c>
      <c r="D6606" s="1" t="s">
        <v>15518</v>
      </c>
      <c r="E6606" s="1" t="s">
        <v>15518</v>
      </c>
    </row>
    <row r="6607" spans="1:5" ht="37.5" customHeight="1">
      <c r="A6607" s="51">
        <v>6245</v>
      </c>
      <c r="B6607" s="1" t="s">
        <v>18057</v>
      </c>
      <c r="C6607" s="12" t="s">
        <v>12335</v>
      </c>
      <c r="D6607" s="1" t="s">
        <v>15518</v>
      </c>
      <c r="E6607" s="1" t="s">
        <v>15518</v>
      </c>
    </row>
    <row r="6608" spans="1:5" ht="37.5" customHeight="1">
      <c r="A6608" s="51">
        <v>6246</v>
      </c>
      <c r="B6608" s="1" t="s">
        <v>18058</v>
      </c>
      <c r="C6608" s="12" t="s">
        <v>12336</v>
      </c>
      <c r="D6608" s="1" t="s">
        <v>15518</v>
      </c>
      <c r="E6608" s="1"/>
    </row>
    <row r="6609" spans="1:5" ht="37.5" customHeight="1">
      <c r="A6609" s="51">
        <v>6247</v>
      </c>
      <c r="B6609" s="1" t="s">
        <v>19450</v>
      </c>
      <c r="C6609" s="12" t="s">
        <v>12337</v>
      </c>
      <c r="D6609" s="1" t="s">
        <v>15518</v>
      </c>
      <c r="E6609" s="1" t="s">
        <v>15518</v>
      </c>
    </row>
    <row r="6610" spans="1:5" ht="37.5" customHeight="1">
      <c r="A6610" s="51">
        <v>6248</v>
      </c>
      <c r="B6610" s="1" t="s">
        <v>19451</v>
      </c>
      <c r="C6610" s="12" t="s">
        <v>12338</v>
      </c>
      <c r="D6610" s="1" t="s">
        <v>15518</v>
      </c>
      <c r="E6610" s="1" t="s">
        <v>15518</v>
      </c>
    </row>
    <row r="6611" spans="1:5" ht="37.5" customHeight="1">
      <c r="A6611" s="51">
        <v>6249</v>
      </c>
      <c r="B6611" s="1" t="s">
        <v>19452</v>
      </c>
      <c r="C6611" s="12" t="s">
        <v>12339</v>
      </c>
      <c r="D6611" s="1" t="s">
        <v>15518</v>
      </c>
      <c r="E6611" s="1"/>
    </row>
    <row r="6612" spans="1:5" ht="37.5" customHeight="1">
      <c r="A6612" s="51">
        <v>6250</v>
      </c>
      <c r="B6612" s="1" t="s">
        <v>19453</v>
      </c>
      <c r="C6612" s="12" t="s">
        <v>12340</v>
      </c>
      <c r="D6612" s="1" t="s">
        <v>15518</v>
      </c>
      <c r="E6612" s="1" t="s">
        <v>15518</v>
      </c>
    </row>
    <row r="6613" spans="1:5" ht="37.5" customHeight="1">
      <c r="A6613" s="51">
        <v>6251</v>
      </c>
      <c r="B6613" s="1" t="s">
        <v>19454</v>
      </c>
      <c r="C6613" s="12" t="s">
        <v>12341</v>
      </c>
      <c r="D6613" s="1" t="s">
        <v>15518</v>
      </c>
      <c r="E6613" s="1"/>
    </row>
    <row r="6614" spans="1:5" ht="37.5" customHeight="1">
      <c r="A6614" s="51">
        <v>6252</v>
      </c>
      <c r="B6614" s="1" t="s">
        <v>18059</v>
      </c>
      <c r="C6614" s="12" t="s">
        <v>12342</v>
      </c>
      <c r="D6614" s="1" t="s">
        <v>15518</v>
      </c>
      <c r="E6614" s="1" t="s">
        <v>15518</v>
      </c>
    </row>
    <row r="6615" spans="1:5" ht="37.5" customHeight="1">
      <c r="A6615" s="51">
        <v>6253</v>
      </c>
      <c r="B6615" s="1" t="s">
        <v>18060</v>
      </c>
      <c r="C6615" s="12" t="s">
        <v>12343</v>
      </c>
      <c r="D6615" s="1" t="s">
        <v>15518</v>
      </c>
      <c r="E6615" s="1"/>
    </row>
    <row r="6616" spans="1:5" ht="37.5" customHeight="1">
      <c r="A6616" s="51">
        <v>6254</v>
      </c>
      <c r="B6616" s="1" t="s">
        <v>18061</v>
      </c>
      <c r="C6616" s="12" t="s">
        <v>13492</v>
      </c>
      <c r="D6616" s="1" t="s">
        <v>15518</v>
      </c>
      <c r="E6616" s="1" t="s">
        <v>15518</v>
      </c>
    </row>
    <row r="6617" spans="1:5" ht="37.5" customHeight="1">
      <c r="A6617" s="51">
        <v>6255</v>
      </c>
      <c r="B6617" s="1" t="s">
        <v>19455</v>
      </c>
      <c r="C6617" s="12" t="s">
        <v>12567</v>
      </c>
      <c r="D6617" s="1" t="s">
        <v>15518</v>
      </c>
      <c r="E6617" s="1"/>
    </row>
    <row r="6618" spans="1:5" ht="37.5" customHeight="1">
      <c r="A6618" s="51">
        <v>6256</v>
      </c>
      <c r="B6618" s="1" t="s">
        <v>19456</v>
      </c>
      <c r="C6618" s="12" t="s">
        <v>12568</v>
      </c>
      <c r="D6618" s="1" t="s">
        <v>15518</v>
      </c>
      <c r="E6618" s="1" t="s">
        <v>15518</v>
      </c>
    </row>
    <row r="6619" spans="1:5" ht="37.5" customHeight="1">
      <c r="A6619" s="51">
        <v>6257</v>
      </c>
      <c r="B6619" s="1" t="s">
        <v>16955</v>
      </c>
      <c r="C6619" s="12" t="s">
        <v>12569</v>
      </c>
      <c r="D6619" s="1" t="s">
        <v>15518</v>
      </c>
      <c r="E6619" s="1"/>
    </row>
    <row r="6620" spans="1:5" ht="37.5" customHeight="1">
      <c r="A6620" s="51">
        <v>6258</v>
      </c>
      <c r="B6620" s="1" t="s">
        <v>19457</v>
      </c>
      <c r="C6620" s="12" t="s">
        <v>12570</v>
      </c>
      <c r="D6620" s="1" t="s">
        <v>15518</v>
      </c>
      <c r="E6620" s="1" t="s">
        <v>15518</v>
      </c>
    </row>
    <row r="6621" spans="1:5" ht="37.5" customHeight="1">
      <c r="A6621" s="51">
        <v>6259</v>
      </c>
      <c r="B6621" s="1" t="s">
        <v>18062</v>
      </c>
      <c r="C6621" s="12" t="s">
        <v>12571</v>
      </c>
      <c r="D6621" s="1" t="s">
        <v>15518</v>
      </c>
      <c r="E6621" s="1"/>
    </row>
    <row r="6622" spans="1:5" ht="37.5" customHeight="1">
      <c r="A6622" s="51">
        <v>6260</v>
      </c>
      <c r="B6622" s="1" t="s">
        <v>19458</v>
      </c>
      <c r="C6622" s="12" t="s">
        <v>12572</v>
      </c>
      <c r="D6622" s="1" t="s">
        <v>15518</v>
      </c>
      <c r="E6622" s="1" t="s">
        <v>15518</v>
      </c>
    </row>
    <row r="6623" spans="1:5" ht="37.5" customHeight="1">
      <c r="A6623" s="51">
        <v>6261</v>
      </c>
      <c r="B6623" s="1" t="s">
        <v>18063</v>
      </c>
      <c r="C6623" s="12" t="s">
        <v>12591</v>
      </c>
      <c r="D6623" s="1" t="s">
        <v>15518</v>
      </c>
      <c r="E6623" s="1"/>
    </row>
    <row r="6624" spans="1:5" ht="37.5" customHeight="1">
      <c r="A6624" s="51">
        <v>6262</v>
      </c>
      <c r="B6624" s="1" t="s">
        <v>18064</v>
      </c>
      <c r="C6624" s="12" t="s">
        <v>12598</v>
      </c>
      <c r="D6624" s="1" t="s">
        <v>15518</v>
      </c>
      <c r="E6624" s="1" t="s">
        <v>15518</v>
      </c>
    </row>
    <row r="6625" spans="1:5" ht="37.5" customHeight="1">
      <c r="A6625" s="51">
        <v>6263</v>
      </c>
      <c r="B6625" s="1" t="s">
        <v>16956</v>
      </c>
      <c r="C6625" s="12" t="s">
        <v>12599</v>
      </c>
      <c r="D6625" s="1" t="s">
        <v>15518</v>
      </c>
      <c r="E6625" s="1"/>
    </row>
    <row r="6626" spans="1:5" ht="37.5" customHeight="1">
      <c r="A6626" s="51">
        <v>6264</v>
      </c>
      <c r="B6626" s="1" t="s">
        <v>16957</v>
      </c>
      <c r="C6626" s="12" t="s">
        <v>12600</v>
      </c>
      <c r="D6626" s="1" t="s">
        <v>15518</v>
      </c>
      <c r="E6626" s="1" t="s">
        <v>15518</v>
      </c>
    </row>
    <row r="6627" spans="1:5" ht="37.5" customHeight="1">
      <c r="A6627" s="51">
        <v>6265</v>
      </c>
      <c r="B6627" s="1" t="s">
        <v>18065</v>
      </c>
      <c r="C6627" s="12" t="s">
        <v>14068</v>
      </c>
      <c r="D6627" s="1" t="s">
        <v>15518</v>
      </c>
      <c r="E6627" s="1"/>
    </row>
    <row r="6628" spans="1:5" ht="37.5" customHeight="1">
      <c r="A6628" s="51">
        <v>6266</v>
      </c>
      <c r="B6628" s="1" t="s">
        <v>18066</v>
      </c>
      <c r="C6628" s="12" t="s">
        <v>14069</v>
      </c>
      <c r="D6628" s="1" t="s">
        <v>15518</v>
      </c>
      <c r="E6628" s="1" t="s">
        <v>15518</v>
      </c>
    </row>
    <row r="6629" spans="1:5" ht="37.5" customHeight="1">
      <c r="A6629" s="51">
        <v>6267</v>
      </c>
      <c r="B6629" s="1" t="s">
        <v>18067</v>
      </c>
      <c r="C6629" s="12" t="s">
        <v>14070</v>
      </c>
      <c r="D6629" s="1" t="s">
        <v>15518</v>
      </c>
      <c r="E6629" s="1"/>
    </row>
    <row r="6630" spans="1:5" ht="37.5" customHeight="1">
      <c r="A6630" s="51">
        <v>6268</v>
      </c>
      <c r="B6630" s="1" t="s">
        <v>18068</v>
      </c>
      <c r="C6630" s="12" t="s">
        <v>14071</v>
      </c>
      <c r="D6630" s="1" t="s">
        <v>15518</v>
      </c>
      <c r="E6630" s="1" t="s">
        <v>15518</v>
      </c>
    </row>
    <row r="6631" spans="1:5" ht="37.5" customHeight="1">
      <c r="A6631" s="51">
        <v>6269</v>
      </c>
      <c r="B6631" s="1">
        <v>55</v>
      </c>
      <c r="C6631" s="12" t="s">
        <v>12489</v>
      </c>
      <c r="D6631" s="1" t="s">
        <v>15518</v>
      </c>
      <c r="E6631" s="1" t="s">
        <v>15518</v>
      </c>
    </row>
    <row r="6632" spans="1:5" ht="37.5" customHeight="1">
      <c r="A6632" s="51">
        <v>6270</v>
      </c>
      <c r="B6632" s="1">
        <v>56</v>
      </c>
      <c r="C6632" s="12" t="s">
        <v>14072</v>
      </c>
      <c r="D6632" s="1" t="s">
        <v>15518</v>
      </c>
      <c r="E6632" s="1" t="s">
        <v>15518</v>
      </c>
    </row>
    <row r="6633" spans="1:5" ht="37.5" customHeight="1">
      <c r="A6633" s="51">
        <v>6271</v>
      </c>
      <c r="B6633" s="1">
        <v>57</v>
      </c>
      <c r="C6633" s="12" t="s">
        <v>14073</v>
      </c>
      <c r="D6633" s="1" t="s">
        <v>15518</v>
      </c>
      <c r="E6633" s="1" t="s">
        <v>15518</v>
      </c>
    </row>
    <row r="6634" spans="1:5" ht="37.5" customHeight="1">
      <c r="A6634" s="51">
        <v>6272</v>
      </c>
      <c r="B6634" s="1" t="s">
        <v>19462</v>
      </c>
      <c r="C6634" s="12" t="s">
        <v>14074</v>
      </c>
      <c r="D6634" s="1" t="s">
        <v>15518</v>
      </c>
      <c r="E6634" s="1" t="s">
        <v>15518</v>
      </c>
    </row>
    <row r="6635" spans="1:5" ht="37.5" customHeight="1">
      <c r="A6635" s="51">
        <v>6273</v>
      </c>
      <c r="B6635" s="1" t="s">
        <v>18069</v>
      </c>
      <c r="C6635" s="12" t="s">
        <v>12603</v>
      </c>
      <c r="D6635" s="1" t="s">
        <v>15518</v>
      </c>
      <c r="E6635" s="1" t="s">
        <v>15518</v>
      </c>
    </row>
    <row r="6636" spans="1:5" ht="37.5" customHeight="1">
      <c r="A6636" s="51">
        <v>6274</v>
      </c>
      <c r="B6636" s="1" t="s">
        <v>18070</v>
      </c>
      <c r="C6636" s="12" t="s">
        <v>12604</v>
      </c>
      <c r="D6636" s="1" t="s">
        <v>15518</v>
      </c>
      <c r="E6636" s="1"/>
    </row>
    <row r="6637" spans="1:5" ht="37.5" customHeight="1">
      <c r="A6637" s="51">
        <v>6275</v>
      </c>
      <c r="B6637" s="1" t="s">
        <v>18071</v>
      </c>
      <c r="C6637" s="12" t="s">
        <v>12605</v>
      </c>
      <c r="D6637" s="1" t="s">
        <v>15518</v>
      </c>
      <c r="E6637" s="1" t="s">
        <v>15518</v>
      </c>
    </row>
    <row r="6638" spans="1:5" ht="37.5" customHeight="1">
      <c r="A6638" s="51">
        <v>6276</v>
      </c>
      <c r="B6638" s="1" t="s">
        <v>19463</v>
      </c>
      <c r="C6638" s="12" t="s">
        <v>14078</v>
      </c>
      <c r="D6638" s="1" t="s">
        <v>15518</v>
      </c>
      <c r="E6638" s="1"/>
    </row>
    <row r="6639" spans="1:5" ht="37.5" customHeight="1">
      <c r="A6639" s="51">
        <v>6277</v>
      </c>
      <c r="B6639" s="1" t="s">
        <v>19464</v>
      </c>
      <c r="C6639" s="12" t="s">
        <v>12623</v>
      </c>
      <c r="D6639" s="1" t="s">
        <v>15518</v>
      </c>
      <c r="E6639" s="1" t="s">
        <v>15518</v>
      </c>
    </row>
    <row r="6640" spans="1:5" ht="37.5" customHeight="1">
      <c r="A6640" s="51">
        <v>6278</v>
      </c>
      <c r="B6640" s="1" t="s">
        <v>19465</v>
      </c>
      <c r="C6640" s="12" t="s">
        <v>12624</v>
      </c>
      <c r="D6640" s="1" t="s">
        <v>15518</v>
      </c>
      <c r="E6640" s="1" t="s">
        <v>15518</v>
      </c>
    </row>
    <row r="6641" spans="1:5" ht="37.5" customHeight="1">
      <c r="A6641" s="51">
        <v>6279</v>
      </c>
      <c r="B6641" s="1" t="s">
        <v>18072</v>
      </c>
      <c r="C6641" s="12" t="s">
        <v>12625</v>
      </c>
      <c r="D6641" s="1" t="s">
        <v>15518</v>
      </c>
      <c r="E6641" s="1" t="s">
        <v>15518</v>
      </c>
    </row>
    <row r="6642" spans="1:5" ht="37.5" customHeight="1">
      <c r="A6642" s="51">
        <v>6280</v>
      </c>
      <c r="B6642" s="1" t="s">
        <v>18073</v>
      </c>
      <c r="C6642" s="12" t="s">
        <v>12626</v>
      </c>
      <c r="D6642" s="1" t="s">
        <v>15518</v>
      </c>
      <c r="E6642" s="1" t="s">
        <v>15518</v>
      </c>
    </row>
    <row r="6643" spans="1:5" ht="37.5" customHeight="1">
      <c r="A6643" s="51">
        <v>6281</v>
      </c>
      <c r="B6643" s="1" t="s">
        <v>19466</v>
      </c>
      <c r="C6643" s="12" t="s">
        <v>12627</v>
      </c>
      <c r="D6643" s="1" t="s">
        <v>15518</v>
      </c>
      <c r="E6643" s="1" t="s">
        <v>15518</v>
      </c>
    </row>
    <row r="6644" spans="1:5" ht="37.5" customHeight="1">
      <c r="A6644" s="51">
        <v>6282</v>
      </c>
      <c r="B6644" s="1" t="s">
        <v>19467</v>
      </c>
      <c r="C6644" s="12" t="s">
        <v>12628</v>
      </c>
      <c r="D6644" s="1" t="s">
        <v>15518</v>
      </c>
      <c r="E6644" s="1" t="s">
        <v>15518</v>
      </c>
    </row>
    <row r="6645" spans="1:5" ht="37.5" customHeight="1">
      <c r="A6645" s="51">
        <v>6283</v>
      </c>
      <c r="B6645" s="1" t="s">
        <v>18074</v>
      </c>
      <c r="C6645" s="12" t="s">
        <v>12629</v>
      </c>
      <c r="D6645" s="1" t="s">
        <v>15518</v>
      </c>
      <c r="E6645" s="1" t="s">
        <v>15518</v>
      </c>
    </row>
    <row r="6646" spans="1:5" ht="37.5" customHeight="1">
      <c r="A6646" s="51">
        <v>6284</v>
      </c>
      <c r="B6646" s="1" t="s">
        <v>19468</v>
      </c>
      <c r="C6646" s="12" t="s">
        <v>12614</v>
      </c>
      <c r="D6646" s="1" t="s">
        <v>15518</v>
      </c>
      <c r="E6646" s="1"/>
    </row>
    <row r="6647" spans="1:5" ht="37.5" customHeight="1">
      <c r="A6647" s="51">
        <v>6285</v>
      </c>
      <c r="B6647" s="1">
        <v>71</v>
      </c>
      <c r="C6647" s="12" t="s">
        <v>12615</v>
      </c>
      <c r="D6647" s="1" t="s">
        <v>15518</v>
      </c>
      <c r="E6647" s="1" t="s">
        <v>15518</v>
      </c>
    </row>
    <row r="6648" spans="1:5" ht="37.5" customHeight="1">
      <c r="A6648" s="51">
        <v>6286</v>
      </c>
      <c r="B6648" s="1" t="s">
        <v>18076</v>
      </c>
      <c r="C6648" s="12" t="s">
        <v>12616</v>
      </c>
      <c r="D6648" s="1" t="s">
        <v>15518</v>
      </c>
      <c r="E6648" s="1" t="s">
        <v>15518</v>
      </c>
    </row>
    <row r="6649" spans="1:5" ht="37.5" customHeight="1">
      <c r="A6649" s="51">
        <v>6287</v>
      </c>
      <c r="B6649" s="1" t="s">
        <v>18633</v>
      </c>
      <c r="C6649" s="12" t="s">
        <v>12617</v>
      </c>
      <c r="D6649" s="1" t="s">
        <v>15518</v>
      </c>
      <c r="E6649" s="1" t="s">
        <v>15518</v>
      </c>
    </row>
    <row r="6650" spans="1:5" ht="37.5" customHeight="1">
      <c r="A6650" s="51">
        <v>6288</v>
      </c>
      <c r="B6650" s="1" t="s">
        <v>18077</v>
      </c>
      <c r="C6650" s="12" t="s">
        <v>12618</v>
      </c>
      <c r="D6650" s="1" t="s">
        <v>15518</v>
      </c>
      <c r="E6650" s="1" t="s">
        <v>15518</v>
      </c>
    </row>
    <row r="6651" spans="1:5" ht="37.5" customHeight="1">
      <c r="A6651" s="51">
        <v>6289</v>
      </c>
      <c r="B6651" s="1" t="s">
        <v>16958</v>
      </c>
      <c r="C6651" s="12" t="s">
        <v>12619</v>
      </c>
      <c r="D6651" s="1" t="s">
        <v>15518</v>
      </c>
      <c r="E6651" s="1" t="s">
        <v>15518</v>
      </c>
    </row>
    <row r="6652" spans="1:5" ht="37.5" customHeight="1">
      <c r="A6652" s="51">
        <v>6290</v>
      </c>
      <c r="B6652" s="1" t="s">
        <v>16959</v>
      </c>
      <c r="C6652" s="12" t="s">
        <v>12620</v>
      </c>
      <c r="D6652" s="1" t="s">
        <v>15518</v>
      </c>
      <c r="E6652" s="1" t="s">
        <v>15518</v>
      </c>
    </row>
    <row r="6653" spans="1:5" ht="21.75" customHeight="1">
      <c r="B6653" s="1"/>
      <c r="C6653" s="13" t="s">
        <v>12621</v>
      </c>
      <c r="D6653" s="1"/>
      <c r="E6653" s="1"/>
    </row>
    <row r="6654" spans="1:5" ht="21.75" customHeight="1">
      <c r="A6654" s="51">
        <v>6291</v>
      </c>
      <c r="B6654" s="1" t="s">
        <v>18078</v>
      </c>
      <c r="C6654" s="12" t="s">
        <v>12622</v>
      </c>
      <c r="D6654" s="1" t="s">
        <v>15518</v>
      </c>
      <c r="E6654" s="1" t="s">
        <v>15518</v>
      </c>
    </row>
    <row r="6655" spans="1:5" ht="21.75" customHeight="1">
      <c r="A6655" s="51">
        <v>6292</v>
      </c>
      <c r="B6655" s="1" t="s">
        <v>19469</v>
      </c>
      <c r="C6655" s="12" t="s">
        <v>12414</v>
      </c>
      <c r="D6655" s="1" t="s">
        <v>15518</v>
      </c>
      <c r="E6655" s="1" t="s">
        <v>15518</v>
      </c>
    </row>
    <row r="6656" spans="1:5" ht="21.75" customHeight="1">
      <c r="A6656" s="51">
        <v>6293</v>
      </c>
      <c r="B6656" s="1" t="s">
        <v>17488</v>
      </c>
      <c r="C6656" s="301" t="s">
        <v>12415</v>
      </c>
      <c r="D6656" s="1" t="s">
        <v>15518</v>
      </c>
      <c r="E6656" s="1" t="s">
        <v>15518</v>
      </c>
    </row>
    <row r="6657" spans="1:5" ht="21.75" customHeight="1">
      <c r="A6657" s="51">
        <v>6294</v>
      </c>
      <c r="B6657" s="1" t="s">
        <v>17489</v>
      </c>
      <c r="C6657" s="301" t="s">
        <v>12416</v>
      </c>
      <c r="D6657" s="1" t="s">
        <v>15518</v>
      </c>
      <c r="E6657" s="1" t="s">
        <v>15518</v>
      </c>
    </row>
    <row r="6658" spans="1:5" ht="21.75" customHeight="1">
      <c r="A6658" s="51">
        <v>6295</v>
      </c>
      <c r="B6658" s="1" t="s">
        <v>17490</v>
      </c>
      <c r="C6658" s="301" t="s">
        <v>12417</v>
      </c>
      <c r="D6658" s="1" t="s">
        <v>15518</v>
      </c>
      <c r="E6658" s="1" t="s">
        <v>15518</v>
      </c>
    </row>
    <row r="6659" spans="1:5" ht="21.75" customHeight="1">
      <c r="A6659" s="51">
        <v>6296</v>
      </c>
      <c r="B6659" s="1" t="s">
        <v>17491</v>
      </c>
      <c r="C6659" s="301" t="s">
        <v>12418</v>
      </c>
      <c r="D6659" s="1" t="s">
        <v>15518</v>
      </c>
      <c r="E6659" s="1" t="s">
        <v>15518</v>
      </c>
    </row>
    <row r="6660" spans="1:5" ht="21.75" customHeight="1">
      <c r="A6660" s="51">
        <v>6297</v>
      </c>
      <c r="B6660" s="1" t="s">
        <v>17492</v>
      </c>
      <c r="C6660" s="301" t="s">
        <v>12419</v>
      </c>
      <c r="D6660" s="1" t="s">
        <v>15518</v>
      </c>
      <c r="E6660" s="1" t="s">
        <v>15518</v>
      </c>
    </row>
    <row r="6661" spans="1:5" ht="21.75" customHeight="1">
      <c r="A6661" s="51">
        <v>6298</v>
      </c>
      <c r="B6661" s="1" t="s">
        <v>17493</v>
      </c>
      <c r="C6661" s="301" t="s">
        <v>12420</v>
      </c>
      <c r="D6661" s="1" t="s">
        <v>15518</v>
      </c>
      <c r="E6661" s="1" t="s">
        <v>15518</v>
      </c>
    </row>
    <row r="6662" spans="1:5" ht="21.75" customHeight="1">
      <c r="A6662" s="51">
        <v>6299</v>
      </c>
      <c r="B6662" s="1" t="s">
        <v>18079</v>
      </c>
      <c r="C6662" s="301" t="s">
        <v>12421</v>
      </c>
      <c r="D6662" s="1" t="s">
        <v>15518</v>
      </c>
      <c r="E6662" s="1" t="s">
        <v>15518</v>
      </c>
    </row>
    <row r="6663" spans="1:5" ht="21.75" customHeight="1">
      <c r="A6663" s="51">
        <v>6300</v>
      </c>
      <c r="B6663" s="1" t="s">
        <v>18080</v>
      </c>
      <c r="C6663" s="301" t="s">
        <v>12422</v>
      </c>
      <c r="D6663" s="1" t="s">
        <v>15518</v>
      </c>
      <c r="E6663" s="1" t="s">
        <v>15518</v>
      </c>
    </row>
    <row r="6664" spans="1:5" ht="21.75" customHeight="1">
      <c r="A6664" s="51">
        <v>6301</v>
      </c>
      <c r="B6664" s="1" t="s">
        <v>16960</v>
      </c>
      <c r="C6664" s="301" t="s">
        <v>12423</v>
      </c>
      <c r="D6664" s="1" t="s">
        <v>15518</v>
      </c>
      <c r="E6664" s="1" t="s">
        <v>15518</v>
      </c>
    </row>
    <row r="6665" spans="1:5" ht="40.5" customHeight="1">
      <c r="A6665" s="51">
        <v>6302</v>
      </c>
      <c r="B6665" s="1" t="s">
        <v>18081</v>
      </c>
      <c r="C6665" s="12" t="s">
        <v>12424</v>
      </c>
      <c r="D6665" s="1" t="s">
        <v>15518</v>
      </c>
      <c r="E6665" s="1" t="s">
        <v>15518</v>
      </c>
    </row>
    <row r="6666" spans="1:5" ht="21.75" customHeight="1">
      <c r="A6666" s="51">
        <v>6303</v>
      </c>
      <c r="B6666" s="1" t="s">
        <v>16961</v>
      </c>
      <c r="C6666" s="12" t="s">
        <v>13798</v>
      </c>
      <c r="D6666" s="1" t="s">
        <v>15518</v>
      </c>
      <c r="E6666" s="1" t="s">
        <v>15518</v>
      </c>
    </row>
    <row r="6667" spans="1:5" ht="36.75" customHeight="1">
      <c r="A6667" s="51">
        <v>6304</v>
      </c>
      <c r="B6667" s="1" t="s">
        <v>17494</v>
      </c>
      <c r="C6667" s="12" t="s">
        <v>13799</v>
      </c>
      <c r="D6667" s="1" t="s">
        <v>15518</v>
      </c>
      <c r="E6667" s="1" t="s">
        <v>15518</v>
      </c>
    </row>
    <row r="6668" spans="1:5" ht="21.75" customHeight="1">
      <c r="A6668" s="51">
        <v>6305</v>
      </c>
      <c r="B6668" s="1" t="s">
        <v>18634</v>
      </c>
      <c r="C6668" s="301" t="s">
        <v>13800</v>
      </c>
      <c r="D6668" s="1" t="s">
        <v>15518</v>
      </c>
      <c r="E6668" s="1" t="s">
        <v>15518</v>
      </c>
    </row>
    <row r="6669" spans="1:5" ht="37.5" customHeight="1">
      <c r="A6669" s="51">
        <v>6306</v>
      </c>
      <c r="B6669" s="1" t="s">
        <v>19291</v>
      </c>
      <c r="C6669" s="12" t="s">
        <v>13801</v>
      </c>
      <c r="D6669" s="1" t="s">
        <v>15518</v>
      </c>
      <c r="E6669" s="1"/>
    </row>
    <row r="6670" spans="1:5" ht="37.5" customHeight="1">
      <c r="A6670" s="51">
        <v>6307</v>
      </c>
      <c r="B6670" s="1" t="s">
        <v>18082</v>
      </c>
      <c r="C6670" s="301" t="s">
        <v>13802</v>
      </c>
      <c r="D6670" s="1" t="s">
        <v>15518</v>
      </c>
      <c r="E6670" s="1"/>
    </row>
    <row r="6671" spans="1:5" ht="37.5" customHeight="1">
      <c r="A6671" s="51">
        <v>6308</v>
      </c>
      <c r="B6671" s="1" t="s">
        <v>18083</v>
      </c>
      <c r="C6671" s="12" t="s">
        <v>13803</v>
      </c>
      <c r="D6671" s="1" t="s">
        <v>15518</v>
      </c>
      <c r="E6671" s="1" t="s">
        <v>15518</v>
      </c>
    </row>
    <row r="6672" spans="1:5" ht="42.75" customHeight="1">
      <c r="A6672" s="51">
        <v>6309</v>
      </c>
      <c r="B6672" s="1" t="s">
        <v>18084</v>
      </c>
      <c r="C6672" s="12" t="s">
        <v>11397</v>
      </c>
      <c r="D6672" s="1" t="s">
        <v>15518</v>
      </c>
      <c r="E6672" s="1" t="s">
        <v>15518</v>
      </c>
    </row>
    <row r="6673" spans="1:5" ht="42.75" customHeight="1">
      <c r="A6673" s="51">
        <v>6310</v>
      </c>
      <c r="B6673" s="1" t="s">
        <v>18085</v>
      </c>
      <c r="C6673" s="12" t="s">
        <v>11398</v>
      </c>
      <c r="D6673" s="1" t="s">
        <v>15518</v>
      </c>
      <c r="E6673" s="1" t="s">
        <v>15518</v>
      </c>
    </row>
    <row r="6674" spans="1:5" ht="25.5" customHeight="1">
      <c r="A6674" s="51">
        <v>6311</v>
      </c>
      <c r="B6674" s="1" t="s">
        <v>18086</v>
      </c>
      <c r="C6674" s="301" t="s">
        <v>11399</v>
      </c>
      <c r="D6674" s="1" t="s">
        <v>15518</v>
      </c>
      <c r="E6674" s="1" t="s">
        <v>15518</v>
      </c>
    </row>
    <row r="6675" spans="1:5" ht="25.5" customHeight="1">
      <c r="A6675" s="51">
        <v>6312</v>
      </c>
      <c r="B6675" s="1" t="s">
        <v>18087</v>
      </c>
      <c r="C6675" s="301" t="s">
        <v>11400</v>
      </c>
      <c r="D6675" s="1" t="s">
        <v>15518</v>
      </c>
      <c r="E6675" s="1" t="s">
        <v>15518</v>
      </c>
    </row>
    <row r="6676" spans="1:5" ht="25.5" customHeight="1">
      <c r="A6676" s="51">
        <v>6313</v>
      </c>
      <c r="B6676" s="1" t="s">
        <v>17495</v>
      </c>
      <c r="C6676" s="12" t="s">
        <v>11401</v>
      </c>
      <c r="D6676" s="1" t="s">
        <v>15518</v>
      </c>
      <c r="E6676" s="1" t="s">
        <v>15518</v>
      </c>
    </row>
    <row r="6677" spans="1:5" ht="42.75" customHeight="1">
      <c r="A6677" s="51">
        <v>6314</v>
      </c>
      <c r="B6677" s="1" t="s">
        <v>18088</v>
      </c>
      <c r="C6677" s="12" t="s">
        <v>11402</v>
      </c>
      <c r="D6677" s="1" t="s">
        <v>15518</v>
      </c>
      <c r="E6677" s="1" t="s">
        <v>15518</v>
      </c>
    </row>
    <row r="6678" spans="1:5" ht="42.75" customHeight="1">
      <c r="A6678" s="51">
        <v>6315</v>
      </c>
      <c r="B6678" s="1" t="s">
        <v>18089</v>
      </c>
      <c r="C6678" s="12" t="s">
        <v>11403</v>
      </c>
      <c r="D6678" s="1" t="s">
        <v>15518</v>
      </c>
      <c r="E6678" s="1" t="s">
        <v>15518</v>
      </c>
    </row>
    <row r="6679" spans="1:5" ht="38.25" customHeight="1">
      <c r="B6679" s="1"/>
      <c r="C6679" s="13" t="s">
        <v>11404</v>
      </c>
      <c r="D6679" s="1"/>
      <c r="E6679" s="1"/>
    </row>
    <row r="6680" spans="1:5" ht="21.75" customHeight="1">
      <c r="A6680" s="51">
        <v>6316</v>
      </c>
      <c r="B6680" s="1" t="s">
        <v>18090</v>
      </c>
      <c r="C6680" s="301" t="s">
        <v>11405</v>
      </c>
      <c r="D6680" s="1" t="s">
        <v>15518</v>
      </c>
      <c r="E6680" s="1" t="s">
        <v>15518</v>
      </c>
    </row>
    <row r="6681" spans="1:5" ht="21.75" customHeight="1">
      <c r="A6681" s="51">
        <v>6317</v>
      </c>
      <c r="B6681" s="1" t="s">
        <v>18091</v>
      </c>
      <c r="C6681" s="301" t="s">
        <v>11406</v>
      </c>
      <c r="D6681" s="1" t="s">
        <v>15518</v>
      </c>
      <c r="E6681" s="1" t="s">
        <v>15518</v>
      </c>
    </row>
    <row r="6682" spans="1:5" ht="21.75" customHeight="1">
      <c r="A6682" s="51">
        <v>6318</v>
      </c>
      <c r="B6682" s="1" t="s">
        <v>17496</v>
      </c>
      <c r="C6682" s="301" t="s">
        <v>11407</v>
      </c>
      <c r="D6682" s="1" t="s">
        <v>15518</v>
      </c>
      <c r="E6682" s="1" t="s">
        <v>15518</v>
      </c>
    </row>
    <row r="6683" spans="1:5" ht="21.75" customHeight="1">
      <c r="A6683" s="51">
        <v>6319</v>
      </c>
      <c r="B6683" s="1" t="s">
        <v>17497</v>
      </c>
      <c r="C6683" s="301" t="s">
        <v>11408</v>
      </c>
      <c r="D6683" s="1" t="s">
        <v>15518</v>
      </c>
      <c r="E6683" s="1" t="s">
        <v>15518</v>
      </c>
    </row>
    <row r="6684" spans="1:5" ht="21.75" customHeight="1">
      <c r="A6684" s="51">
        <v>6320</v>
      </c>
      <c r="B6684" s="1" t="s">
        <v>18092</v>
      </c>
      <c r="C6684" s="301" t="s">
        <v>11409</v>
      </c>
      <c r="D6684" s="1" t="s">
        <v>15518</v>
      </c>
      <c r="E6684" s="1" t="s">
        <v>15518</v>
      </c>
    </row>
    <row r="6685" spans="1:5" ht="23.25" customHeight="1">
      <c r="A6685" s="51">
        <v>6321</v>
      </c>
      <c r="B6685" s="1" t="s">
        <v>18093</v>
      </c>
      <c r="C6685" s="12" t="s">
        <v>11410</v>
      </c>
      <c r="D6685" s="1" t="s">
        <v>15518</v>
      </c>
      <c r="E6685" s="1" t="s">
        <v>15518</v>
      </c>
    </row>
    <row r="6686" spans="1:5" ht="35.25" customHeight="1">
      <c r="A6686" s="51">
        <v>6322</v>
      </c>
      <c r="B6686" s="1" t="s">
        <v>17498</v>
      </c>
      <c r="C6686" s="301" t="s">
        <v>11411</v>
      </c>
      <c r="D6686" s="1" t="s">
        <v>15518</v>
      </c>
      <c r="E6686" s="1"/>
    </row>
    <row r="6687" spans="1:5" ht="35.25" customHeight="1">
      <c r="A6687" s="51">
        <v>6323</v>
      </c>
      <c r="B6687" s="1" t="s">
        <v>18635</v>
      </c>
      <c r="C6687" s="12" t="s">
        <v>11412</v>
      </c>
      <c r="D6687" s="1" t="s">
        <v>15518</v>
      </c>
      <c r="E6687" s="1" t="s">
        <v>15518</v>
      </c>
    </row>
    <row r="6688" spans="1:5" ht="35.25" customHeight="1">
      <c r="A6688" s="51">
        <v>6324</v>
      </c>
      <c r="B6688" s="1" t="s">
        <v>18636</v>
      </c>
      <c r="C6688" s="301" t="s">
        <v>11413</v>
      </c>
      <c r="D6688" s="1" t="s">
        <v>15518</v>
      </c>
      <c r="E6688" s="1"/>
    </row>
    <row r="6689" spans="1:5" ht="21.75" customHeight="1">
      <c r="A6689" s="51">
        <v>6325</v>
      </c>
      <c r="B6689" s="1" t="s">
        <v>18637</v>
      </c>
      <c r="C6689" s="301" t="s">
        <v>11414</v>
      </c>
      <c r="D6689" s="1" t="s">
        <v>15518</v>
      </c>
      <c r="E6689" s="1" t="s">
        <v>15518</v>
      </c>
    </row>
    <row r="6690" spans="1:5" ht="21.75" customHeight="1">
      <c r="A6690" s="51">
        <v>6326</v>
      </c>
      <c r="B6690" s="1" t="s">
        <v>18094</v>
      </c>
      <c r="C6690" s="301" t="s">
        <v>11415</v>
      </c>
      <c r="D6690" s="1" t="s">
        <v>15518</v>
      </c>
      <c r="E6690" s="1" t="s">
        <v>15518</v>
      </c>
    </row>
    <row r="6691" spans="1:5" ht="21.75" customHeight="1">
      <c r="A6691" s="51">
        <v>6327</v>
      </c>
      <c r="B6691" s="1" t="s">
        <v>18095</v>
      </c>
      <c r="C6691" s="301" t="s">
        <v>11416</v>
      </c>
      <c r="D6691" s="1" t="s">
        <v>15518</v>
      </c>
      <c r="E6691" s="1" t="s">
        <v>15518</v>
      </c>
    </row>
    <row r="6692" spans="1:5" ht="21.75" customHeight="1">
      <c r="A6692" s="51">
        <v>6328</v>
      </c>
      <c r="B6692" s="1" t="s">
        <v>18096</v>
      </c>
      <c r="C6692" s="301" t="s">
        <v>11417</v>
      </c>
      <c r="D6692" s="1" t="s">
        <v>15518</v>
      </c>
      <c r="E6692" s="1"/>
    </row>
    <row r="6693" spans="1:5" ht="21.75" customHeight="1">
      <c r="A6693" s="51">
        <v>6329</v>
      </c>
      <c r="B6693" s="1" t="s">
        <v>18097</v>
      </c>
      <c r="C6693" s="301" t="s">
        <v>11418</v>
      </c>
      <c r="D6693" s="1" t="s">
        <v>15518</v>
      </c>
      <c r="E6693" s="1" t="s">
        <v>15518</v>
      </c>
    </row>
    <row r="6694" spans="1:5" ht="21.75" customHeight="1">
      <c r="B6694" s="1"/>
      <c r="C6694" s="13" t="s">
        <v>11419</v>
      </c>
      <c r="D6694" s="1"/>
      <c r="E6694" s="1"/>
    </row>
    <row r="6695" spans="1:5" ht="21.75" customHeight="1">
      <c r="A6695" s="51">
        <v>6330</v>
      </c>
      <c r="B6695" s="1" t="s">
        <v>18098</v>
      </c>
      <c r="C6695" s="301" t="s">
        <v>11420</v>
      </c>
      <c r="D6695" s="1" t="s">
        <v>15518</v>
      </c>
      <c r="E6695" s="1" t="s">
        <v>15518</v>
      </c>
    </row>
    <row r="6696" spans="1:5" ht="35.25" customHeight="1">
      <c r="A6696" s="51">
        <v>6331</v>
      </c>
      <c r="B6696" s="1" t="s">
        <v>18099</v>
      </c>
      <c r="C6696" s="12" t="s">
        <v>11421</v>
      </c>
      <c r="D6696" s="1" t="s">
        <v>15518</v>
      </c>
      <c r="E6696" s="1" t="s">
        <v>15518</v>
      </c>
    </row>
    <row r="6697" spans="1:5" ht="35.25" customHeight="1">
      <c r="A6697" s="51">
        <v>6332</v>
      </c>
      <c r="B6697" s="1" t="s">
        <v>18100</v>
      </c>
      <c r="C6697" s="12" t="s">
        <v>11422</v>
      </c>
      <c r="D6697" s="1" t="s">
        <v>15518</v>
      </c>
      <c r="E6697" s="1" t="s">
        <v>15518</v>
      </c>
    </row>
    <row r="6698" spans="1:5" ht="35.25" customHeight="1">
      <c r="A6698" s="51">
        <v>6333</v>
      </c>
      <c r="B6698" s="1" t="s">
        <v>18101</v>
      </c>
      <c r="C6698" s="12" t="s">
        <v>11423</v>
      </c>
      <c r="D6698" s="1" t="s">
        <v>15518</v>
      </c>
      <c r="E6698" s="1" t="s">
        <v>15518</v>
      </c>
    </row>
    <row r="6699" spans="1:5" ht="21.75" customHeight="1">
      <c r="A6699" s="51">
        <v>6334</v>
      </c>
      <c r="B6699" s="1" t="s">
        <v>18102</v>
      </c>
      <c r="C6699" s="301" t="s">
        <v>11424</v>
      </c>
      <c r="D6699" s="1" t="s">
        <v>15518</v>
      </c>
      <c r="E6699" s="1" t="s">
        <v>15518</v>
      </c>
    </row>
    <row r="6700" spans="1:5" ht="21.75" customHeight="1">
      <c r="A6700" s="51">
        <v>6335</v>
      </c>
      <c r="B6700" s="1" t="s">
        <v>18103</v>
      </c>
      <c r="C6700" s="301" t="s">
        <v>11425</v>
      </c>
      <c r="D6700" s="1" t="s">
        <v>15518</v>
      </c>
      <c r="E6700" s="1" t="s">
        <v>15518</v>
      </c>
    </row>
    <row r="6701" spans="1:5" ht="21.75" customHeight="1">
      <c r="B6701" s="1"/>
      <c r="C6701" s="13" t="s">
        <v>11426</v>
      </c>
      <c r="D6701" s="1"/>
      <c r="E6701" s="1"/>
    </row>
    <row r="6702" spans="1:5" ht="21.75" customHeight="1">
      <c r="A6702" s="51">
        <v>6336</v>
      </c>
      <c r="B6702" s="1" t="s">
        <v>17499</v>
      </c>
      <c r="C6702" s="300" t="s">
        <v>19340</v>
      </c>
      <c r="D6702" s="1" t="s">
        <v>15518</v>
      </c>
      <c r="E6702" s="1" t="s">
        <v>15518</v>
      </c>
    </row>
    <row r="6703" spans="1:5" ht="21.75" customHeight="1">
      <c r="A6703" s="51">
        <v>6337</v>
      </c>
      <c r="B6703" s="1" t="s">
        <v>18104</v>
      </c>
      <c r="C6703" s="300" t="s">
        <v>19341</v>
      </c>
      <c r="D6703" s="1" t="s">
        <v>15518</v>
      </c>
      <c r="E6703" s="1" t="s">
        <v>15518</v>
      </c>
    </row>
    <row r="6704" spans="1:5" ht="21.75" customHeight="1">
      <c r="A6704" s="51">
        <v>6338</v>
      </c>
      <c r="B6704" s="1" t="s">
        <v>18105</v>
      </c>
      <c r="C6704" s="300" t="s">
        <v>14364</v>
      </c>
      <c r="D6704" s="1" t="s">
        <v>15518</v>
      </c>
      <c r="E6704" s="1" t="s">
        <v>15518</v>
      </c>
    </row>
    <row r="6705" spans="1:26" ht="38.25" customHeight="1">
      <c r="A6705" s="51">
        <v>6339</v>
      </c>
      <c r="B6705" s="1" t="s">
        <v>18106</v>
      </c>
      <c r="C6705" s="12" t="s">
        <v>11440</v>
      </c>
      <c r="D6705" s="1" t="s">
        <v>15518</v>
      </c>
      <c r="E6705" s="1" t="s">
        <v>15518</v>
      </c>
    </row>
    <row r="6706" spans="1:26" ht="38.25" customHeight="1">
      <c r="A6706" s="51">
        <v>6340</v>
      </c>
      <c r="B6706" s="1" t="s">
        <v>18107</v>
      </c>
      <c r="C6706" s="12" t="s">
        <v>11441</v>
      </c>
      <c r="D6706" s="1" t="s">
        <v>15518</v>
      </c>
      <c r="E6706" s="1" t="s">
        <v>15518</v>
      </c>
    </row>
    <row r="6707" spans="1:26" ht="38.25" customHeight="1">
      <c r="A6707" s="51">
        <v>6341</v>
      </c>
      <c r="B6707" s="1" t="s">
        <v>17500</v>
      </c>
      <c r="C6707" s="300" t="s">
        <v>12484</v>
      </c>
      <c r="D6707" s="1" t="s">
        <v>15518</v>
      </c>
      <c r="E6707" s="1" t="s">
        <v>15518</v>
      </c>
    </row>
    <row r="6708" spans="1:26" ht="21.75" customHeight="1">
      <c r="A6708" s="51">
        <v>6342</v>
      </c>
      <c r="B6708" s="1" t="s">
        <v>17501</v>
      </c>
      <c r="C6708" s="300" t="s">
        <v>12485</v>
      </c>
      <c r="D6708" s="1" t="s">
        <v>15518</v>
      </c>
      <c r="E6708" s="1" t="s">
        <v>15518</v>
      </c>
    </row>
    <row r="6709" spans="1:26" ht="30.75" customHeight="1">
      <c r="A6709" s="51">
        <v>6343</v>
      </c>
      <c r="B6709" s="1" t="s">
        <v>17502</v>
      </c>
      <c r="C6709" s="300" t="s">
        <v>12486</v>
      </c>
      <c r="D6709" s="1" t="s">
        <v>15518</v>
      </c>
      <c r="E6709" s="1" t="s">
        <v>15518</v>
      </c>
    </row>
    <row r="6710" spans="1:26" ht="43.5" customHeight="1">
      <c r="A6710" s="51">
        <v>6344</v>
      </c>
      <c r="B6710" s="1" t="s">
        <v>17503</v>
      </c>
      <c r="C6710" s="300" t="s">
        <v>12487</v>
      </c>
      <c r="D6710" s="1" t="s">
        <v>15518</v>
      </c>
      <c r="E6710" s="1" t="s">
        <v>15518</v>
      </c>
    </row>
    <row r="6711" spans="1:26" s="53" customFormat="1" ht="27" customHeight="1">
      <c r="A6711" s="51">
        <v>6345</v>
      </c>
      <c r="B6711" s="1" t="s">
        <v>17504</v>
      </c>
      <c r="C6711" s="300" t="s">
        <v>12488</v>
      </c>
      <c r="D6711" s="1" t="s">
        <v>15518</v>
      </c>
      <c r="E6711" s="1" t="s">
        <v>15518</v>
      </c>
      <c r="F6711" s="24"/>
      <c r="G6711" s="24"/>
      <c r="H6711" s="24"/>
      <c r="I6711" s="24"/>
      <c r="J6711" s="24"/>
      <c r="K6711" s="24"/>
      <c r="L6711" s="24"/>
      <c r="M6711" s="24"/>
      <c r="N6711" s="24"/>
      <c r="O6711" s="24"/>
      <c r="P6711" s="24"/>
      <c r="Q6711" s="24"/>
      <c r="R6711" s="24"/>
      <c r="S6711" s="24"/>
      <c r="T6711" s="24"/>
      <c r="U6711" s="24"/>
      <c r="V6711" s="24"/>
      <c r="W6711" s="24"/>
      <c r="X6711" s="24"/>
      <c r="Y6711" s="316"/>
      <c r="Z6711" s="313"/>
    </row>
    <row r="6712" spans="1:26" s="24" customFormat="1" ht="21.75" customHeight="1">
      <c r="A6712" s="25"/>
      <c r="C6712" s="21" t="s">
        <v>12490</v>
      </c>
      <c r="E6712" s="316"/>
      <c r="Y6712" s="316"/>
    </row>
    <row r="6713" spans="1:26" s="24" customFormat="1" ht="21.75" customHeight="1">
      <c r="A6713" s="25"/>
      <c r="B6713" s="40"/>
      <c r="E6713" s="316"/>
      <c r="Y6713" s="316"/>
    </row>
    <row r="6714" spans="1:26" s="297" customFormat="1" ht="21.75" customHeight="1">
      <c r="A6714" s="447" t="s">
        <v>18295</v>
      </c>
      <c r="B6714" s="447" t="s">
        <v>18296</v>
      </c>
      <c r="C6714" s="447" t="s">
        <v>16776</v>
      </c>
      <c r="D6714" s="447" t="s">
        <v>18297</v>
      </c>
      <c r="E6714" s="448"/>
      <c r="F6714" s="311"/>
      <c r="G6714" s="311"/>
      <c r="H6714" s="311"/>
      <c r="I6714" s="311"/>
      <c r="J6714" s="311"/>
      <c r="K6714" s="311"/>
      <c r="L6714" s="311"/>
      <c r="M6714" s="311"/>
      <c r="N6714" s="311"/>
      <c r="O6714" s="311"/>
      <c r="P6714" s="311"/>
      <c r="Q6714" s="311"/>
      <c r="R6714" s="311"/>
      <c r="S6714" s="311"/>
      <c r="T6714" s="311"/>
      <c r="U6714" s="311"/>
      <c r="V6714" s="311"/>
      <c r="W6714" s="311"/>
      <c r="X6714" s="311"/>
      <c r="Y6714" s="317"/>
      <c r="Z6714" s="314"/>
    </row>
    <row r="6715" spans="1:26" s="298" customFormat="1" ht="21.75" customHeight="1">
      <c r="A6715" s="448"/>
      <c r="B6715" s="448"/>
      <c r="C6715" s="447"/>
      <c r="D6715" s="448"/>
      <c r="E6715" s="448"/>
      <c r="F6715" s="311"/>
      <c r="G6715" s="311"/>
      <c r="H6715" s="311"/>
      <c r="I6715" s="311"/>
      <c r="J6715" s="311"/>
      <c r="K6715" s="311"/>
      <c r="L6715" s="311"/>
      <c r="M6715" s="311"/>
      <c r="N6715" s="311"/>
      <c r="O6715" s="311"/>
      <c r="P6715" s="311"/>
      <c r="Q6715" s="311"/>
      <c r="R6715" s="311"/>
      <c r="S6715" s="311"/>
      <c r="T6715" s="311"/>
      <c r="U6715" s="311"/>
      <c r="V6715" s="311"/>
      <c r="W6715" s="311"/>
      <c r="X6715" s="311"/>
      <c r="Y6715" s="317"/>
      <c r="Z6715" s="315"/>
    </row>
    <row r="6716" spans="1:26" s="298" customFormat="1" ht="21.75" customHeight="1">
      <c r="A6716" s="448"/>
      <c r="B6716" s="448"/>
      <c r="C6716" s="447"/>
      <c r="D6716" s="44" t="s">
        <v>15513</v>
      </c>
      <c r="E6716" s="44" t="s">
        <v>15514</v>
      </c>
      <c r="F6716" s="311">
        <f>6346-6656+1</f>
        <v>-309</v>
      </c>
      <c r="G6716" s="311"/>
      <c r="H6716" s="311"/>
      <c r="I6716" s="311"/>
      <c r="J6716" s="311"/>
      <c r="K6716" s="311"/>
      <c r="L6716" s="311"/>
      <c r="M6716" s="311"/>
      <c r="N6716" s="311"/>
      <c r="O6716" s="311"/>
      <c r="P6716" s="311"/>
      <c r="Q6716" s="311"/>
      <c r="R6716" s="311"/>
      <c r="S6716" s="311"/>
      <c r="T6716" s="311"/>
      <c r="U6716" s="311"/>
      <c r="V6716" s="311"/>
      <c r="W6716" s="311"/>
      <c r="X6716" s="311"/>
      <c r="Y6716" s="317"/>
      <c r="Z6716" s="315"/>
    </row>
    <row r="6717" spans="1:26" ht="21.75" customHeight="1">
      <c r="B6717" s="1"/>
      <c r="C6717" s="13" t="s">
        <v>12491</v>
      </c>
      <c r="D6717" s="7"/>
      <c r="E6717" s="7"/>
    </row>
    <row r="6718" spans="1:26" ht="42" customHeight="1">
      <c r="A6718" s="51">
        <v>6346</v>
      </c>
      <c r="B6718" s="1" t="s">
        <v>19292</v>
      </c>
      <c r="C6718" s="12" t="s">
        <v>12492</v>
      </c>
      <c r="D6718" s="1" t="s">
        <v>15518</v>
      </c>
      <c r="E6718" s="1" t="s">
        <v>15518</v>
      </c>
    </row>
    <row r="6719" spans="1:26" ht="42" customHeight="1">
      <c r="A6719" s="51">
        <v>6347</v>
      </c>
      <c r="B6719" s="1" t="s">
        <v>19293</v>
      </c>
      <c r="C6719" s="12" t="s">
        <v>10237</v>
      </c>
      <c r="D6719" s="1" t="s">
        <v>15518</v>
      </c>
      <c r="E6719" s="1" t="s">
        <v>15518</v>
      </c>
    </row>
    <row r="6720" spans="1:26" ht="42" customHeight="1">
      <c r="A6720" s="51">
        <v>6348</v>
      </c>
      <c r="B6720" s="1" t="s">
        <v>19294</v>
      </c>
      <c r="C6720" s="12" t="s">
        <v>10238</v>
      </c>
      <c r="D6720" s="1" t="s">
        <v>15518</v>
      </c>
      <c r="E6720" s="1" t="s">
        <v>15518</v>
      </c>
    </row>
    <row r="6721" spans="1:7" ht="21.75" customHeight="1">
      <c r="A6721" s="51">
        <v>6349</v>
      </c>
      <c r="B6721" s="1" t="s">
        <v>19295</v>
      </c>
      <c r="C6721" s="12" t="s">
        <v>10239</v>
      </c>
      <c r="D6721" s="1" t="s">
        <v>15518</v>
      </c>
      <c r="E6721" s="1"/>
      <c r="G6721" s="24">
        <v>1</v>
      </c>
    </row>
    <row r="6722" spans="1:7" ht="21.75" customHeight="1">
      <c r="A6722" s="51">
        <v>6350</v>
      </c>
      <c r="B6722" s="1" t="s">
        <v>19296</v>
      </c>
      <c r="C6722" s="12" t="s">
        <v>10593</v>
      </c>
      <c r="D6722" s="1" t="s">
        <v>15518</v>
      </c>
      <c r="E6722" s="1" t="s">
        <v>15518</v>
      </c>
    </row>
    <row r="6723" spans="1:7" ht="21.75" customHeight="1">
      <c r="A6723" s="51">
        <v>6351</v>
      </c>
      <c r="B6723" s="1" t="s">
        <v>19297</v>
      </c>
      <c r="C6723" s="12" t="s">
        <v>10592</v>
      </c>
      <c r="D6723" s="1" t="s">
        <v>15518</v>
      </c>
      <c r="E6723" s="1" t="s">
        <v>15518</v>
      </c>
    </row>
    <row r="6724" spans="1:7" ht="21.75" customHeight="1">
      <c r="A6724" s="51">
        <v>6352</v>
      </c>
      <c r="B6724" s="1" t="s">
        <v>19298</v>
      </c>
      <c r="C6724" s="12" t="s">
        <v>10240</v>
      </c>
      <c r="D6724" s="1" t="s">
        <v>15518</v>
      </c>
      <c r="E6724" s="1" t="s">
        <v>15518</v>
      </c>
    </row>
    <row r="6725" spans="1:7" ht="21.75" customHeight="1">
      <c r="A6725" s="51">
        <v>6353</v>
      </c>
      <c r="B6725" s="1" t="s">
        <v>19299</v>
      </c>
      <c r="C6725" s="12" t="s">
        <v>10241</v>
      </c>
      <c r="D6725" s="1" t="s">
        <v>15518</v>
      </c>
      <c r="E6725" s="1"/>
      <c r="G6725" s="24">
        <v>1</v>
      </c>
    </row>
    <row r="6726" spans="1:7" ht="21.75" customHeight="1">
      <c r="A6726" s="51">
        <v>6354</v>
      </c>
      <c r="B6726" s="1" t="s">
        <v>19300</v>
      </c>
      <c r="C6726" s="12" t="s">
        <v>10242</v>
      </c>
      <c r="D6726" s="1" t="s">
        <v>15518</v>
      </c>
      <c r="E6726" s="1" t="s">
        <v>15518</v>
      </c>
    </row>
    <row r="6727" spans="1:7" ht="21.75" customHeight="1">
      <c r="A6727" s="51">
        <v>6355</v>
      </c>
      <c r="B6727" s="1" t="s">
        <v>19301</v>
      </c>
      <c r="C6727" s="12" t="s">
        <v>10243</v>
      </c>
      <c r="D6727" s="1" t="s">
        <v>15518</v>
      </c>
      <c r="E6727" s="1" t="s">
        <v>15518</v>
      </c>
    </row>
    <row r="6728" spans="1:7" ht="21.75" customHeight="1">
      <c r="A6728" s="51">
        <v>6356</v>
      </c>
      <c r="B6728" s="1" t="s">
        <v>19302</v>
      </c>
      <c r="C6728" s="12" t="s">
        <v>10244</v>
      </c>
      <c r="D6728" s="1" t="s">
        <v>15518</v>
      </c>
      <c r="E6728" s="1" t="s">
        <v>15518</v>
      </c>
    </row>
    <row r="6729" spans="1:7" ht="21.75" customHeight="1">
      <c r="A6729" s="51">
        <v>6357</v>
      </c>
      <c r="B6729" s="1" t="s">
        <v>19303</v>
      </c>
      <c r="C6729" s="12" t="s">
        <v>10245</v>
      </c>
      <c r="D6729" s="1" t="s">
        <v>15518</v>
      </c>
      <c r="E6729" s="1" t="s">
        <v>15518</v>
      </c>
    </row>
    <row r="6730" spans="1:7" ht="21.75" customHeight="1">
      <c r="A6730" s="51">
        <v>6358</v>
      </c>
      <c r="B6730" s="1" t="s">
        <v>19304</v>
      </c>
      <c r="C6730" s="12" t="s">
        <v>10246</v>
      </c>
      <c r="D6730" s="1" t="s">
        <v>15518</v>
      </c>
      <c r="E6730" s="1" t="s">
        <v>15518</v>
      </c>
    </row>
    <row r="6731" spans="1:7" ht="21.75" customHeight="1">
      <c r="A6731" s="51">
        <v>6359</v>
      </c>
      <c r="B6731" s="1" t="s">
        <v>19305</v>
      </c>
      <c r="C6731" s="12" t="s">
        <v>10247</v>
      </c>
      <c r="D6731" s="1" t="s">
        <v>15518</v>
      </c>
      <c r="E6731" s="1" t="s">
        <v>15518</v>
      </c>
    </row>
    <row r="6732" spans="1:7" ht="21.75" customHeight="1">
      <c r="A6732" s="51">
        <v>6360</v>
      </c>
      <c r="B6732" s="1" t="s">
        <v>19306</v>
      </c>
      <c r="C6732" s="12" t="s">
        <v>12501</v>
      </c>
      <c r="D6732" s="1" t="s">
        <v>15518</v>
      </c>
      <c r="E6732" s="1" t="s">
        <v>15518</v>
      </c>
    </row>
    <row r="6733" spans="1:7" ht="21.75" customHeight="1">
      <c r="B6733" s="1"/>
      <c r="C6733" s="13" t="s">
        <v>12502</v>
      </c>
      <c r="D6733" s="1"/>
      <c r="E6733" s="1"/>
    </row>
    <row r="6734" spans="1:7" ht="21.75" customHeight="1">
      <c r="A6734" s="51">
        <v>6361</v>
      </c>
      <c r="B6734" s="1" t="s">
        <v>19307</v>
      </c>
      <c r="C6734" s="12" t="s">
        <v>13864</v>
      </c>
      <c r="D6734" s="1" t="s">
        <v>15518</v>
      </c>
      <c r="E6734" s="1" t="s">
        <v>15518</v>
      </c>
    </row>
    <row r="6735" spans="1:7" ht="21.75" customHeight="1">
      <c r="A6735" s="51">
        <v>6362</v>
      </c>
      <c r="B6735" s="1" t="s">
        <v>19308</v>
      </c>
      <c r="C6735" s="12" t="s">
        <v>13865</v>
      </c>
      <c r="D6735" s="1" t="s">
        <v>15518</v>
      </c>
      <c r="E6735" s="1" t="s">
        <v>15518</v>
      </c>
    </row>
    <row r="6736" spans="1:7" ht="21.75" customHeight="1">
      <c r="A6736" s="51">
        <v>6363</v>
      </c>
      <c r="B6736" s="1" t="s">
        <v>19145</v>
      </c>
      <c r="C6736" s="12" t="s">
        <v>13866</v>
      </c>
      <c r="D6736" s="1" t="s">
        <v>15518</v>
      </c>
      <c r="E6736" s="1" t="s">
        <v>15518</v>
      </c>
    </row>
    <row r="6737" spans="1:5" ht="21.75" customHeight="1">
      <c r="A6737" s="51">
        <v>6364</v>
      </c>
      <c r="B6737" s="1" t="s">
        <v>19146</v>
      </c>
      <c r="C6737" s="12" t="s">
        <v>13867</v>
      </c>
      <c r="D6737" s="1" t="s">
        <v>15518</v>
      </c>
      <c r="E6737" s="1" t="s">
        <v>15518</v>
      </c>
    </row>
    <row r="6738" spans="1:5" ht="21.75" customHeight="1">
      <c r="A6738" s="51">
        <v>6365</v>
      </c>
      <c r="B6738" s="1" t="s">
        <v>19147</v>
      </c>
      <c r="C6738" s="12" t="s">
        <v>13868</v>
      </c>
      <c r="D6738" s="1" t="s">
        <v>15518</v>
      </c>
      <c r="E6738" s="1" t="s">
        <v>15518</v>
      </c>
    </row>
    <row r="6739" spans="1:5" ht="21.75" customHeight="1">
      <c r="A6739" s="51">
        <v>6366</v>
      </c>
      <c r="B6739" s="1" t="s">
        <v>19148</v>
      </c>
      <c r="C6739" s="12" t="s">
        <v>13869</v>
      </c>
      <c r="D6739" s="1" t="s">
        <v>15518</v>
      </c>
      <c r="E6739" s="1" t="s">
        <v>15518</v>
      </c>
    </row>
    <row r="6740" spans="1:5" ht="21.75" customHeight="1">
      <c r="A6740" s="51">
        <v>6367</v>
      </c>
      <c r="B6740" s="1" t="s">
        <v>19149</v>
      </c>
      <c r="C6740" s="3" t="s">
        <v>15456</v>
      </c>
      <c r="D6740" s="1" t="s">
        <v>15518</v>
      </c>
      <c r="E6740" s="1" t="s">
        <v>15518</v>
      </c>
    </row>
    <row r="6741" spans="1:5" ht="21.75" customHeight="1">
      <c r="A6741" s="51">
        <v>6368</v>
      </c>
      <c r="B6741" s="1" t="s">
        <v>19150</v>
      </c>
      <c r="C6741" s="3" t="s">
        <v>15457</v>
      </c>
      <c r="D6741" s="1" t="s">
        <v>15518</v>
      </c>
      <c r="E6741" s="1" t="s">
        <v>15518</v>
      </c>
    </row>
    <row r="6742" spans="1:5" ht="21.75" customHeight="1">
      <c r="A6742" s="51">
        <v>6369</v>
      </c>
      <c r="B6742" s="1" t="s">
        <v>19151</v>
      </c>
      <c r="C6742" s="3" t="s">
        <v>15458</v>
      </c>
      <c r="D6742" s="1" t="s">
        <v>15518</v>
      </c>
      <c r="E6742" s="1" t="s">
        <v>15518</v>
      </c>
    </row>
    <row r="6743" spans="1:5" ht="21.75" customHeight="1">
      <c r="A6743" s="51">
        <v>6370</v>
      </c>
      <c r="B6743" s="1" t="s">
        <v>19152</v>
      </c>
      <c r="C6743" s="3" t="s">
        <v>15459</v>
      </c>
      <c r="D6743" s="1" t="s">
        <v>15518</v>
      </c>
      <c r="E6743" s="1" t="s">
        <v>15518</v>
      </c>
    </row>
    <row r="6744" spans="1:5" ht="21.75" customHeight="1">
      <c r="A6744" s="51">
        <v>6371</v>
      </c>
      <c r="B6744" s="1" t="s">
        <v>19153</v>
      </c>
      <c r="C6744" s="3" t="s">
        <v>15460</v>
      </c>
      <c r="D6744" s="1" t="s">
        <v>15518</v>
      </c>
      <c r="E6744" s="1" t="s">
        <v>15518</v>
      </c>
    </row>
    <row r="6745" spans="1:5" ht="21.75" customHeight="1">
      <c r="A6745" s="51">
        <v>6372</v>
      </c>
      <c r="B6745" s="1" t="s">
        <v>19154</v>
      </c>
      <c r="C6745" s="3" t="s">
        <v>15461</v>
      </c>
      <c r="D6745" s="1" t="s">
        <v>15518</v>
      </c>
      <c r="E6745" s="1" t="s">
        <v>15518</v>
      </c>
    </row>
    <row r="6746" spans="1:5" ht="21.75" customHeight="1">
      <c r="A6746" s="51">
        <v>6373</v>
      </c>
      <c r="B6746" s="1" t="s">
        <v>19155</v>
      </c>
      <c r="C6746" s="12" t="s">
        <v>15462</v>
      </c>
      <c r="D6746" s="1" t="s">
        <v>15518</v>
      </c>
      <c r="E6746" s="1" t="s">
        <v>15518</v>
      </c>
    </row>
    <row r="6747" spans="1:5" ht="21.75" customHeight="1">
      <c r="A6747" s="51">
        <v>6374</v>
      </c>
      <c r="B6747" s="1" t="s">
        <v>19156</v>
      </c>
      <c r="C6747" s="12" t="s">
        <v>15463</v>
      </c>
      <c r="D6747" s="1" t="s">
        <v>15518</v>
      </c>
      <c r="E6747" s="1" t="s">
        <v>15518</v>
      </c>
    </row>
    <row r="6748" spans="1:5" ht="21.75" customHeight="1">
      <c r="A6748" s="51">
        <v>6375</v>
      </c>
      <c r="B6748" s="1" t="s">
        <v>19157</v>
      </c>
      <c r="C6748" s="12" t="s">
        <v>15464</v>
      </c>
      <c r="D6748" s="1" t="s">
        <v>15518</v>
      </c>
      <c r="E6748" s="1" t="s">
        <v>15518</v>
      </c>
    </row>
    <row r="6749" spans="1:5" ht="21.75" customHeight="1">
      <c r="A6749" s="51">
        <v>6376</v>
      </c>
      <c r="B6749" s="1" t="s">
        <v>19158</v>
      </c>
      <c r="C6749" s="12" t="s">
        <v>15465</v>
      </c>
      <c r="D6749" s="1" t="s">
        <v>15518</v>
      </c>
      <c r="E6749" s="1" t="s">
        <v>15518</v>
      </c>
    </row>
    <row r="6750" spans="1:5" ht="21.75" customHeight="1">
      <c r="A6750" s="51">
        <v>6377</v>
      </c>
      <c r="B6750" s="1" t="s">
        <v>19159</v>
      </c>
      <c r="C6750" s="12" t="s">
        <v>16194</v>
      </c>
      <c r="D6750" s="1" t="s">
        <v>15518</v>
      </c>
      <c r="E6750" s="1" t="s">
        <v>15518</v>
      </c>
    </row>
    <row r="6751" spans="1:5" ht="21.75" customHeight="1">
      <c r="A6751" s="51">
        <v>6378</v>
      </c>
      <c r="B6751" s="1" t="s">
        <v>19160</v>
      </c>
      <c r="C6751" s="12" t="s">
        <v>15466</v>
      </c>
      <c r="D6751" s="1" t="s">
        <v>15518</v>
      </c>
      <c r="E6751" s="1" t="s">
        <v>15518</v>
      </c>
    </row>
    <row r="6752" spans="1:5" ht="21.75" customHeight="1">
      <c r="A6752" s="51">
        <v>6379</v>
      </c>
      <c r="B6752" s="1" t="s">
        <v>19161</v>
      </c>
      <c r="C6752" s="12" t="s">
        <v>14528</v>
      </c>
      <c r="D6752" s="1" t="s">
        <v>15518</v>
      </c>
      <c r="E6752" s="1" t="s">
        <v>15518</v>
      </c>
    </row>
    <row r="6753" spans="1:5" ht="21.75" customHeight="1">
      <c r="A6753" s="51">
        <v>6380</v>
      </c>
      <c r="B6753" s="1" t="s">
        <v>19162</v>
      </c>
      <c r="C6753" s="12" t="s">
        <v>14529</v>
      </c>
      <c r="D6753" s="1" t="s">
        <v>15518</v>
      </c>
      <c r="E6753" s="1" t="s">
        <v>15518</v>
      </c>
    </row>
    <row r="6754" spans="1:5" ht="21.75" customHeight="1">
      <c r="A6754" s="51">
        <v>6381</v>
      </c>
      <c r="B6754" s="1" t="s">
        <v>19163</v>
      </c>
      <c r="C6754" s="12" t="s">
        <v>14530</v>
      </c>
      <c r="D6754" s="1" t="s">
        <v>15518</v>
      </c>
      <c r="E6754" s="1" t="s">
        <v>15518</v>
      </c>
    </row>
    <row r="6755" spans="1:5" ht="21.75" customHeight="1">
      <c r="A6755" s="51">
        <v>6382</v>
      </c>
      <c r="B6755" s="1" t="s">
        <v>19164</v>
      </c>
      <c r="C6755" s="12" t="s">
        <v>14531</v>
      </c>
      <c r="D6755" s="1" t="s">
        <v>15518</v>
      </c>
      <c r="E6755" s="1" t="s">
        <v>15518</v>
      </c>
    </row>
    <row r="6756" spans="1:5" ht="21.75" customHeight="1">
      <c r="A6756" s="51">
        <v>6383</v>
      </c>
      <c r="B6756" s="1" t="s">
        <v>19165</v>
      </c>
      <c r="C6756" s="12" t="s">
        <v>14532</v>
      </c>
      <c r="D6756" s="1" t="s">
        <v>15518</v>
      </c>
      <c r="E6756" s="1" t="s">
        <v>15518</v>
      </c>
    </row>
    <row r="6757" spans="1:5" ht="21.75" customHeight="1">
      <c r="B6757" s="1"/>
      <c r="C6757" s="13" t="s">
        <v>14533</v>
      </c>
      <c r="D6757" s="1"/>
      <c r="E6757" s="1"/>
    </row>
    <row r="6758" spans="1:5" ht="21.75" customHeight="1">
      <c r="A6758" s="51">
        <v>6384</v>
      </c>
      <c r="B6758" s="1" t="s">
        <v>19166</v>
      </c>
      <c r="C6758" s="3" t="s">
        <v>14534</v>
      </c>
      <c r="D6758" s="2" t="s">
        <v>15518</v>
      </c>
      <c r="E6758" s="2" t="s">
        <v>15518</v>
      </c>
    </row>
    <row r="6759" spans="1:5" ht="21.75" customHeight="1">
      <c r="A6759" s="51">
        <v>6385</v>
      </c>
      <c r="B6759" s="1" t="s">
        <v>19167</v>
      </c>
      <c r="C6759" s="12" t="s">
        <v>14535</v>
      </c>
      <c r="D6759" s="1" t="s">
        <v>15518</v>
      </c>
      <c r="E6759" s="1" t="s">
        <v>15518</v>
      </c>
    </row>
    <row r="6760" spans="1:5" ht="21.75" customHeight="1">
      <c r="A6760" s="51">
        <v>6386</v>
      </c>
      <c r="B6760" s="1" t="s">
        <v>19168</v>
      </c>
      <c r="C6760" s="12" t="s">
        <v>14536</v>
      </c>
      <c r="D6760" s="1" t="s">
        <v>15518</v>
      </c>
      <c r="E6760" s="1" t="s">
        <v>15518</v>
      </c>
    </row>
    <row r="6761" spans="1:5" ht="30" customHeight="1">
      <c r="A6761" s="51">
        <v>6387</v>
      </c>
      <c r="B6761" s="1" t="s">
        <v>19169</v>
      </c>
      <c r="C6761" s="3" t="s">
        <v>15777</v>
      </c>
      <c r="D6761" s="2" t="s">
        <v>15518</v>
      </c>
      <c r="E6761" s="2" t="s">
        <v>15518</v>
      </c>
    </row>
    <row r="6762" spans="1:5" ht="30" customHeight="1">
      <c r="A6762" s="51">
        <v>6388</v>
      </c>
      <c r="B6762" s="1" t="s">
        <v>19170</v>
      </c>
      <c r="C6762" s="3" t="s">
        <v>15778</v>
      </c>
      <c r="D6762" s="2" t="s">
        <v>15518</v>
      </c>
      <c r="E6762" s="2" t="s">
        <v>15518</v>
      </c>
    </row>
    <row r="6763" spans="1:5" ht="30" customHeight="1">
      <c r="A6763" s="51">
        <v>6389</v>
      </c>
      <c r="B6763" s="1" t="s">
        <v>19171</v>
      </c>
      <c r="C6763" s="3" t="s">
        <v>15779</v>
      </c>
      <c r="D6763" s="2" t="s">
        <v>15518</v>
      </c>
      <c r="E6763" s="2" t="s">
        <v>15518</v>
      </c>
    </row>
    <row r="6764" spans="1:5" ht="21.75" customHeight="1">
      <c r="A6764" s="51">
        <v>6390</v>
      </c>
      <c r="B6764" s="1" t="s">
        <v>19172</v>
      </c>
      <c r="C6764" s="12" t="s">
        <v>15780</v>
      </c>
      <c r="D6764" s="1" t="s">
        <v>15518</v>
      </c>
      <c r="E6764" s="1" t="s">
        <v>15518</v>
      </c>
    </row>
    <row r="6765" spans="1:5" ht="36" customHeight="1">
      <c r="A6765" s="51">
        <v>6391</v>
      </c>
      <c r="B6765" s="1" t="s">
        <v>17256</v>
      </c>
      <c r="C6765" s="12" t="s">
        <v>15781</v>
      </c>
      <c r="D6765" s="1" t="s">
        <v>15518</v>
      </c>
      <c r="E6765" s="1" t="s">
        <v>15518</v>
      </c>
    </row>
    <row r="6766" spans="1:5" ht="39" customHeight="1">
      <c r="A6766" s="51">
        <v>6392</v>
      </c>
      <c r="B6766" s="1" t="s">
        <v>17257</v>
      </c>
      <c r="C6766" s="3" t="s">
        <v>15782</v>
      </c>
      <c r="D6766" s="2" t="s">
        <v>15518</v>
      </c>
      <c r="E6766" s="2" t="s">
        <v>15518</v>
      </c>
    </row>
    <row r="6767" spans="1:5" ht="39" customHeight="1">
      <c r="A6767" s="51">
        <v>6393</v>
      </c>
      <c r="B6767" s="1" t="s">
        <v>17258</v>
      </c>
      <c r="C6767" s="3" t="s">
        <v>16015</v>
      </c>
      <c r="D6767" s="2" t="s">
        <v>15518</v>
      </c>
      <c r="E6767" s="2" t="s">
        <v>15518</v>
      </c>
    </row>
    <row r="6768" spans="1:5" ht="21.75" customHeight="1">
      <c r="A6768" s="51">
        <v>6394</v>
      </c>
      <c r="B6768" s="1" t="s">
        <v>17259</v>
      </c>
      <c r="C6768" s="3" t="s">
        <v>16016</v>
      </c>
      <c r="D6768" s="2" t="s">
        <v>15518</v>
      </c>
      <c r="E6768" s="2" t="s">
        <v>15518</v>
      </c>
    </row>
    <row r="6769" spans="1:5" ht="33.75" customHeight="1">
      <c r="A6769" s="51">
        <v>6395</v>
      </c>
      <c r="B6769" s="1" t="s">
        <v>17260</v>
      </c>
      <c r="C6769" s="12" t="s">
        <v>16017</v>
      </c>
      <c r="D6769" s="1" t="s">
        <v>15518</v>
      </c>
      <c r="E6769" s="1" t="s">
        <v>15518</v>
      </c>
    </row>
    <row r="6770" spans="1:5" ht="33.75" customHeight="1">
      <c r="A6770" s="51">
        <v>6396</v>
      </c>
      <c r="B6770" s="1" t="s">
        <v>17261</v>
      </c>
      <c r="C6770" s="12" t="s">
        <v>15793</v>
      </c>
      <c r="D6770" s="1" t="s">
        <v>15518</v>
      </c>
      <c r="E6770" s="1" t="s">
        <v>15518</v>
      </c>
    </row>
    <row r="6771" spans="1:5" ht="21.75" customHeight="1">
      <c r="A6771" s="51">
        <v>6397</v>
      </c>
      <c r="B6771" s="1" t="s">
        <v>17262</v>
      </c>
      <c r="C6771" s="3" t="s">
        <v>15794</v>
      </c>
      <c r="D6771" s="2" t="s">
        <v>15518</v>
      </c>
      <c r="E6771" s="2" t="s">
        <v>15518</v>
      </c>
    </row>
    <row r="6772" spans="1:5" ht="21.75" customHeight="1">
      <c r="A6772" s="51">
        <v>6398</v>
      </c>
      <c r="B6772" s="1" t="s">
        <v>17263</v>
      </c>
      <c r="C6772" s="3" t="s">
        <v>15795</v>
      </c>
      <c r="D6772" s="2" t="s">
        <v>15518</v>
      </c>
      <c r="E6772" s="2" t="s">
        <v>15518</v>
      </c>
    </row>
    <row r="6773" spans="1:5" ht="21.75" customHeight="1">
      <c r="A6773" s="51">
        <v>6399</v>
      </c>
      <c r="B6773" s="1" t="s">
        <v>17264</v>
      </c>
      <c r="C6773" s="12" t="s">
        <v>15796</v>
      </c>
      <c r="D6773" s="1" t="s">
        <v>15518</v>
      </c>
      <c r="E6773" s="1" t="s">
        <v>15518</v>
      </c>
    </row>
    <row r="6774" spans="1:5" ht="36" customHeight="1">
      <c r="A6774" s="51">
        <v>6400</v>
      </c>
      <c r="B6774" s="1" t="s">
        <v>17265</v>
      </c>
      <c r="C6774" s="12" t="s">
        <v>15797</v>
      </c>
      <c r="D6774" s="1" t="s">
        <v>15518</v>
      </c>
      <c r="E6774" s="1" t="s">
        <v>15518</v>
      </c>
    </row>
    <row r="6775" spans="1:5" ht="21.75" customHeight="1">
      <c r="A6775" s="51">
        <v>6401</v>
      </c>
      <c r="B6775" s="1" t="s">
        <v>17266</v>
      </c>
      <c r="C6775" s="3" t="s">
        <v>15798</v>
      </c>
      <c r="D6775" s="2" t="s">
        <v>15518</v>
      </c>
      <c r="E6775" s="2" t="s">
        <v>15518</v>
      </c>
    </row>
    <row r="6776" spans="1:5" ht="36" customHeight="1">
      <c r="A6776" s="51">
        <v>6402</v>
      </c>
      <c r="B6776" s="1" t="s">
        <v>17267</v>
      </c>
      <c r="C6776" s="3" t="s">
        <v>15799</v>
      </c>
      <c r="D6776" s="2" t="s">
        <v>15518</v>
      </c>
      <c r="E6776" s="2" t="s">
        <v>15518</v>
      </c>
    </row>
    <row r="6777" spans="1:5" ht="21.75" customHeight="1">
      <c r="A6777" s="51">
        <v>6403</v>
      </c>
      <c r="B6777" s="1" t="s">
        <v>17268</v>
      </c>
      <c r="C6777" s="3" t="s">
        <v>15800</v>
      </c>
      <c r="D6777" s="2" t="s">
        <v>15518</v>
      </c>
      <c r="E6777" s="2" t="s">
        <v>15518</v>
      </c>
    </row>
    <row r="6778" spans="1:5" ht="21.75" customHeight="1">
      <c r="A6778" s="51">
        <v>6404</v>
      </c>
      <c r="B6778" s="1" t="s">
        <v>17269</v>
      </c>
      <c r="C6778" s="3" t="s">
        <v>15801</v>
      </c>
      <c r="D6778" s="2" t="s">
        <v>15518</v>
      </c>
      <c r="E6778" s="2" t="s">
        <v>15518</v>
      </c>
    </row>
    <row r="6779" spans="1:5" ht="21.75" customHeight="1">
      <c r="A6779" s="51">
        <v>6405</v>
      </c>
      <c r="B6779" s="1" t="s">
        <v>17270</v>
      </c>
      <c r="C6779" s="12" t="s">
        <v>15802</v>
      </c>
      <c r="D6779" s="1" t="s">
        <v>15518</v>
      </c>
      <c r="E6779" s="1" t="s">
        <v>15518</v>
      </c>
    </row>
    <row r="6780" spans="1:5" ht="21.75" customHeight="1">
      <c r="A6780" s="51">
        <v>6406</v>
      </c>
      <c r="B6780" s="1" t="s">
        <v>17271</v>
      </c>
      <c r="C6780" s="12" t="s">
        <v>15803</v>
      </c>
      <c r="D6780" s="1" t="s">
        <v>15518</v>
      </c>
      <c r="E6780" s="1" t="s">
        <v>15518</v>
      </c>
    </row>
    <row r="6781" spans="1:5" ht="21.75" customHeight="1">
      <c r="A6781" s="51">
        <v>6407</v>
      </c>
      <c r="B6781" s="1" t="s">
        <v>17272</v>
      </c>
      <c r="C6781" s="3" t="s">
        <v>15804</v>
      </c>
      <c r="D6781" s="2" t="s">
        <v>15518</v>
      </c>
      <c r="E6781" s="2" t="s">
        <v>15518</v>
      </c>
    </row>
    <row r="6782" spans="1:5" ht="21.75" customHeight="1">
      <c r="A6782" s="51">
        <v>6408</v>
      </c>
      <c r="B6782" s="1" t="s">
        <v>17273</v>
      </c>
      <c r="C6782" s="3" t="s">
        <v>15805</v>
      </c>
      <c r="D6782" s="2" t="s">
        <v>15518</v>
      </c>
      <c r="E6782" s="2" t="s">
        <v>15518</v>
      </c>
    </row>
    <row r="6783" spans="1:5" ht="21.75" customHeight="1">
      <c r="A6783" s="51">
        <v>6409</v>
      </c>
      <c r="B6783" s="1" t="s">
        <v>17274</v>
      </c>
      <c r="C6783" s="12" t="s">
        <v>15806</v>
      </c>
      <c r="D6783" s="1" t="s">
        <v>15518</v>
      </c>
      <c r="E6783" s="1" t="s">
        <v>15518</v>
      </c>
    </row>
    <row r="6784" spans="1:5" ht="21.75" customHeight="1">
      <c r="A6784" s="51">
        <v>6410</v>
      </c>
      <c r="B6784" s="1" t="s">
        <v>17275</v>
      </c>
      <c r="C6784" s="12" t="s">
        <v>15807</v>
      </c>
      <c r="D6784" s="1" t="s">
        <v>15518</v>
      </c>
      <c r="E6784" s="1" t="s">
        <v>15518</v>
      </c>
    </row>
    <row r="6785" spans="1:5" ht="21.75" customHeight="1">
      <c r="A6785" s="51">
        <v>6411</v>
      </c>
      <c r="B6785" s="1" t="s">
        <v>17276</v>
      </c>
      <c r="C6785" s="12" t="s">
        <v>16035</v>
      </c>
      <c r="D6785" s="1" t="s">
        <v>15518</v>
      </c>
      <c r="E6785" s="1" t="s">
        <v>15518</v>
      </c>
    </row>
    <row r="6786" spans="1:5" ht="21.75" customHeight="1">
      <c r="A6786" s="51">
        <v>6412</v>
      </c>
      <c r="B6786" s="1" t="s">
        <v>17277</v>
      </c>
      <c r="C6786" s="12" t="s">
        <v>16036</v>
      </c>
      <c r="D6786" s="1" t="s">
        <v>15518</v>
      </c>
      <c r="E6786" s="1" t="s">
        <v>15518</v>
      </c>
    </row>
    <row r="6787" spans="1:5" ht="21.75" customHeight="1">
      <c r="A6787" s="51">
        <v>6413</v>
      </c>
      <c r="B6787" s="1" t="s">
        <v>17278</v>
      </c>
      <c r="C6787" s="12" t="s">
        <v>16037</v>
      </c>
      <c r="D6787" s="1" t="s">
        <v>15518</v>
      </c>
      <c r="E6787" s="1" t="s">
        <v>15518</v>
      </c>
    </row>
    <row r="6788" spans="1:5" ht="21.75" customHeight="1">
      <c r="A6788" s="51">
        <v>6414</v>
      </c>
      <c r="B6788" s="1" t="s">
        <v>17279</v>
      </c>
      <c r="C6788" s="3" t="s">
        <v>16038</v>
      </c>
      <c r="D6788" s="2" t="s">
        <v>15518</v>
      </c>
      <c r="E6788" s="1" t="s">
        <v>15518</v>
      </c>
    </row>
    <row r="6789" spans="1:5" ht="21.75" customHeight="1">
      <c r="A6789" s="51">
        <v>6415</v>
      </c>
      <c r="B6789" s="1" t="s">
        <v>17280</v>
      </c>
      <c r="C6789" s="3" t="s">
        <v>16039</v>
      </c>
      <c r="D6789" s="2" t="s">
        <v>15518</v>
      </c>
      <c r="E6789" s="1" t="s">
        <v>15518</v>
      </c>
    </row>
    <row r="6790" spans="1:5" ht="21.75" customHeight="1">
      <c r="A6790" s="51">
        <v>6416</v>
      </c>
      <c r="B6790" s="1" t="s">
        <v>17281</v>
      </c>
      <c r="C6790" s="12" t="s">
        <v>16040</v>
      </c>
      <c r="D6790" s="1" t="s">
        <v>15518</v>
      </c>
      <c r="E6790" s="1" t="s">
        <v>15518</v>
      </c>
    </row>
    <row r="6791" spans="1:5" ht="21.75" customHeight="1">
      <c r="A6791" s="51">
        <v>6417</v>
      </c>
      <c r="B6791" s="1" t="s">
        <v>17282</v>
      </c>
      <c r="C6791" s="12" t="s">
        <v>16041</v>
      </c>
      <c r="D6791" s="1" t="s">
        <v>15518</v>
      </c>
      <c r="E6791" s="1" t="s">
        <v>15518</v>
      </c>
    </row>
    <row r="6792" spans="1:5" ht="21.75" customHeight="1">
      <c r="A6792" s="51">
        <v>6418</v>
      </c>
      <c r="B6792" s="1" t="s">
        <v>17283</v>
      </c>
      <c r="C6792" s="12" t="s">
        <v>17597</v>
      </c>
      <c r="D6792" s="1" t="s">
        <v>15518</v>
      </c>
      <c r="E6792" s="1" t="s">
        <v>15518</v>
      </c>
    </row>
    <row r="6793" spans="1:5" ht="21.75" customHeight="1">
      <c r="A6793" s="51">
        <v>6419</v>
      </c>
      <c r="B6793" s="1" t="s">
        <v>17284</v>
      </c>
      <c r="C6793" s="3" t="s">
        <v>17598</v>
      </c>
      <c r="D6793" s="2" t="s">
        <v>15518</v>
      </c>
      <c r="E6793" s="2" t="s">
        <v>15518</v>
      </c>
    </row>
    <row r="6794" spans="1:5" ht="21.75" customHeight="1">
      <c r="A6794" s="51">
        <v>6420</v>
      </c>
      <c r="B6794" s="1" t="s">
        <v>17285</v>
      </c>
      <c r="C6794" s="12" t="s">
        <v>17599</v>
      </c>
      <c r="D6794" s="1" t="s">
        <v>15518</v>
      </c>
      <c r="E6794" s="1" t="s">
        <v>15518</v>
      </c>
    </row>
    <row r="6795" spans="1:5" ht="21.75" customHeight="1">
      <c r="A6795" s="51">
        <v>6421</v>
      </c>
      <c r="B6795" s="1" t="s">
        <v>17286</v>
      </c>
      <c r="C6795" s="12" t="s">
        <v>17600</v>
      </c>
      <c r="D6795" s="1" t="s">
        <v>15518</v>
      </c>
      <c r="E6795" s="1" t="s">
        <v>15518</v>
      </c>
    </row>
    <row r="6796" spans="1:5" ht="21.75" customHeight="1">
      <c r="A6796" s="51">
        <v>6422</v>
      </c>
      <c r="B6796" s="1" t="s">
        <v>17287</v>
      </c>
      <c r="C6796" s="12" t="s">
        <v>17601</v>
      </c>
      <c r="D6796" s="1" t="s">
        <v>15518</v>
      </c>
      <c r="E6796" s="1" t="s">
        <v>15518</v>
      </c>
    </row>
    <row r="6797" spans="1:5" ht="21.75" customHeight="1">
      <c r="A6797" s="51">
        <v>6423</v>
      </c>
      <c r="B6797" s="1" t="s">
        <v>17288</v>
      </c>
      <c r="C6797" s="12" t="s">
        <v>17602</v>
      </c>
      <c r="D6797" s="1" t="s">
        <v>15518</v>
      </c>
      <c r="E6797" s="1" t="s">
        <v>15518</v>
      </c>
    </row>
    <row r="6798" spans="1:5" ht="21.75" customHeight="1">
      <c r="A6798" s="51">
        <v>6424</v>
      </c>
      <c r="B6798" s="1" t="s">
        <v>17289</v>
      </c>
      <c r="C6798" s="12" t="s">
        <v>17603</v>
      </c>
      <c r="D6798" s="1" t="s">
        <v>15518</v>
      </c>
      <c r="E6798" s="1" t="s">
        <v>15518</v>
      </c>
    </row>
    <row r="6799" spans="1:5" ht="21.75" customHeight="1">
      <c r="A6799" s="51">
        <v>6425</v>
      </c>
      <c r="B6799" s="1" t="s">
        <v>17290</v>
      </c>
      <c r="C6799" s="3" t="s">
        <v>17604</v>
      </c>
      <c r="D6799" s="2" t="s">
        <v>15518</v>
      </c>
      <c r="E6799" s="2" t="s">
        <v>15518</v>
      </c>
    </row>
    <row r="6800" spans="1:5" ht="21.75" customHeight="1">
      <c r="A6800" s="51">
        <v>6426</v>
      </c>
      <c r="B6800" s="1" t="s">
        <v>17291</v>
      </c>
      <c r="C6800" s="3" t="s">
        <v>17605</v>
      </c>
      <c r="D6800" s="2" t="s">
        <v>15518</v>
      </c>
      <c r="E6800" s="2" t="s">
        <v>15518</v>
      </c>
    </row>
    <row r="6801" spans="1:5" ht="21.75" customHeight="1">
      <c r="A6801" s="51">
        <v>6427</v>
      </c>
      <c r="B6801" s="1" t="s">
        <v>17292</v>
      </c>
      <c r="C6801" s="3" t="s">
        <v>15068</v>
      </c>
      <c r="D6801" s="2" t="s">
        <v>15518</v>
      </c>
      <c r="E6801" s="2" t="s">
        <v>15518</v>
      </c>
    </row>
    <row r="6802" spans="1:5" ht="21.75" customHeight="1">
      <c r="A6802" s="51">
        <v>6428</v>
      </c>
      <c r="B6802" s="1" t="s">
        <v>17293</v>
      </c>
      <c r="C6802" s="12" t="s">
        <v>15069</v>
      </c>
      <c r="D6802" s="1" t="s">
        <v>15518</v>
      </c>
      <c r="E6802" s="1" t="s">
        <v>15518</v>
      </c>
    </row>
    <row r="6803" spans="1:5" ht="39.75" customHeight="1">
      <c r="A6803" s="51">
        <v>6429</v>
      </c>
      <c r="B6803" s="1" t="s">
        <v>17294</v>
      </c>
      <c r="C6803" s="12" t="s">
        <v>15070</v>
      </c>
      <c r="D6803" s="1" t="s">
        <v>15518</v>
      </c>
      <c r="E6803" s="1" t="s">
        <v>15518</v>
      </c>
    </row>
    <row r="6804" spans="1:5" ht="21.75" customHeight="1">
      <c r="A6804" s="51">
        <v>6430</v>
      </c>
      <c r="B6804" s="1" t="s">
        <v>17295</v>
      </c>
      <c r="C6804" s="3" t="s">
        <v>15071</v>
      </c>
      <c r="D6804" s="2" t="s">
        <v>15518</v>
      </c>
      <c r="E6804" s="2" t="s">
        <v>15518</v>
      </c>
    </row>
    <row r="6805" spans="1:5" ht="21.75" customHeight="1">
      <c r="A6805" s="51">
        <v>6431</v>
      </c>
      <c r="B6805" s="1" t="s">
        <v>17296</v>
      </c>
      <c r="C6805" s="3" t="s">
        <v>15072</v>
      </c>
      <c r="D6805" s="2" t="s">
        <v>15518</v>
      </c>
      <c r="E6805" s="2" t="s">
        <v>15518</v>
      </c>
    </row>
    <row r="6806" spans="1:5" ht="21.75" customHeight="1">
      <c r="A6806" s="51">
        <v>6432</v>
      </c>
      <c r="B6806" s="1" t="s">
        <v>17297</v>
      </c>
      <c r="C6806" s="12" t="s">
        <v>15073</v>
      </c>
      <c r="D6806" s="1" t="s">
        <v>15518</v>
      </c>
      <c r="E6806" s="1" t="s">
        <v>15518</v>
      </c>
    </row>
    <row r="6807" spans="1:5" ht="21.75" customHeight="1">
      <c r="A6807" s="51">
        <v>6433</v>
      </c>
      <c r="B6807" s="1" t="s">
        <v>17298</v>
      </c>
      <c r="C6807" s="12" t="s">
        <v>15074</v>
      </c>
      <c r="D6807" s="1" t="s">
        <v>15518</v>
      </c>
      <c r="E6807" s="1" t="s">
        <v>15518</v>
      </c>
    </row>
    <row r="6808" spans="1:5" ht="38.25" customHeight="1">
      <c r="A6808" s="51">
        <v>6434</v>
      </c>
      <c r="B6808" s="1" t="s">
        <v>17299</v>
      </c>
      <c r="C6808" s="12" t="s">
        <v>15946</v>
      </c>
      <c r="D6808" s="1" t="s">
        <v>15518</v>
      </c>
      <c r="E6808" s="1" t="s">
        <v>15518</v>
      </c>
    </row>
    <row r="6809" spans="1:5" ht="21.75" customHeight="1">
      <c r="B6809" s="1"/>
      <c r="C6809" s="13" t="s">
        <v>15948</v>
      </c>
      <c r="D6809" s="1"/>
      <c r="E6809" s="1"/>
    </row>
    <row r="6810" spans="1:5" ht="21.75" customHeight="1">
      <c r="A6810" s="51">
        <v>6435</v>
      </c>
      <c r="B6810" s="1" t="s">
        <v>18095</v>
      </c>
      <c r="C6810" s="12" t="s">
        <v>15949</v>
      </c>
      <c r="D6810" s="1" t="s">
        <v>15518</v>
      </c>
      <c r="E6810" s="1" t="s">
        <v>15518</v>
      </c>
    </row>
    <row r="6811" spans="1:5" ht="21.75" customHeight="1">
      <c r="A6811" s="51">
        <v>6436</v>
      </c>
      <c r="B6811" s="1" t="s">
        <v>18097</v>
      </c>
      <c r="C6811" s="3" t="s">
        <v>15950</v>
      </c>
      <c r="D6811" s="2" t="s">
        <v>15518</v>
      </c>
      <c r="E6811" s="1" t="s">
        <v>15518</v>
      </c>
    </row>
    <row r="6812" spans="1:5" ht="21.75" customHeight="1">
      <c r="A6812" s="51">
        <v>6437</v>
      </c>
      <c r="B6812" s="1" t="s">
        <v>18098</v>
      </c>
      <c r="C6812" s="3" t="s">
        <v>15951</v>
      </c>
      <c r="D6812" s="2" t="s">
        <v>15518</v>
      </c>
      <c r="E6812" s="1" t="s">
        <v>15518</v>
      </c>
    </row>
    <row r="6813" spans="1:5" ht="21.75" customHeight="1">
      <c r="A6813" s="51">
        <v>6438</v>
      </c>
      <c r="B6813" s="1" t="s">
        <v>18099</v>
      </c>
      <c r="C6813" s="3" t="s">
        <v>15090</v>
      </c>
      <c r="D6813" s="2" t="s">
        <v>15518</v>
      </c>
      <c r="E6813" s="1" t="s">
        <v>15518</v>
      </c>
    </row>
    <row r="6814" spans="1:5" ht="21.75" customHeight="1">
      <c r="A6814" s="51">
        <v>6439</v>
      </c>
      <c r="B6814" s="1" t="s">
        <v>18100</v>
      </c>
      <c r="C6814" s="3" t="s">
        <v>15091</v>
      </c>
      <c r="D6814" s="2" t="s">
        <v>15518</v>
      </c>
      <c r="E6814" s="1" t="s">
        <v>15518</v>
      </c>
    </row>
    <row r="6815" spans="1:5" ht="21.75" customHeight="1">
      <c r="A6815" s="51">
        <v>6440</v>
      </c>
      <c r="B6815" s="1" t="s">
        <v>18102</v>
      </c>
      <c r="C6815" s="12" t="s">
        <v>15092</v>
      </c>
      <c r="D6815" s="1" t="s">
        <v>15518</v>
      </c>
      <c r="E6815" s="1" t="s">
        <v>15518</v>
      </c>
    </row>
    <row r="6816" spans="1:5" ht="21.75" customHeight="1">
      <c r="A6816" s="51">
        <v>6441</v>
      </c>
      <c r="B6816" s="1" t="s">
        <v>18103</v>
      </c>
      <c r="C6816" s="12" t="s">
        <v>15093</v>
      </c>
      <c r="D6816" s="1" t="s">
        <v>15518</v>
      </c>
      <c r="E6816" s="1" t="s">
        <v>15518</v>
      </c>
    </row>
    <row r="6817" spans="1:5" ht="21.75" customHeight="1">
      <c r="A6817" s="51">
        <v>6442</v>
      </c>
      <c r="B6817" s="1" t="s">
        <v>18105</v>
      </c>
      <c r="C6817" s="12" t="s">
        <v>15094</v>
      </c>
      <c r="D6817" s="1" t="s">
        <v>15518</v>
      </c>
      <c r="E6817" s="1" t="s">
        <v>15518</v>
      </c>
    </row>
    <row r="6818" spans="1:5" ht="21.75" customHeight="1">
      <c r="A6818" s="51">
        <v>6443</v>
      </c>
      <c r="B6818" s="1" t="s">
        <v>18106</v>
      </c>
      <c r="C6818" s="12" t="s">
        <v>15095</v>
      </c>
      <c r="D6818" s="1" t="s">
        <v>15518</v>
      </c>
      <c r="E6818" s="1" t="s">
        <v>15518</v>
      </c>
    </row>
    <row r="6819" spans="1:5" ht="21.75" customHeight="1">
      <c r="A6819" s="51">
        <v>6444</v>
      </c>
      <c r="B6819" s="1" t="s">
        <v>18107</v>
      </c>
      <c r="C6819" s="12" t="s">
        <v>15096</v>
      </c>
      <c r="D6819" s="1" t="s">
        <v>15518</v>
      </c>
      <c r="E6819" s="1" t="s">
        <v>15518</v>
      </c>
    </row>
    <row r="6820" spans="1:5" ht="21.75" customHeight="1">
      <c r="A6820" s="51">
        <v>6445</v>
      </c>
      <c r="B6820" s="1" t="s">
        <v>17500</v>
      </c>
      <c r="C6820" s="12" t="s">
        <v>15097</v>
      </c>
      <c r="D6820" s="1" t="s">
        <v>15518</v>
      </c>
      <c r="E6820" s="1" t="s">
        <v>15518</v>
      </c>
    </row>
    <row r="6821" spans="1:5" ht="21.75" customHeight="1">
      <c r="A6821" s="51">
        <v>6446</v>
      </c>
      <c r="B6821" s="1" t="s">
        <v>17501</v>
      </c>
      <c r="C6821" s="12" t="s">
        <v>15098</v>
      </c>
      <c r="D6821" s="1" t="s">
        <v>15518</v>
      </c>
      <c r="E6821" s="1" t="s">
        <v>15518</v>
      </c>
    </row>
    <row r="6822" spans="1:5" ht="21.75" customHeight="1">
      <c r="A6822" s="51">
        <v>6447</v>
      </c>
      <c r="B6822" s="1" t="s">
        <v>17502</v>
      </c>
      <c r="C6822" s="12" t="s">
        <v>15099</v>
      </c>
      <c r="D6822" s="1" t="s">
        <v>15518</v>
      </c>
      <c r="E6822" s="1" t="s">
        <v>15518</v>
      </c>
    </row>
    <row r="6823" spans="1:5" ht="21.75" customHeight="1">
      <c r="A6823" s="51">
        <v>6448</v>
      </c>
      <c r="B6823" s="1" t="s">
        <v>17503</v>
      </c>
      <c r="C6823" s="3" t="s">
        <v>15100</v>
      </c>
      <c r="D6823" s="2" t="s">
        <v>15518</v>
      </c>
      <c r="E6823" s="1" t="s">
        <v>15518</v>
      </c>
    </row>
    <row r="6824" spans="1:5" ht="35.25" customHeight="1">
      <c r="A6824" s="51">
        <v>6449</v>
      </c>
      <c r="B6824" s="1" t="s">
        <v>17504</v>
      </c>
      <c r="C6824" s="12" t="s">
        <v>15101</v>
      </c>
      <c r="D6824" s="1" t="s">
        <v>15518</v>
      </c>
      <c r="E6824" s="1" t="s">
        <v>15518</v>
      </c>
    </row>
    <row r="6825" spans="1:5" ht="21.75" customHeight="1">
      <c r="A6825" s="51">
        <v>6450</v>
      </c>
      <c r="B6825" s="1" t="s">
        <v>18108</v>
      </c>
      <c r="C6825" s="12" t="s">
        <v>17618</v>
      </c>
      <c r="D6825" s="1" t="s">
        <v>15518</v>
      </c>
      <c r="E6825" s="1" t="s">
        <v>15518</v>
      </c>
    </row>
    <row r="6826" spans="1:5" ht="41.25" customHeight="1">
      <c r="A6826" s="51">
        <v>6451</v>
      </c>
      <c r="B6826" s="1" t="s">
        <v>17300</v>
      </c>
      <c r="C6826" s="3" t="s">
        <v>17619</v>
      </c>
      <c r="D6826" s="2" t="s">
        <v>15518</v>
      </c>
      <c r="E6826" s="2" t="s">
        <v>15518</v>
      </c>
    </row>
    <row r="6827" spans="1:5" ht="21.75" customHeight="1">
      <c r="A6827" s="51">
        <v>6452</v>
      </c>
      <c r="B6827" s="1" t="s">
        <v>17301</v>
      </c>
      <c r="C6827" s="3" t="s">
        <v>17620</v>
      </c>
      <c r="D6827" s="2" t="s">
        <v>15518</v>
      </c>
      <c r="E6827" s="2" t="s">
        <v>15518</v>
      </c>
    </row>
    <row r="6828" spans="1:5" ht="39.75" customHeight="1">
      <c r="A6828" s="51">
        <v>6453</v>
      </c>
      <c r="B6828" s="1" t="s">
        <v>18111</v>
      </c>
      <c r="C6828" s="3" t="s">
        <v>17621</v>
      </c>
      <c r="D6828" s="2" t="s">
        <v>15518</v>
      </c>
      <c r="E6828" s="1" t="s">
        <v>15518</v>
      </c>
    </row>
    <row r="6829" spans="1:5" ht="21.75" customHeight="1">
      <c r="A6829" s="51">
        <v>6454</v>
      </c>
      <c r="B6829" s="1" t="s">
        <v>18112</v>
      </c>
      <c r="C6829" s="12" t="s">
        <v>17622</v>
      </c>
      <c r="D6829" s="1" t="s">
        <v>15518</v>
      </c>
      <c r="E6829" s="1" t="s">
        <v>15518</v>
      </c>
    </row>
    <row r="6830" spans="1:5" ht="21.75" customHeight="1">
      <c r="A6830" s="51">
        <v>6455</v>
      </c>
      <c r="B6830" s="1" t="s">
        <v>18113</v>
      </c>
      <c r="C6830" s="12" t="s">
        <v>17623</v>
      </c>
      <c r="D6830" s="1" t="s">
        <v>15518</v>
      </c>
      <c r="E6830" s="1" t="s">
        <v>15518</v>
      </c>
    </row>
    <row r="6831" spans="1:5" ht="21.75" customHeight="1">
      <c r="A6831" s="51">
        <v>6456</v>
      </c>
      <c r="B6831" s="1" t="s">
        <v>18114</v>
      </c>
      <c r="C6831" s="3" t="s">
        <v>17624</v>
      </c>
      <c r="D6831" s="2" t="s">
        <v>15518</v>
      </c>
      <c r="E6831" s="2" t="s">
        <v>15518</v>
      </c>
    </row>
    <row r="6832" spans="1:5" ht="21.75" customHeight="1">
      <c r="A6832" s="51">
        <v>6457</v>
      </c>
      <c r="B6832" s="1" t="s">
        <v>17506</v>
      </c>
      <c r="C6832" s="12" t="s">
        <v>17625</v>
      </c>
      <c r="D6832" s="1" t="s">
        <v>15518</v>
      </c>
      <c r="E6832" s="1" t="s">
        <v>15518</v>
      </c>
    </row>
    <row r="6833" spans="1:5" ht="21.75" customHeight="1">
      <c r="A6833" s="51">
        <v>6458</v>
      </c>
      <c r="B6833" s="1" t="s">
        <v>18115</v>
      </c>
      <c r="C6833" s="3" t="s">
        <v>17626</v>
      </c>
      <c r="D6833" s="2" t="s">
        <v>15518</v>
      </c>
      <c r="E6833" s="2" t="s">
        <v>15518</v>
      </c>
    </row>
    <row r="6834" spans="1:5" ht="21.75" customHeight="1">
      <c r="A6834" s="51">
        <v>6459</v>
      </c>
      <c r="B6834" s="1" t="s">
        <v>17508</v>
      </c>
      <c r="C6834" s="12" t="s">
        <v>17627</v>
      </c>
      <c r="D6834" s="1" t="s">
        <v>15518</v>
      </c>
      <c r="E6834" s="1" t="s">
        <v>15518</v>
      </c>
    </row>
    <row r="6835" spans="1:5" ht="21.75" customHeight="1">
      <c r="A6835" s="51">
        <v>6460</v>
      </c>
      <c r="B6835" s="1" t="s">
        <v>17509</v>
      </c>
      <c r="C6835" s="12" t="s">
        <v>17628</v>
      </c>
      <c r="D6835" s="1" t="s">
        <v>15518</v>
      </c>
      <c r="E6835" s="1" t="s">
        <v>15518</v>
      </c>
    </row>
    <row r="6836" spans="1:5" ht="21.75" customHeight="1">
      <c r="A6836" s="51">
        <v>6461</v>
      </c>
      <c r="B6836" s="1" t="s">
        <v>17510</v>
      </c>
      <c r="C6836" s="12" t="s">
        <v>17629</v>
      </c>
      <c r="D6836" s="1" t="s">
        <v>15518</v>
      </c>
      <c r="E6836" s="1" t="s">
        <v>15518</v>
      </c>
    </row>
    <row r="6837" spans="1:5" ht="21.75" customHeight="1">
      <c r="A6837" s="51">
        <v>6462</v>
      </c>
      <c r="B6837" s="1" t="s">
        <v>17511</v>
      </c>
      <c r="C6837" s="12" t="s">
        <v>17630</v>
      </c>
      <c r="D6837" s="1" t="s">
        <v>15518</v>
      </c>
      <c r="E6837" s="1" t="s">
        <v>15518</v>
      </c>
    </row>
    <row r="6838" spans="1:5" ht="21.75" customHeight="1">
      <c r="A6838" s="51">
        <v>6463</v>
      </c>
      <c r="B6838" s="1" t="s">
        <v>17512</v>
      </c>
      <c r="C6838" s="12" t="s">
        <v>17631</v>
      </c>
      <c r="D6838" s="1" t="s">
        <v>15518</v>
      </c>
      <c r="E6838" s="1" t="s">
        <v>15518</v>
      </c>
    </row>
    <row r="6839" spans="1:5" ht="21.75" customHeight="1">
      <c r="A6839" s="51">
        <v>6464</v>
      </c>
      <c r="B6839" s="1" t="s">
        <v>17513</v>
      </c>
      <c r="C6839" s="3" t="s">
        <v>17632</v>
      </c>
      <c r="D6839" s="2" t="s">
        <v>15518</v>
      </c>
      <c r="E6839" s="2" t="s">
        <v>15518</v>
      </c>
    </row>
    <row r="6840" spans="1:5" ht="21.75" customHeight="1">
      <c r="A6840" s="51">
        <v>6465</v>
      </c>
      <c r="B6840" s="1" t="s">
        <v>17514</v>
      </c>
      <c r="C6840" s="3" t="s">
        <v>17633</v>
      </c>
      <c r="D6840" s="2"/>
      <c r="E6840" s="2"/>
    </row>
    <row r="6841" spans="1:5" ht="21.75" customHeight="1">
      <c r="A6841" s="51">
        <v>6466</v>
      </c>
      <c r="B6841" s="1" t="s">
        <v>17516</v>
      </c>
      <c r="C6841" s="3" t="s">
        <v>17634</v>
      </c>
      <c r="D6841" s="2" t="s">
        <v>15518</v>
      </c>
      <c r="E6841" s="2" t="s">
        <v>15518</v>
      </c>
    </row>
    <row r="6842" spans="1:5" ht="21.75" customHeight="1">
      <c r="A6842" s="51">
        <v>6467</v>
      </c>
      <c r="B6842" s="1" t="s">
        <v>17517</v>
      </c>
      <c r="C6842" s="6" t="s">
        <v>17635</v>
      </c>
      <c r="D6842" s="1" t="s">
        <v>15518</v>
      </c>
      <c r="E6842" s="1" t="s">
        <v>15518</v>
      </c>
    </row>
    <row r="6843" spans="1:5" ht="21.75" customHeight="1">
      <c r="A6843" s="51">
        <v>6468</v>
      </c>
      <c r="B6843" s="1" t="s">
        <v>17518</v>
      </c>
      <c r="C6843" s="12" t="s">
        <v>17636</v>
      </c>
      <c r="D6843" s="1" t="s">
        <v>15518</v>
      </c>
      <c r="E6843" s="1" t="s">
        <v>15518</v>
      </c>
    </row>
    <row r="6844" spans="1:5" ht="21.75" customHeight="1">
      <c r="A6844" s="51">
        <v>6469</v>
      </c>
      <c r="B6844" s="1" t="s">
        <v>17519</v>
      </c>
      <c r="C6844" s="12" t="s">
        <v>17637</v>
      </c>
      <c r="D6844" s="1" t="s">
        <v>15518</v>
      </c>
      <c r="E6844" s="1" t="s">
        <v>15518</v>
      </c>
    </row>
    <row r="6845" spans="1:5" ht="21.75" customHeight="1">
      <c r="A6845" s="51">
        <v>6470</v>
      </c>
      <c r="B6845" s="1" t="s">
        <v>18117</v>
      </c>
      <c r="C6845" s="12" t="s">
        <v>17638</v>
      </c>
      <c r="D6845" s="1" t="s">
        <v>15518</v>
      </c>
      <c r="E6845" s="1" t="s">
        <v>15518</v>
      </c>
    </row>
    <row r="6846" spans="1:5" ht="21.75" customHeight="1">
      <c r="A6846" s="51">
        <v>6471</v>
      </c>
      <c r="B6846" s="1" t="s">
        <v>18118</v>
      </c>
      <c r="C6846" s="12" t="s">
        <v>14608</v>
      </c>
      <c r="D6846" s="1" t="s">
        <v>15518</v>
      </c>
      <c r="E6846" s="1" t="s">
        <v>15518</v>
      </c>
    </row>
    <row r="6847" spans="1:5" ht="21.75" customHeight="1">
      <c r="A6847" s="51">
        <v>6472</v>
      </c>
      <c r="B6847" s="1" t="s">
        <v>17520</v>
      </c>
      <c r="C6847" s="12" t="s">
        <v>14609</v>
      </c>
      <c r="D6847" s="1" t="s">
        <v>15518</v>
      </c>
      <c r="E6847" s="1" t="s">
        <v>15518</v>
      </c>
    </row>
    <row r="6848" spans="1:5" ht="21.75" customHeight="1">
      <c r="A6848" s="51">
        <v>6473</v>
      </c>
      <c r="B6848" s="1" t="s">
        <v>17521</v>
      </c>
      <c r="C6848" s="12" t="s">
        <v>17639</v>
      </c>
      <c r="D6848" s="1" t="s">
        <v>15518</v>
      </c>
      <c r="E6848" s="1" t="s">
        <v>15518</v>
      </c>
    </row>
    <row r="6849" spans="1:5" ht="21.75" customHeight="1">
      <c r="A6849" s="51">
        <v>6474</v>
      </c>
      <c r="B6849" s="1" t="s">
        <v>17522</v>
      </c>
      <c r="C6849" s="12" t="s">
        <v>17640</v>
      </c>
      <c r="D6849" s="1" t="s">
        <v>15518</v>
      </c>
      <c r="E6849" s="1" t="s">
        <v>15518</v>
      </c>
    </row>
    <row r="6850" spans="1:5" ht="21.75" customHeight="1">
      <c r="B6850" s="1"/>
      <c r="C6850" s="13" t="s">
        <v>17641</v>
      </c>
      <c r="D6850" s="1"/>
      <c r="E6850" s="1"/>
    </row>
    <row r="6851" spans="1:5" ht="21.75" customHeight="1">
      <c r="A6851" s="51">
        <v>6475</v>
      </c>
      <c r="B6851" s="1" t="s">
        <v>17523</v>
      </c>
      <c r="C6851" s="12" t="s">
        <v>17642</v>
      </c>
      <c r="D6851" s="1" t="s">
        <v>15518</v>
      </c>
      <c r="E6851" s="1" t="s">
        <v>15518</v>
      </c>
    </row>
    <row r="6852" spans="1:5" ht="21.75" customHeight="1">
      <c r="A6852" s="51">
        <v>6476</v>
      </c>
      <c r="B6852" s="1" t="s">
        <v>17524</v>
      </c>
      <c r="C6852" s="12" t="s">
        <v>17643</v>
      </c>
      <c r="D6852" s="1" t="s">
        <v>15518</v>
      </c>
      <c r="E6852" s="1" t="s">
        <v>15518</v>
      </c>
    </row>
    <row r="6853" spans="1:5" ht="21.75" customHeight="1">
      <c r="A6853" s="51">
        <v>6477</v>
      </c>
      <c r="B6853" s="1" t="s">
        <v>17525</v>
      </c>
      <c r="C6853" s="12" t="s">
        <v>17644</v>
      </c>
      <c r="D6853" s="1" t="s">
        <v>15518</v>
      </c>
      <c r="E6853" s="1" t="s">
        <v>15518</v>
      </c>
    </row>
    <row r="6854" spans="1:5" ht="21.75" customHeight="1">
      <c r="A6854" s="51">
        <v>6478</v>
      </c>
      <c r="B6854" s="1" t="s">
        <v>18119</v>
      </c>
      <c r="C6854" s="12" t="s">
        <v>17645</v>
      </c>
      <c r="D6854" s="1" t="s">
        <v>15518</v>
      </c>
      <c r="E6854" s="1" t="s">
        <v>15518</v>
      </c>
    </row>
    <row r="6855" spans="1:5" ht="21.75" customHeight="1">
      <c r="A6855" s="51">
        <v>6479</v>
      </c>
      <c r="B6855" s="1" t="s">
        <v>18120</v>
      </c>
      <c r="C6855" s="12" t="s">
        <v>17646</v>
      </c>
      <c r="D6855" s="1" t="s">
        <v>15518</v>
      </c>
      <c r="E6855" s="1" t="s">
        <v>15518</v>
      </c>
    </row>
    <row r="6856" spans="1:5" ht="21.75" customHeight="1">
      <c r="A6856" s="51">
        <v>6480</v>
      </c>
      <c r="B6856" s="1" t="s">
        <v>18121</v>
      </c>
      <c r="C6856" s="12" t="s">
        <v>17647</v>
      </c>
      <c r="D6856" s="1" t="s">
        <v>15518</v>
      </c>
      <c r="E6856" s="1" t="s">
        <v>15518</v>
      </c>
    </row>
    <row r="6857" spans="1:5" ht="21.75" customHeight="1">
      <c r="A6857" s="51">
        <v>6481</v>
      </c>
      <c r="B6857" s="1" t="s">
        <v>17526</v>
      </c>
      <c r="C6857" s="12" t="s">
        <v>17648</v>
      </c>
      <c r="D6857" s="1" t="s">
        <v>15518</v>
      </c>
      <c r="E6857" s="1" t="s">
        <v>15518</v>
      </c>
    </row>
    <row r="6858" spans="1:5" ht="21.75" customHeight="1">
      <c r="A6858" s="51">
        <v>6482</v>
      </c>
      <c r="B6858" s="1" t="s">
        <v>17527</v>
      </c>
      <c r="C6858" s="12" t="s">
        <v>16080</v>
      </c>
      <c r="D6858" s="1" t="s">
        <v>15518</v>
      </c>
      <c r="E6858" s="1" t="s">
        <v>15518</v>
      </c>
    </row>
    <row r="6859" spans="1:5" ht="21.75" customHeight="1">
      <c r="A6859" s="51">
        <v>6483</v>
      </c>
      <c r="B6859" s="1" t="s">
        <v>17532</v>
      </c>
      <c r="C6859" s="12" t="s">
        <v>13002</v>
      </c>
      <c r="D6859" s="1" t="s">
        <v>15518</v>
      </c>
      <c r="E6859" s="1" t="s">
        <v>15518</v>
      </c>
    </row>
    <row r="6860" spans="1:5" ht="39" customHeight="1">
      <c r="A6860" s="51">
        <v>6484</v>
      </c>
      <c r="B6860" s="1" t="s">
        <v>17533</v>
      </c>
      <c r="C6860" s="12" t="s">
        <v>13003</v>
      </c>
      <c r="D6860" s="1" t="s">
        <v>15518</v>
      </c>
      <c r="E6860" s="1" t="s">
        <v>15518</v>
      </c>
    </row>
    <row r="6861" spans="1:5" ht="21.75" customHeight="1">
      <c r="A6861" s="51">
        <v>6485</v>
      </c>
      <c r="B6861" s="1" t="s">
        <v>17534</v>
      </c>
      <c r="C6861" s="12" t="s">
        <v>13004</v>
      </c>
      <c r="D6861" s="1" t="s">
        <v>15518</v>
      </c>
      <c r="E6861" s="1" t="s">
        <v>15518</v>
      </c>
    </row>
    <row r="6862" spans="1:5" ht="21.75" customHeight="1">
      <c r="A6862" s="51">
        <v>6486</v>
      </c>
      <c r="B6862" s="1" t="s">
        <v>17535</v>
      </c>
      <c r="C6862" s="12" t="s">
        <v>13005</v>
      </c>
      <c r="D6862" s="1" t="s">
        <v>15518</v>
      </c>
      <c r="E6862" s="1" t="s">
        <v>15518</v>
      </c>
    </row>
    <row r="6863" spans="1:5" ht="38.25" customHeight="1">
      <c r="A6863" s="51">
        <v>6487</v>
      </c>
      <c r="B6863" s="1" t="s">
        <v>17536</v>
      </c>
      <c r="C6863" s="12" t="s">
        <v>13006</v>
      </c>
      <c r="D6863" s="1" t="s">
        <v>15518</v>
      </c>
      <c r="E6863" s="1" t="s">
        <v>15518</v>
      </c>
    </row>
    <row r="6864" spans="1:5" ht="38.25" customHeight="1">
      <c r="A6864" s="51">
        <v>6488</v>
      </c>
      <c r="B6864" s="1" t="s">
        <v>17537</v>
      </c>
      <c r="C6864" s="12" t="s">
        <v>11705</v>
      </c>
      <c r="D6864" s="1" t="s">
        <v>15518</v>
      </c>
      <c r="E6864" s="1" t="s">
        <v>15518</v>
      </c>
    </row>
    <row r="6865" spans="1:5" ht="38.25" customHeight="1">
      <c r="A6865" s="51">
        <v>6489</v>
      </c>
      <c r="B6865" s="1" t="s">
        <v>18638</v>
      </c>
      <c r="C6865" s="12" t="s">
        <v>11706</v>
      </c>
      <c r="D6865" s="1" t="s">
        <v>15518</v>
      </c>
      <c r="E6865" s="1" t="s">
        <v>15518</v>
      </c>
    </row>
    <row r="6866" spans="1:5" ht="21.75" customHeight="1">
      <c r="A6866" s="51">
        <v>6490</v>
      </c>
      <c r="B6866" s="1" t="s">
        <v>18639</v>
      </c>
      <c r="C6866" s="12" t="s">
        <v>11707</v>
      </c>
      <c r="D6866" s="1" t="s">
        <v>15518</v>
      </c>
      <c r="E6866" s="1" t="s">
        <v>15518</v>
      </c>
    </row>
    <row r="6867" spans="1:5" ht="21.75" customHeight="1">
      <c r="A6867" s="51">
        <v>6491</v>
      </c>
      <c r="B6867" s="1" t="s">
        <v>18123</v>
      </c>
      <c r="C6867" s="12" t="s">
        <v>11708</v>
      </c>
      <c r="D6867" s="1" t="s">
        <v>15518</v>
      </c>
      <c r="E6867" s="1" t="s">
        <v>15518</v>
      </c>
    </row>
    <row r="6868" spans="1:5" ht="21.75" customHeight="1">
      <c r="A6868" s="51">
        <v>6492</v>
      </c>
      <c r="B6868" s="1" t="s">
        <v>17538</v>
      </c>
      <c r="C6868" s="12" t="s">
        <v>11709</v>
      </c>
      <c r="D6868" s="1" t="s">
        <v>15518</v>
      </c>
      <c r="E6868" s="1" t="s">
        <v>15518</v>
      </c>
    </row>
    <row r="6869" spans="1:5" ht="21.75" customHeight="1">
      <c r="A6869" s="51">
        <v>6493</v>
      </c>
      <c r="B6869" s="1" t="s">
        <v>17539</v>
      </c>
      <c r="C6869" s="12" t="s">
        <v>11710</v>
      </c>
      <c r="D6869" s="1" t="s">
        <v>15518</v>
      </c>
      <c r="E6869" s="1" t="s">
        <v>15518</v>
      </c>
    </row>
    <row r="6870" spans="1:5" ht="36" customHeight="1">
      <c r="A6870" s="51">
        <v>6494</v>
      </c>
      <c r="B6870" s="1" t="s">
        <v>17540</v>
      </c>
      <c r="C6870" s="12" t="s">
        <v>11711</v>
      </c>
      <c r="D6870" s="1" t="s">
        <v>15518</v>
      </c>
      <c r="E6870" s="1" t="s">
        <v>15518</v>
      </c>
    </row>
    <row r="6871" spans="1:5" ht="36" customHeight="1">
      <c r="A6871" s="51">
        <v>6495</v>
      </c>
      <c r="B6871" s="1" t="s">
        <v>17541</v>
      </c>
      <c r="C6871" s="12" t="s">
        <v>11712</v>
      </c>
      <c r="D6871" s="1" t="s">
        <v>15518</v>
      </c>
      <c r="E6871" s="1" t="s">
        <v>15518</v>
      </c>
    </row>
    <row r="6872" spans="1:5" ht="36" customHeight="1">
      <c r="A6872" s="51">
        <v>6496</v>
      </c>
      <c r="B6872" s="1" t="s">
        <v>18124</v>
      </c>
      <c r="C6872" s="12" t="s">
        <v>11713</v>
      </c>
      <c r="D6872" s="1" t="s">
        <v>15518</v>
      </c>
      <c r="E6872" s="1" t="s">
        <v>15518</v>
      </c>
    </row>
    <row r="6873" spans="1:5" ht="36" customHeight="1">
      <c r="A6873" s="51">
        <v>6497</v>
      </c>
      <c r="B6873" s="1" t="s">
        <v>18125</v>
      </c>
      <c r="C6873" s="12" t="s">
        <v>11714</v>
      </c>
      <c r="D6873" s="1"/>
      <c r="E6873" s="1"/>
    </row>
    <row r="6874" spans="1:5" ht="21.75" customHeight="1">
      <c r="A6874" s="51">
        <v>6498</v>
      </c>
      <c r="B6874" s="1" t="s">
        <v>18126</v>
      </c>
      <c r="C6874" s="12" t="s">
        <v>11715</v>
      </c>
      <c r="D6874" s="1" t="s">
        <v>15518</v>
      </c>
      <c r="E6874" s="1" t="s">
        <v>15518</v>
      </c>
    </row>
    <row r="6875" spans="1:5" ht="21.75" customHeight="1">
      <c r="B6875" s="1"/>
      <c r="C6875" s="13" t="s">
        <v>11716</v>
      </c>
      <c r="D6875" s="1"/>
      <c r="E6875" s="1"/>
    </row>
    <row r="6876" spans="1:5" ht="21.75" customHeight="1">
      <c r="A6876" s="51">
        <v>6499</v>
      </c>
      <c r="B6876" s="1" t="s">
        <v>17542</v>
      </c>
      <c r="C6876" s="3" t="s">
        <v>11717</v>
      </c>
      <c r="D6876" s="2" t="s">
        <v>15518</v>
      </c>
      <c r="E6876" s="1" t="s">
        <v>15518</v>
      </c>
    </row>
    <row r="6877" spans="1:5" ht="21.75" customHeight="1">
      <c r="A6877" s="51">
        <v>6500</v>
      </c>
      <c r="B6877" s="1" t="s">
        <v>17543</v>
      </c>
      <c r="C6877" s="3" t="s">
        <v>13010</v>
      </c>
      <c r="D6877" s="2" t="s">
        <v>15518</v>
      </c>
      <c r="E6877" s="1" t="s">
        <v>15518</v>
      </c>
    </row>
    <row r="6878" spans="1:5" ht="39.75" customHeight="1">
      <c r="A6878" s="51">
        <v>6501</v>
      </c>
      <c r="B6878" s="1" t="s">
        <v>17544</v>
      </c>
      <c r="C6878" s="12" t="s">
        <v>16107</v>
      </c>
      <c r="D6878" s="1" t="s">
        <v>15518</v>
      </c>
      <c r="E6878" s="1" t="s">
        <v>15518</v>
      </c>
    </row>
    <row r="6879" spans="1:5" ht="39.75" customHeight="1">
      <c r="A6879" s="51">
        <v>6502</v>
      </c>
      <c r="B6879" s="1" t="s">
        <v>17545</v>
      </c>
      <c r="C6879" s="12" t="s">
        <v>16108</v>
      </c>
      <c r="D6879" s="1" t="s">
        <v>15518</v>
      </c>
      <c r="E6879" s="1" t="s">
        <v>15518</v>
      </c>
    </row>
    <row r="6880" spans="1:5" ht="21.75" customHeight="1">
      <c r="A6880" s="51">
        <v>6503</v>
      </c>
      <c r="B6880" s="1" t="s">
        <v>17546</v>
      </c>
      <c r="C6880" s="3" t="s">
        <v>16109</v>
      </c>
      <c r="D6880" s="2" t="s">
        <v>15518</v>
      </c>
      <c r="E6880" s="1" t="s">
        <v>15518</v>
      </c>
    </row>
    <row r="6881" spans="1:5" ht="37.5" customHeight="1">
      <c r="A6881" s="51">
        <v>6504</v>
      </c>
      <c r="B6881" s="1" t="s">
        <v>17547</v>
      </c>
      <c r="C6881" s="12" t="s">
        <v>16110</v>
      </c>
      <c r="D6881" s="1" t="s">
        <v>15518</v>
      </c>
      <c r="E6881" s="1" t="s">
        <v>15518</v>
      </c>
    </row>
    <row r="6882" spans="1:5" ht="21.75" customHeight="1">
      <c r="A6882" s="51">
        <v>6505</v>
      </c>
      <c r="B6882" s="1" t="s">
        <v>17548</v>
      </c>
      <c r="C6882" s="12" t="s">
        <v>16111</v>
      </c>
      <c r="D6882" s="1" t="s">
        <v>15518</v>
      </c>
      <c r="E6882" s="1" t="s">
        <v>15518</v>
      </c>
    </row>
    <row r="6883" spans="1:5" ht="36.75" customHeight="1">
      <c r="A6883" s="51">
        <v>6506</v>
      </c>
      <c r="B6883" s="1" t="s">
        <v>17549</v>
      </c>
      <c r="C6883" s="12" t="s">
        <v>16112</v>
      </c>
      <c r="D6883" s="1" t="s">
        <v>15518</v>
      </c>
      <c r="E6883" s="1" t="s">
        <v>15518</v>
      </c>
    </row>
    <row r="6884" spans="1:5" ht="21.75" customHeight="1">
      <c r="A6884" s="51">
        <v>6507</v>
      </c>
      <c r="B6884" s="1" t="s">
        <v>17550</v>
      </c>
      <c r="C6884" s="12" t="s">
        <v>16113</v>
      </c>
      <c r="D6884" s="1" t="s">
        <v>15518</v>
      </c>
      <c r="E6884" s="1" t="s">
        <v>15518</v>
      </c>
    </row>
    <row r="6885" spans="1:5" ht="21.75" customHeight="1">
      <c r="A6885" s="51">
        <v>6508</v>
      </c>
      <c r="B6885" s="1" t="s">
        <v>17551</v>
      </c>
      <c r="C6885" s="3" t="s">
        <v>16114</v>
      </c>
      <c r="D6885" s="2" t="s">
        <v>15518</v>
      </c>
      <c r="E6885" s="1" t="s">
        <v>15518</v>
      </c>
    </row>
    <row r="6886" spans="1:5" ht="21.75" customHeight="1">
      <c r="A6886" s="51">
        <v>6509</v>
      </c>
      <c r="B6886" s="1" t="s">
        <v>17552</v>
      </c>
      <c r="C6886" s="12" t="s">
        <v>16115</v>
      </c>
      <c r="D6886" s="1" t="s">
        <v>15518</v>
      </c>
      <c r="E6886" s="1" t="s">
        <v>15518</v>
      </c>
    </row>
    <row r="6887" spans="1:5" ht="21.75" customHeight="1">
      <c r="A6887" s="51">
        <v>6510</v>
      </c>
      <c r="B6887" s="1" t="s">
        <v>17553</v>
      </c>
      <c r="C6887" s="12" t="s">
        <v>16116</v>
      </c>
      <c r="D6887" s="1" t="s">
        <v>15518</v>
      </c>
      <c r="E6887" s="1" t="s">
        <v>15518</v>
      </c>
    </row>
    <row r="6888" spans="1:5" ht="38.25" customHeight="1">
      <c r="A6888" s="51">
        <v>6511</v>
      </c>
      <c r="B6888" s="1" t="s">
        <v>17554</v>
      </c>
      <c r="C6888" s="12" t="s">
        <v>16117</v>
      </c>
      <c r="D6888" s="1" t="s">
        <v>15518</v>
      </c>
      <c r="E6888" s="1" t="s">
        <v>15518</v>
      </c>
    </row>
    <row r="6889" spans="1:5" ht="38.25" customHeight="1">
      <c r="A6889" s="51">
        <v>6512</v>
      </c>
      <c r="B6889" s="1" t="s">
        <v>17555</v>
      </c>
      <c r="C6889" s="12" t="s">
        <v>16118</v>
      </c>
      <c r="D6889" s="1" t="s">
        <v>15518</v>
      </c>
      <c r="E6889" s="1" t="s">
        <v>15518</v>
      </c>
    </row>
    <row r="6890" spans="1:5" ht="38.25" customHeight="1">
      <c r="A6890" s="51">
        <v>6513</v>
      </c>
      <c r="B6890" s="1" t="s">
        <v>17556</v>
      </c>
      <c r="C6890" s="12" t="s">
        <v>16119</v>
      </c>
      <c r="D6890" s="1" t="s">
        <v>15518</v>
      </c>
      <c r="E6890" s="1" t="s">
        <v>15518</v>
      </c>
    </row>
    <row r="6891" spans="1:5" ht="30" customHeight="1">
      <c r="A6891" s="51">
        <v>6514</v>
      </c>
      <c r="B6891" s="1" t="s">
        <v>18127</v>
      </c>
      <c r="C6891" s="12" t="s">
        <v>16120</v>
      </c>
      <c r="D6891" s="1" t="s">
        <v>15518</v>
      </c>
      <c r="E6891" s="1" t="s">
        <v>15518</v>
      </c>
    </row>
    <row r="6892" spans="1:5" ht="38.25" customHeight="1">
      <c r="A6892" s="51">
        <v>6515</v>
      </c>
      <c r="B6892" s="1" t="s">
        <v>17557</v>
      </c>
      <c r="C6892" s="3" t="s">
        <v>16121</v>
      </c>
      <c r="D6892" s="2" t="s">
        <v>15518</v>
      </c>
      <c r="E6892" s="1" t="s">
        <v>15518</v>
      </c>
    </row>
    <row r="6893" spans="1:5" ht="21.75" customHeight="1">
      <c r="A6893" s="51">
        <v>6516</v>
      </c>
      <c r="B6893" s="1" t="s">
        <v>17558</v>
      </c>
      <c r="C6893" s="12" t="s">
        <v>16122</v>
      </c>
      <c r="D6893" s="1" t="s">
        <v>15518</v>
      </c>
      <c r="E6893" s="1" t="s">
        <v>15518</v>
      </c>
    </row>
    <row r="6894" spans="1:5" ht="21.75" customHeight="1">
      <c r="A6894" s="51">
        <v>6517</v>
      </c>
      <c r="B6894" s="1" t="s">
        <v>17559</v>
      </c>
      <c r="C6894" s="12" t="s">
        <v>16123</v>
      </c>
      <c r="D6894" s="1" t="s">
        <v>15518</v>
      </c>
      <c r="E6894" s="1" t="s">
        <v>15518</v>
      </c>
    </row>
    <row r="6895" spans="1:5" ht="21.75" customHeight="1">
      <c r="A6895" s="51">
        <v>6518</v>
      </c>
      <c r="B6895" s="1" t="s">
        <v>19173</v>
      </c>
      <c r="C6895" s="12" t="s">
        <v>16124</v>
      </c>
      <c r="D6895" s="1" t="s">
        <v>15518</v>
      </c>
      <c r="E6895" s="1" t="s">
        <v>15518</v>
      </c>
    </row>
    <row r="6896" spans="1:5" ht="21.75" customHeight="1">
      <c r="A6896" s="51">
        <v>6519</v>
      </c>
      <c r="B6896" s="1" t="s">
        <v>19174</v>
      </c>
      <c r="C6896" s="12" t="s">
        <v>16695</v>
      </c>
      <c r="D6896" s="1"/>
      <c r="E6896" s="1"/>
    </row>
    <row r="6897" spans="1:7" ht="21.75" customHeight="1">
      <c r="A6897" s="51">
        <v>6520</v>
      </c>
      <c r="B6897" s="1" t="s">
        <v>19175</v>
      </c>
      <c r="C6897" s="12" t="s">
        <v>16125</v>
      </c>
      <c r="D6897" s="1" t="s">
        <v>15518</v>
      </c>
      <c r="E6897" s="1" t="s">
        <v>15518</v>
      </c>
    </row>
    <row r="6898" spans="1:7" ht="21.75" customHeight="1">
      <c r="A6898" s="51">
        <v>6521</v>
      </c>
      <c r="B6898" s="1" t="s">
        <v>19176</v>
      </c>
      <c r="C6898" s="12" t="s">
        <v>14887</v>
      </c>
      <c r="D6898" s="1" t="s">
        <v>15518</v>
      </c>
      <c r="E6898" s="1" t="s">
        <v>15518</v>
      </c>
    </row>
    <row r="6899" spans="1:7" ht="21.75" customHeight="1">
      <c r="A6899" s="51">
        <v>6522</v>
      </c>
      <c r="B6899" s="1" t="s">
        <v>19177</v>
      </c>
      <c r="C6899" s="12" t="s">
        <v>14888</v>
      </c>
      <c r="D6899" s="1" t="s">
        <v>15518</v>
      </c>
      <c r="E6899" s="1" t="s">
        <v>15518</v>
      </c>
    </row>
    <row r="6900" spans="1:7" ht="21.75" customHeight="1">
      <c r="A6900" s="51">
        <v>6523</v>
      </c>
      <c r="B6900" s="1" t="s">
        <v>19178</v>
      </c>
      <c r="C6900" s="12" t="s">
        <v>14889</v>
      </c>
      <c r="D6900" s="1" t="s">
        <v>15518</v>
      </c>
      <c r="E6900" s="1" t="s">
        <v>15518</v>
      </c>
    </row>
    <row r="6901" spans="1:7" ht="21.75" customHeight="1">
      <c r="B6901" s="1"/>
      <c r="C6901" s="13" t="s">
        <v>14890</v>
      </c>
      <c r="D6901" s="1"/>
      <c r="E6901" s="1"/>
    </row>
    <row r="6902" spans="1:7" ht="21.75" customHeight="1">
      <c r="A6902" s="51">
        <v>6524</v>
      </c>
      <c r="B6902" s="1" t="s">
        <v>19179</v>
      </c>
      <c r="C6902" s="12" t="s">
        <v>14891</v>
      </c>
      <c r="D6902" s="1" t="s">
        <v>15518</v>
      </c>
      <c r="E6902" s="1"/>
    </row>
    <row r="6903" spans="1:7" ht="21.75" customHeight="1">
      <c r="A6903" s="51">
        <v>6525</v>
      </c>
      <c r="B6903" s="1" t="s">
        <v>19180</v>
      </c>
      <c r="C6903" s="12" t="s">
        <v>14892</v>
      </c>
      <c r="D6903" s="1" t="s">
        <v>15518</v>
      </c>
      <c r="E6903" s="1" t="s">
        <v>15518</v>
      </c>
    </row>
    <row r="6904" spans="1:7" ht="21.75" customHeight="1">
      <c r="A6904" s="51">
        <v>6526</v>
      </c>
      <c r="B6904" s="1" t="s">
        <v>19181</v>
      </c>
      <c r="C6904" s="12" t="s">
        <v>14893</v>
      </c>
      <c r="D6904" s="1" t="s">
        <v>15518</v>
      </c>
      <c r="E6904" s="1" t="s">
        <v>15518</v>
      </c>
    </row>
    <row r="6905" spans="1:7" ht="21.75" customHeight="1">
      <c r="A6905" s="51">
        <v>6527</v>
      </c>
      <c r="B6905" s="1" t="s">
        <v>19182</v>
      </c>
      <c r="C6905" s="12" t="s">
        <v>14894</v>
      </c>
      <c r="D6905" s="1" t="s">
        <v>15518</v>
      </c>
      <c r="E6905" s="1"/>
      <c r="G6905" s="24">
        <v>1</v>
      </c>
    </row>
    <row r="6906" spans="1:7" ht="21.75" customHeight="1">
      <c r="A6906" s="51">
        <v>6528</v>
      </c>
      <c r="B6906" s="1" t="s">
        <v>19183</v>
      </c>
      <c r="C6906" s="12" t="s">
        <v>14895</v>
      </c>
      <c r="D6906" s="1" t="s">
        <v>15518</v>
      </c>
      <c r="E6906" s="1"/>
      <c r="G6906" s="24">
        <v>1</v>
      </c>
    </row>
    <row r="6907" spans="1:7" ht="21.75" customHeight="1">
      <c r="A6907" s="51">
        <v>6529</v>
      </c>
      <c r="B6907" s="1" t="s">
        <v>19184</v>
      </c>
      <c r="C6907" s="12" t="s">
        <v>14896</v>
      </c>
      <c r="D6907" s="1" t="s">
        <v>15518</v>
      </c>
      <c r="E6907" s="1"/>
      <c r="G6907" s="24">
        <v>1</v>
      </c>
    </row>
    <row r="6908" spans="1:7" ht="21.75" customHeight="1">
      <c r="A6908" s="51">
        <v>6530</v>
      </c>
      <c r="B6908" s="1" t="s">
        <v>17007</v>
      </c>
      <c r="C6908" s="12" t="s">
        <v>14897</v>
      </c>
      <c r="D6908" s="1" t="s">
        <v>15518</v>
      </c>
      <c r="E6908" s="1" t="s">
        <v>15518</v>
      </c>
    </row>
    <row r="6909" spans="1:7" ht="21.75" customHeight="1">
      <c r="A6909" s="51">
        <v>6531</v>
      </c>
      <c r="B6909" s="1" t="s">
        <v>19185</v>
      </c>
      <c r="C6909" s="12" t="s">
        <v>14898</v>
      </c>
      <c r="D6909" s="1" t="s">
        <v>15518</v>
      </c>
      <c r="E6909" s="1" t="s">
        <v>15518</v>
      </c>
    </row>
    <row r="6910" spans="1:7" ht="34.5" customHeight="1">
      <c r="A6910" s="51">
        <v>6532</v>
      </c>
      <c r="B6910" s="1" t="s">
        <v>19186</v>
      </c>
      <c r="C6910" s="12" t="s">
        <v>14899</v>
      </c>
      <c r="D6910" s="1" t="s">
        <v>15518</v>
      </c>
      <c r="E6910" s="1"/>
      <c r="G6910" s="24">
        <v>1</v>
      </c>
    </row>
    <row r="6911" spans="1:7" ht="21.75" customHeight="1">
      <c r="A6911" s="51">
        <v>6533</v>
      </c>
      <c r="B6911" s="1" t="s">
        <v>19187</v>
      </c>
      <c r="C6911" s="3" t="s">
        <v>14900</v>
      </c>
      <c r="D6911" s="2" t="s">
        <v>15518</v>
      </c>
      <c r="E6911" s="2" t="s">
        <v>15518</v>
      </c>
    </row>
    <row r="6912" spans="1:7" ht="35.25" customHeight="1">
      <c r="A6912" s="51">
        <v>6534</v>
      </c>
      <c r="B6912" s="1" t="s">
        <v>18640</v>
      </c>
      <c r="C6912" s="12" t="s">
        <v>14901</v>
      </c>
      <c r="D6912" s="1" t="s">
        <v>15518</v>
      </c>
      <c r="E6912" s="1"/>
      <c r="G6912" s="24">
        <v>1</v>
      </c>
    </row>
    <row r="6913" spans="1:7" ht="21.75" customHeight="1">
      <c r="A6913" s="51">
        <v>6535</v>
      </c>
      <c r="B6913" s="1" t="s">
        <v>19188</v>
      </c>
      <c r="C6913" s="12" t="s">
        <v>14903</v>
      </c>
      <c r="D6913" s="1" t="s">
        <v>15518</v>
      </c>
      <c r="E6913" s="1" t="s">
        <v>15518</v>
      </c>
    </row>
    <row r="6914" spans="1:7" ht="21.75" customHeight="1">
      <c r="A6914" s="51">
        <v>6536</v>
      </c>
      <c r="B6914" s="1" t="s">
        <v>19189</v>
      </c>
      <c r="C6914" s="12" t="s">
        <v>14904</v>
      </c>
      <c r="D6914" s="1" t="s">
        <v>15518</v>
      </c>
      <c r="E6914" s="1" t="s">
        <v>15518</v>
      </c>
    </row>
    <row r="6915" spans="1:7" ht="21.75" customHeight="1">
      <c r="A6915" s="51">
        <v>6537</v>
      </c>
      <c r="B6915" s="1" t="s">
        <v>19190</v>
      </c>
      <c r="C6915" s="12" t="s">
        <v>14905</v>
      </c>
      <c r="D6915" s="1" t="s">
        <v>15518</v>
      </c>
      <c r="E6915" s="1" t="s">
        <v>15518</v>
      </c>
    </row>
    <row r="6916" spans="1:7" ht="21.75" customHeight="1">
      <c r="A6916" s="51">
        <v>6538</v>
      </c>
      <c r="B6916" s="1" t="s">
        <v>19191</v>
      </c>
      <c r="C6916" s="12" t="s">
        <v>14906</v>
      </c>
      <c r="D6916" s="1" t="s">
        <v>15518</v>
      </c>
      <c r="E6916" s="1"/>
      <c r="G6916" s="24">
        <v>1</v>
      </c>
    </row>
    <row r="6917" spans="1:7" ht="21.75" customHeight="1">
      <c r="A6917" s="51">
        <v>6539</v>
      </c>
      <c r="B6917" s="1" t="s">
        <v>19192</v>
      </c>
      <c r="C6917" s="12" t="s">
        <v>14907</v>
      </c>
      <c r="D6917" s="1" t="s">
        <v>15518</v>
      </c>
      <c r="E6917" s="1" t="s">
        <v>15518</v>
      </c>
    </row>
    <row r="6918" spans="1:7" ht="21.75" customHeight="1">
      <c r="A6918" s="51">
        <v>6540</v>
      </c>
      <c r="B6918" s="1" t="s">
        <v>19193</v>
      </c>
      <c r="C6918" s="12" t="s">
        <v>14908</v>
      </c>
      <c r="D6918" s="1" t="s">
        <v>15518</v>
      </c>
      <c r="E6918" s="1" t="s">
        <v>15518</v>
      </c>
    </row>
    <row r="6919" spans="1:7" ht="21.75" customHeight="1">
      <c r="A6919" s="51">
        <v>6541</v>
      </c>
      <c r="B6919" s="1" t="s">
        <v>19194</v>
      </c>
      <c r="C6919" s="12" t="s">
        <v>16408</v>
      </c>
      <c r="D6919" s="1" t="s">
        <v>15518</v>
      </c>
      <c r="E6919" s="1"/>
      <c r="G6919" s="24">
        <v>1</v>
      </c>
    </row>
    <row r="6920" spans="1:7" ht="21.75" customHeight="1">
      <c r="A6920" s="51">
        <v>6542</v>
      </c>
      <c r="B6920" s="1" t="s">
        <v>19195</v>
      </c>
      <c r="C6920" s="12" t="s">
        <v>16409</v>
      </c>
      <c r="D6920" s="1" t="s">
        <v>15518</v>
      </c>
      <c r="E6920" s="1" t="s">
        <v>15518</v>
      </c>
    </row>
    <row r="6921" spans="1:7" ht="21.75" customHeight="1">
      <c r="A6921" s="51">
        <v>6543</v>
      </c>
      <c r="B6921" s="1" t="s">
        <v>17008</v>
      </c>
      <c r="C6921" s="12" t="s">
        <v>16410</v>
      </c>
      <c r="D6921" s="1" t="s">
        <v>15518</v>
      </c>
      <c r="E6921" s="1" t="s">
        <v>15518</v>
      </c>
    </row>
    <row r="6922" spans="1:7" ht="21.75" customHeight="1">
      <c r="A6922" s="51">
        <v>6544</v>
      </c>
      <c r="B6922" s="1" t="s">
        <v>19196</v>
      </c>
      <c r="C6922" s="12" t="s">
        <v>16411</v>
      </c>
      <c r="D6922" s="1" t="s">
        <v>15518</v>
      </c>
      <c r="E6922" s="1" t="s">
        <v>15518</v>
      </c>
    </row>
    <row r="6923" spans="1:7" ht="21.75" customHeight="1">
      <c r="A6923" s="51">
        <v>6545</v>
      </c>
      <c r="B6923" s="1" t="s">
        <v>19197</v>
      </c>
      <c r="C6923" s="12" t="s">
        <v>16412</v>
      </c>
      <c r="D6923" s="1" t="s">
        <v>15518</v>
      </c>
      <c r="E6923" s="1" t="s">
        <v>15518</v>
      </c>
    </row>
    <row r="6924" spans="1:7" ht="21.75" customHeight="1">
      <c r="B6924" s="1"/>
      <c r="C6924" s="13" t="s">
        <v>16413</v>
      </c>
      <c r="D6924" s="1"/>
      <c r="E6924" s="1"/>
    </row>
    <row r="6925" spans="1:7" ht="21.75" customHeight="1">
      <c r="A6925" s="51">
        <v>6546</v>
      </c>
      <c r="B6925" s="1" t="s">
        <v>19198</v>
      </c>
      <c r="C6925" s="12" t="s">
        <v>16414</v>
      </c>
      <c r="D6925" s="2" t="s">
        <v>15518</v>
      </c>
      <c r="E6925" s="2" t="s">
        <v>15518</v>
      </c>
    </row>
    <row r="6926" spans="1:7" ht="21.75" customHeight="1">
      <c r="A6926" s="51">
        <v>6547</v>
      </c>
      <c r="B6926" s="1" t="s">
        <v>19199</v>
      </c>
      <c r="C6926" s="3" t="s">
        <v>16415</v>
      </c>
      <c r="D6926" s="2" t="s">
        <v>15518</v>
      </c>
      <c r="E6926" s="2" t="s">
        <v>15518</v>
      </c>
    </row>
    <row r="6927" spans="1:7" ht="29.25" customHeight="1">
      <c r="A6927" s="51">
        <v>6548</v>
      </c>
      <c r="B6927" s="1" t="s">
        <v>18642</v>
      </c>
      <c r="C6927" s="12" t="s">
        <v>16416</v>
      </c>
      <c r="D6927" s="1" t="s">
        <v>15518</v>
      </c>
      <c r="E6927" s="1" t="s">
        <v>15518</v>
      </c>
    </row>
    <row r="6928" spans="1:7" ht="39" customHeight="1">
      <c r="A6928" s="51">
        <v>6549</v>
      </c>
      <c r="B6928" s="1" t="s">
        <v>18643</v>
      </c>
      <c r="C6928" s="3" t="s">
        <v>13375</v>
      </c>
      <c r="D6928" s="2" t="s">
        <v>15518</v>
      </c>
      <c r="E6928" s="2" t="s">
        <v>15518</v>
      </c>
    </row>
    <row r="6929" spans="1:7" ht="21.75" customHeight="1">
      <c r="A6929" s="51">
        <v>6550</v>
      </c>
      <c r="B6929" s="1" t="s">
        <v>19200</v>
      </c>
      <c r="C6929" s="12" t="s">
        <v>13376</v>
      </c>
      <c r="D6929" s="2" t="s">
        <v>15518</v>
      </c>
      <c r="E6929" s="2" t="s">
        <v>15518</v>
      </c>
    </row>
    <row r="6930" spans="1:7" ht="21.75" customHeight="1">
      <c r="A6930" s="51">
        <v>6551</v>
      </c>
      <c r="B6930" s="1" t="s">
        <v>18644</v>
      </c>
      <c r="C6930" s="3" t="s">
        <v>13377</v>
      </c>
      <c r="D6930" s="2" t="s">
        <v>15518</v>
      </c>
      <c r="E6930" s="2" t="s">
        <v>15518</v>
      </c>
    </row>
    <row r="6931" spans="1:7" ht="21.75" customHeight="1">
      <c r="A6931" s="51">
        <v>6552</v>
      </c>
      <c r="B6931" s="1" t="s">
        <v>18645</v>
      </c>
      <c r="C6931" s="12" t="s">
        <v>13378</v>
      </c>
      <c r="D6931" s="2" t="s">
        <v>15518</v>
      </c>
      <c r="E6931" s="2" t="s">
        <v>15518</v>
      </c>
    </row>
    <row r="6932" spans="1:7" ht="21.75" customHeight="1">
      <c r="A6932" s="51">
        <v>6553</v>
      </c>
      <c r="B6932" s="1" t="s">
        <v>19201</v>
      </c>
      <c r="C6932" s="12" t="s">
        <v>13379</v>
      </c>
      <c r="D6932" s="1" t="s">
        <v>15518</v>
      </c>
      <c r="E6932" s="1"/>
      <c r="G6932" s="24">
        <v>1</v>
      </c>
    </row>
    <row r="6933" spans="1:7" ht="21.75" customHeight="1">
      <c r="A6933" s="51">
        <v>6554</v>
      </c>
      <c r="B6933" s="1" t="s">
        <v>18646</v>
      </c>
      <c r="C6933" s="12" t="s">
        <v>14909</v>
      </c>
      <c r="D6933" s="2" t="s">
        <v>15518</v>
      </c>
      <c r="E6933" s="2" t="s">
        <v>15518</v>
      </c>
    </row>
    <row r="6934" spans="1:7" ht="38.25" customHeight="1">
      <c r="A6934" s="51">
        <v>6555</v>
      </c>
      <c r="B6934" s="1" t="s">
        <v>19203</v>
      </c>
      <c r="C6934" s="12" t="s">
        <v>8724</v>
      </c>
      <c r="D6934" s="2" t="s">
        <v>15518</v>
      </c>
      <c r="E6934" s="2" t="s">
        <v>15518</v>
      </c>
    </row>
    <row r="6935" spans="1:7" ht="21.75" customHeight="1">
      <c r="A6935" s="51">
        <v>6556</v>
      </c>
      <c r="B6935" s="1" t="s">
        <v>19204</v>
      </c>
      <c r="C6935" s="12" t="s">
        <v>8723</v>
      </c>
      <c r="D6935" s="2" t="s">
        <v>15518</v>
      </c>
      <c r="E6935" s="2" t="s">
        <v>15518</v>
      </c>
    </row>
    <row r="6936" spans="1:7" ht="21.75" customHeight="1">
      <c r="A6936" s="51">
        <v>6557</v>
      </c>
      <c r="B6936" s="1" t="s">
        <v>19205</v>
      </c>
      <c r="C6936" s="12" t="s">
        <v>13383</v>
      </c>
      <c r="D6936" s="2" t="s">
        <v>15518</v>
      </c>
      <c r="E6936" s="2" t="s">
        <v>15518</v>
      </c>
    </row>
    <row r="6937" spans="1:7" ht="21.75" customHeight="1">
      <c r="A6937" s="51">
        <v>6558</v>
      </c>
      <c r="B6937" s="1" t="s">
        <v>19206</v>
      </c>
      <c r="C6937" s="12" t="s">
        <v>14913</v>
      </c>
      <c r="D6937" s="1" t="s">
        <v>15518</v>
      </c>
      <c r="E6937" s="1" t="s">
        <v>15518</v>
      </c>
    </row>
    <row r="6938" spans="1:7" ht="21.75" customHeight="1">
      <c r="A6938" s="51">
        <v>6559</v>
      </c>
      <c r="B6938" s="1" t="s">
        <v>19207</v>
      </c>
      <c r="C6938" s="12" t="s">
        <v>14914</v>
      </c>
      <c r="D6938" s="2" t="s">
        <v>15518</v>
      </c>
      <c r="E6938" s="2" t="s">
        <v>15518</v>
      </c>
    </row>
    <row r="6939" spans="1:7" ht="21.75" customHeight="1">
      <c r="A6939" s="51">
        <v>6560</v>
      </c>
      <c r="B6939" s="1" t="s">
        <v>19208</v>
      </c>
      <c r="C6939" s="12" t="s">
        <v>14915</v>
      </c>
      <c r="D6939" s="2" t="s">
        <v>15518</v>
      </c>
      <c r="E6939" s="2" t="s">
        <v>15518</v>
      </c>
    </row>
    <row r="6940" spans="1:7" ht="21.75" customHeight="1">
      <c r="A6940" s="51">
        <v>6561</v>
      </c>
      <c r="B6940" s="1" t="s">
        <v>19209</v>
      </c>
      <c r="C6940" s="12" t="s">
        <v>14916</v>
      </c>
      <c r="D6940" s="1" t="s">
        <v>15518</v>
      </c>
      <c r="E6940" s="1" t="s">
        <v>15518</v>
      </c>
    </row>
    <row r="6941" spans="1:7" ht="21.75" customHeight="1">
      <c r="A6941" s="51">
        <v>6562</v>
      </c>
      <c r="B6941" s="1" t="s">
        <v>19210</v>
      </c>
      <c r="C6941" s="12" t="s">
        <v>11768</v>
      </c>
      <c r="D6941" s="1" t="s">
        <v>15518</v>
      </c>
      <c r="E6941" s="1" t="s">
        <v>15518</v>
      </c>
    </row>
    <row r="6942" spans="1:7" ht="21.75" customHeight="1">
      <c r="A6942" s="51">
        <v>6563</v>
      </c>
      <c r="B6942" s="1" t="s">
        <v>19211</v>
      </c>
      <c r="C6942" s="3" t="s">
        <v>14917</v>
      </c>
      <c r="D6942" s="2" t="s">
        <v>15518</v>
      </c>
      <c r="E6942" s="2" t="s">
        <v>15518</v>
      </c>
    </row>
    <row r="6943" spans="1:7" ht="21.75" customHeight="1">
      <c r="A6943" s="51">
        <v>6564</v>
      </c>
      <c r="B6943" s="1" t="s">
        <v>19212</v>
      </c>
      <c r="C6943" s="3" t="s">
        <v>14918</v>
      </c>
      <c r="D6943" s="2" t="s">
        <v>15518</v>
      </c>
      <c r="E6943" s="2" t="s">
        <v>15518</v>
      </c>
    </row>
    <row r="6944" spans="1:7" ht="21.75" customHeight="1">
      <c r="A6944" s="51">
        <v>6565</v>
      </c>
      <c r="B6944" s="1" t="s">
        <v>18647</v>
      </c>
      <c r="C6944" s="3" t="s">
        <v>14919</v>
      </c>
      <c r="D6944" s="2" t="s">
        <v>15518</v>
      </c>
      <c r="E6944" s="2" t="s">
        <v>15518</v>
      </c>
    </row>
    <row r="6945" spans="1:5" ht="21.75" customHeight="1">
      <c r="A6945" s="51">
        <v>6566</v>
      </c>
      <c r="B6945" s="1" t="s">
        <v>19213</v>
      </c>
      <c r="C6945" s="3" t="s">
        <v>14920</v>
      </c>
      <c r="D6945" s="2" t="s">
        <v>15518</v>
      </c>
      <c r="E6945" s="2" t="s">
        <v>15518</v>
      </c>
    </row>
    <row r="6946" spans="1:5" ht="21.75" customHeight="1">
      <c r="A6946" s="51">
        <v>6567</v>
      </c>
      <c r="B6946" s="1" t="s">
        <v>19214</v>
      </c>
      <c r="C6946" s="3" t="s">
        <v>14921</v>
      </c>
      <c r="D6946" s="2" t="s">
        <v>15518</v>
      </c>
      <c r="E6946" s="2" t="s">
        <v>15518</v>
      </c>
    </row>
    <row r="6947" spans="1:5" ht="21.75" customHeight="1">
      <c r="A6947" s="51">
        <v>6568</v>
      </c>
      <c r="B6947" s="1" t="s">
        <v>18648</v>
      </c>
      <c r="C6947" s="12" t="s">
        <v>17910</v>
      </c>
      <c r="D6947" s="1" t="s">
        <v>15518</v>
      </c>
      <c r="E6947" s="1" t="s">
        <v>15518</v>
      </c>
    </row>
    <row r="6948" spans="1:5" ht="21.75" customHeight="1">
      <c r="B6948" s="1"/>
      <c r="C6948" s="13" t="s">
        <v>17911</v>
      </c>
      <c r="D6948" s="1"/>
      <c r="E6948" s="1"/>
    </row>
    <row r="6949" spans="1:5" ht="21.75" customHeight="1">
      <c r="A6949" s="51">
        <v>6569</v>
      </c>
      <c r="B6949" s="1" t="s">
        <v>19215</v>
      </c>
      <c r="C6949" s="12" t="s">
        <v>17912</v>
      </c>
      <c r="D6949" s="1" t="s">
        <v>15518</v>
      </c>
      <c r="E6949" s="1" t="s">
        <v>15518</v>
      </c>
    </row>
    <row r="6950" spans="1:5" ht="21.75" customHeight="1">
      <c r="A6950" s="51">
        <v>6570</v>
      </c>
      <c r="B6950" s="1" t="s">
        <v>19216</v>
      </c>
      <c r="C6950" s="3" t="s">
        <v>17913</v>
      </c>
      <c r="D6950" s="2" t="s">
        <v>15518</v>
      </c>
      <c r="E6950" s="2" t="s">
        <v>15518</v>
      </c>
    </row>
    <row r="6951" spans="1:5" ht="21.75" customHeight="1">
      <c r="A6951" s="51">
        <v>6571</v>
      </c>
      <c r="B6951" s="1" t="s">
        <v>19217</v>
      </c>
      <c r="C6951" s="3" t="s">
        <v>17914</v>
      </c>
      <c r="D6951" s="2" t="s">
        <v>15518</v>
      </c>
      <c r="E6951" s="2" t="s">
        <v>15518</v>
      </c>
    </row>
    <row r="6952" spans="1:5" ht="21.75" customHeight="1">
      <c r="A6952" s="51">
        <v>6572</v>
      </c>
      <c r="B6952" s="1" t="s">
        <v>19218</v>
      </c>
      <c r="C6952" s="3" t="s">
        <v>17915</v>
      </c>
      <c r="D6952" s="2" t="s">
        <v>15518</v>
      </c>
      <c r="E6952" s="2" t="s">
        <v>15518</v>
      </c>
    </row>
    <row r="6953" spans="1:5" ht="35.25" customHeight="1">
      <c r="A6953" s="51">
        <v>6573</v>
      </c>
      <c r="B6953" s="1" t="s">
        <v>19219</v>
      </c>
      <c r="C6953" s="12" t="s">
        <v>17916</v>
      </c>
      <c r="D6953" s="1" t="s">
        <v>15518</v>
      </c>
      <c r="E6953" s="1" t="s">
        <v>15518</v>
      </c>
    </row>
    <row r="6954" spans="1:5" ht="33.75" customHeight="1">
      <c r="A6954" s="51">
        <v>6574</v>
      </c>
      <c r="B6954" s="1" t="s">
        <v>19220</v>
      </c>
      <c r="C6954" s="3" t="s">
        <v>17917</v>
      </c>
      <c r="D6954" s="2" t="s">
        <v>15518</v>
      </c>
      <c r="E6954" s="2" t="s">
        <v>15518</v>
      </c>
    </row>
    <row r="6955" spans="1:5" ht="35.25" customHeight="1">
      <c r="A6955" s="51">
        <v>6575</v>
      </c>
      <c r="B6955" s="1" t="s">
        <v>19221</v>
      </c>
      <c r="C6955" s="12" t="s">
        <v>17918</v>
      </c>
      <c r="D6955" s="1" t="s">
        <v>15518</v>
      </c>
      <c r="E6955" s="1" t="s">
        <v>15518</v>
      </c>
    </row>
    <row r="6956" spans="1:5" ht="21.75" customHeight="1">
      <c r="A6956" s="51">
        <v>6576</v>
      </c>
      <c r="B6956" s="1" t="s">
        <v>19222</v>
      </c>
      <c r="C6956" s="12" t="s">
        <v>14922</v>
      </c>
      <c r="D6956" s="1" t="s">
        <v>15518</v>
      </c>
      <c r="E6956" s="1" t="s">
        <v>15518</v>
      </c>
    </row>
    <row r="6957" spans="1:5" ht="21.75" customHeight="1">
      <c r="A6957" s="51">
        <v>6577</v>
      </c>
      <c r="B6957" s="1" t="s">
        <v>19223</v>
      </c>
      <c r="C6957" s="12" t="s">
        <v>14923</v>
      </c>
      <c r="D6957" s="1" t="s">
        <v>15518</v>
      </c>
      <c r="E6957" s="1" t="s">
        <v>15518</v>
      </c>
    </row>
    <row r="6958" spans="1:5" ht="38.25" customHeight="1">
      <c r="A6958" s="51">
        <v>6578</v>
      </c>
      <c r="B6958" s="1" t="s">
        <v>19224</v>
      </c>
      <c r="C6958" s="12" t="s">
        <v>14924</v>
      </c>
      <c r="D6958" s="1" t="s">
        <v>15518</v>
      </c>
      <c r="E6958" s="1" t="s">
        <v>15518</v>
      </c>
    </row>
    <row r="6959" spans="1:5" ht="21.75" customHeight="1">
      <c r="A6959" s="51">
        <v>6579</v>
      </c>
      <c r="B6959" s="1" t="s">
        <v>17302</v>
      </c>
      <c r="C6959" s="3" t="s">
        <v>17909</v>
      </c>
      <c r="D6959" s="2" t="s">
        <v>15518</v>
      </c>
      <c r="E6959" s="2" t="s">
        <v>15518</v>
      </c>
    </row>
    <row r="6960" spans="1:5" ht="21.75" customHeight="1">
      <c r="A6960" s="51">
        <v>6580</v>
      </c>
      <c r="B6960" s="1" t="s">
        <v>19225</v>
      </c>
      <c r="C6960" s="12" t="s">
        <v>11580</v>
      </c>
      <c r="D6960" s="1" t="s">
        <v>15518</v>
      </c>
      <c r="E6960" s="1" t="s">
        <v>15518</v>
      </c>
    </row>
    <row r="6961" spans="1:5" ht="21.75" customHeight="1">
      <c r="A6961" s="51">
        <v>6581</v>
      </c>
      <c r="B6961" s="1" t="s">
        <v>19226</v>
      </c>
      <c r="C6961" s="3" t="s">
        <v>12841</v>
      </c>
      <c r="D6961" s="2" t="s">
        <v>15518</v>
      </c>
      <c r="E6961" s="2" t="s">
        <v>15518</v>
      </c>
    </row>
    <row r="6962" spans="1:5" ht="21.75" customHeight="1">
      <c r="A6962" s="51">
        <v>6582</v>
      </c>
      <c r="B6962" s="1" t="s">
        <v>19227</v>
      </c>
      <c r="C6962" s="12" t="s">
        <v>12842</v>
      </c>
      <c r="D6962" s="1" t="s">
        <v>15518</v>
      </c>
      <c r="E6962" s="1" t="s">
        <v>15518</v>
      </c>
    </row>
    <row r="6963" spans="1:5" ht="21.75" customHeight="1">
      <c r="A6963" s="51">
        <v>6583</v>
      </c>
      <c r="B6963" s="1" t="s">
        <v>19228</v>
      </c>
      <c r="C6963" s="12" t="s">
        <v>12843</v>
      </c>
      <c r="D6963" s="1" t="s">
        <v>15518</v>
      </c>
      <c r="E6963" s="1" t="s">
        <v>15518</v>
      </c>
    </row>
    <row r="6964" spans="1:5" ht="21.75" customHeight="1">
      <c r="A6964" s="51">
        <v>6584</v>
      </c>
      <c r="B6964" s="1" t="s">
        <v>17303</v>
      </c>
      <c r="C6964" s="12" t="s">
        <v>12844</v>
      </c>
      <c r="D6964" s="1" t="s">
        <v>15518</v>
      </c>
      <c r="E6964" s="1" t="s">
        <v>15518</v>
      </c>
    </row>
    <row r="6965" spans="1:5" ht="21.75" customHeight="1">
      <c r="A6965" s="51">
        <v>6585</v>
      </c>
      <c r="B6965" s="1" t="s">
        <v>19229</v>
      </c>
      <c r="C6965" s="3" t="s">
        <v>13384</v>
      </c>
      <c r="D6965" s="2" t="s">
        <v>15518</v>
      </c>
      <c r="E6965" s="2" t="s">
        <v>15518</v>
      </c>
    </row>
    <row r="6966" spans="1:5" ht="34.5" customHeight="1">
      <c r="A6966" s="51">
        <v>6586</v>
      </c>
      <c r="B6966" s="1" t="s">
        <v>19230</v>
      </c>
      <c r="C6966" s="3" t="s">
        <v>13385</v>
      </c>
      <c r="D6966" s="2" t="s">
        <v>15518</v>
      </c>
      <c r="E6966" s="2" t="s">
        <v>15518</v>
      </c>
    </row>
    <row r="6967" spans="1:5" ht="21.75" customHeight="1">
      <c r="A6967" s="51">
        <v>6587</v>
      </c>
      <c r="B6967" s="1" t="s">
        <v>17304</v>
      </c>
      <c r="C6967" s="3" t="s">
        <v>13386</v>
      </c>
      <c r="D6967" s="2" t="s">
        <v>15518</v>
      </c>
      <c r="E6967" s="2" t="s">
        <v>15518</v>
      </c>
    </row>
    <row r="6968" spans="1:5" ht="21.75" customHeight="1">
      <c r="A6968" s="51">
        <v>6588</v>
      </c>
      <c r="B6968" s="1" t="s">
        <v>19231</v>
      </c>
      <c r="C6968" s="12" t="s">
        <v>13387</v>
      </c>
      <c r="D6968" s="1" t="s">
        <v>15518</v>
      </c>
      <c r="E6968" s="1" t="s">
        <v>15518</v>
      </c>
    </row>
    <row r="6969" spans="1:5" ht="21.75" customHeight="1">
      <c r="A6969" s="51">
        <v>6589</v>
      </c>
      <c r="B6969" s="1" t="s">
        <v>19232</v>
      </c>
      <c r="C6969" s="3" t="s">
        <v>13388</v>
      </c>
      <c r="D6969" s="2" t="s">
        <v>15518</v>
      </c>
      <c r="E6969" s="2" t="s">
        <v>15518</v>
      </c>
    </row>
    <row r="6970" spans="1:5" ht="21.75" customHeight="1">
      <c r="A6970" s="51">
        <v>6590</v>
      </c>
      <c r="B6970" s="1" t="s">
        <v>19233</v>
      </c>
      <c r="C6970" s="12" t="s">
        <v>13389</v>
      </c>
      <c r="D6970" s="1" t="s">
        <v>15518</v>
      </c>
      <c r="E6970" s="1" t="s">
        <v>15518</v>
      </c>
    </row>
    <row r="6971" spans="1:5" ht="21.75" customHeight="1">
      <c r="A6971" s="51">
        <v>6591</v>
      </c>
      <c r="B6971" s="1" t="s">
        <v>19234</v>
      </c>
      <c r="C6971" s="3" t="s">
        <v>13390</v>
      </c>
      <c r="D6971" s="2" t="s">
        <v>15518</v>
      </c>
      <c r="E6971" s="2" t="s">
        <v>15518</v>
      </c>
    </row>
    <row r="6972" spans="1:5" ht="33" customHeight="1">
      <c r="A6972" s="51">
        <v>6592</v>
      </c>
      <c r="B6972" s="1" t="s">
        <v>19235</v>
      </c>
      <c r="C6972" s="3" t="s">
        <v>14296</v>
      </c>
      <c r="D6972" s="1" t="s">
        <v>15518</v>
      </c>
      <c r="E6972" s="1" t="s">
        <v>15518</v>
      </c>
    </row>
    <row r="6973" spans="1:5" ht="21.75" customHeight="1">
      <c r="A6973" s="51">
        <v>6593</v>
      </c>
      <c r="B6973" s="1" t="s">
        <v>19485</v>
      </c>
      <c r="C6973" s="12" t="s">
        <v>14925</v>
      </c>
      <c r="D6973" s="1" t="s">
        <v>15518</v>
      </c>
      <c r="E6973" s="1" t="s">
        <v>15518</v>
      </c>
    </row>
    <row r="6974" spans="1:5" ht="38.25" customHeight="1">
      <c r="A6974" s="51">
        <v>6594</v>
      </c>
      <c r="B6974" s="1" t="s">
        <v>19486</v>
      </c>
      <c r="C6974" s="3" t="s">
        <v>14926</v>
      </c>
      <c r="D6974" s="2" t="s">
        <v>15518</v>
      </c>
      <c r="E6974" s="2" t="s">
        <v>15518</v>
      </c>
    </row>
    <row r="6975" spans="1:5" ht="38.25" customHeight="1">
      <c r="A6975" s="51">
        <v>6595</v>
      </c>
      <c r="B6975" s="1" t="s">
        <v>19487</v>
      </c>
      <c r="C6975" s="12" t="s">
        <v>14927</v>
      </c>
      <c r="D6975" s="1" t="s">
        <v>15518</v>
      </c>
      <c r="E6975" s="1" t="s">
        <v>15518</v>
      </c>
    </row>
    <row r="6976" spans="1:5" ht="34.5" customHeight="1">
      <c r="A6976" s="51">
        <v>6596</v>
      </c>
      <c r="B6976" s="1" t="s">
        <v>19488</v>
      </c>
      <c r="C6976" s="3" t="s">
        <v>14928</v>
      </c>
      <c r="D6976" s="2" t="s">
        <v>15518</v>
      </c>
      <c r="E6976" s="2" t="s">
        <v>15518</v>
      </c>
    </row>
    <row r="6977" spans="1:7" ht="37.5" customHeight="1">
      <c r="A6977" s="51">
        <v>6597</v>
      </c>
      <c r="B6977" s="1" t="s">
        <v>19489</v>
      </c>
      <c r="C6977" s="12" t="s">
        <v>14929</v>
      </c>
      <c r="D6977" s="1" t="s">
        <v>15518</v>
      </c>
      <c r="E6977" s="1" t="s">
        <v>15518</v>
      </c>
    </row>
    <row r="6978" spans="1:7" ht="37.5" customHeight="1">
      <c r="A6978" s="51">
        <v>6598</v>
      </c>
      <c r="B6978" s="1" t="s">
        <v>19490</v>
      </c>
      <c r="C6978" s="3" t="s">
        <v>14930</v>
      </c>
      <c r="D6978" s="2" t="s">
        <v>15518</v>
      </c>
      <c r="E6978" s="2" t="s">
        <v>15518</v>
      </c>
    </row>
    <row r="6979" spans="1:7" ht="21.75" customHeight="1">
      <c r="A6979" s="51">
        <v>6599</v>
      </c>
      <c r="B6979" s="1" t="s">
        <v>19491</v>
      </c>
      <c r="C6979" s="12" t="s">
        <v>14931</v>
      </c>
      <c r="D6979" s="1" t="s">
        <v>15518</v>
      </c>
      <c r="E6979" s="1" t="s">
        <v>15518</v>
      </c>
    </row>
    <row r="6980" spans="1:7" ht="21.75" customHeight="1">
      <c r="A6980" s="51">
        <v>6600</v>
      </c>
      <c r="B6980" s="1" t="s">
        <v>19492</v>
      </c>
      <c r="C6980" s="12" t="s">
        <v>14932</v>
      </c>
      <c r="D6980" s="1" t="s">
        <v>15518</v>
      </c>
      <c r="E6980" s="1"/>
      <c r="G6980" s="24">
        <v>1</v>
      </c>
    </row>
    <row r="6981" spans="1:7" ht="33" customHeight="1">
      <c r="A6981" s="51">
        <v>6601</v>
      </c>
      <c r="B6981" s="1" t="s">
        <v>19493</v>
      </c>
      <c r="C6981" s="3" t="s">
        <v>14933</v>
      </c>
      <c r="D6981" s="2" t="s">
        <v>15518</v>
      </c>
      <c r="E6981" s="2" t="s">
        <v>15518</v>
      </c>
    </row>
    <row r="6982" spans="1:7" ht="21.75" customHeight="1">
      <c r="A6982" s="51">
        <v>6602</v>
      </c>
      <c r="B6982" s="1" t="s">
        <v>18649</v>
      </c>
      <c r="C6982" s="12" t="s">
        <v>14934</v>
      </c>
      <c r="D6982" s="1" t="s">
        <v>15518</v>
      </c>
      <c r="E6982" s="1" t="s">
        <v>15518</v>
      </c>
    </row>
    <row r="6983" spans="1:7" ht="21.75" customHeight="1">
      <c r="A6983" s="51">
        <v>6603</v>
      </c>
      <c r="B6983" s="1" t="s">
        <v>19494</v>
      </c>
      <c r="C6983" s="12" t="s">
        <v>14935</v>
      </c>
      <c r="D6983" s="1" t="s">
        <v>15518</v>
      </c>
      <c r="E6983" s="1" t="s">
        <v>15518</v>
      </c>
    </row>
    <row r="6984" spans="1:7" ht="21.75" customHeight="1">
      <c r="A6984" s="51">
        <v>6604</v>
      </c>
      <c r="B6984" s="1" t="s">
        <v>19495</v>
      </c>
      <c r="C6984" s="3" t="s">
        <v>14936</v>
      </c>
      <c r="D6984" s="2" t="s">
        <v>15518</v>
      </c>
      <c r="E6984" s="2" t="s">
        <v>15518</v>
      </c>
    </row>
    <row r="6985" spans="1:7" ht="35.25" customHeight="1">
      <c r="A6985" s="51">
        <v>6605</v>
      </c>
      <c r="B6985" s="1" t="s">
        <v>19496</v>
      </c>
      <c r="C6985" s="3" t="s">
        <v>14937</v>
      </c>
      <c r="D6985" s="2" t="s">
        <v>15518</v>
      </c>
      <c r="E6985" s="2" t="s">
        <v>15518</v>
      </c>
    </row>
    <row r="6986" spans="1:7" ht="21.75" customHeight="1">
      <c r="A6986" s="51">
        <v>6606</v>
      </c>
      <c r="B6986" s="1" t="s">
        <v>19497</v>
      </c>
      <c r="C6986" s="12" t="s">
        <v>14938</v>
      </c>
      <c r="D6986" s="1" t="s">
        <v>15518</v>
      </c>
      <c r="E6986" s="1" t="s">
        <v>15518</v>
      </c>
    </row>
    <row r="6987" spans="1:7" ht="21.75" customHeight="1">
      <c r="A6987" s="51">
        <v>6607</v>
      </c>
      <c r="B6987" s="1" t="s">
        <v>19498</v>
      </c>
      <c r="C6987" s="12" t="s">
        <v>14939</v>
      </c>
      <c r="D6987" s="1" t="s">
        <v>15518</v>
      </c>
      <c r="E6987" s="1" t="s">
        <v>15518</v>
      </c>
    </row>
    <row r="6988" spans="1:7" ht="21.75" customHeight="1">
      <c r="A6988" s="51">
        <v>6608</v>
      </c>
      <c r="B6988" s="1" t="s">
        <v>19499</v>
      </c>
      <c r="C6988" s="12" t="s">
        <v>14940</v>
      </c>
      <c r="D6988" s="1" t="s">
        <v>15518</v>
      </c>
      <c r="E6988" s="1" t="s">
        <v>15518</v>
      </c>
    </row>
    <row r="6989" spans="1:7" ht="21.75" customHeight="1">
      <c r="A6989" s="51">
        <v>6609</v>
      </c>
      <c r="B6989" s="1" t="s">
        <v>19500</v>
      </c>
      <c r="C6989" s="12" t="s">
        <v>14941</v>
      </c>
      <c r="D6989" s="1" t="s">
        <v>15518</v>
      </c>
      <c r="E6989" s="1" t="s">
        <v>15518</v>
      </c>
    </row>
    <row r="6990" spans="1:7" ht="21.75" customHeight="1">
      <c r="A6990" s="51">
        <v>6610</v>
      </c>
      <c r="B6990" s="1" t="s">
        <v>19501</v>
      </c>
      <c r="C6990" s="12" t="s">
        <v>16168</v>
      </c>
      <c r="D6990" s="1" t="s">
        <v>15518</v>
      </c>
      <c r="E6990" s="1" t="s">
        <v>15518</v>
      </c>
    </row>
    <row r="6991" spans="1:7" ht="21.75" customHeight="1">
      <c r="A6991" s="51">
        <v>6611</v>
      </c>
      <c r="B6991" s="1" t="s">
        <v>19502</v>
      </c>
      <c r="C6991" s="3" t="s">
        <v>16169</v>
      </c>
      <c r="D6991" s="2" t="s">
        <v>15518</v>
      </c>
      <c r="E6991" s="2" t="s">
        <v>15518</v>
      </c>
    </row>
    <row r="6992" spans="1:7" ht="21.75" customHeight="1">
      <c r="B6992" s="1"/>
      <c r="C6992" s="13" t="s">
        <v>16170</v>
      </c>
      <c r="D6992" s="1"/>
      <c r="E6992" s="1"/>
    </row>
    <row r="6993" spans="1:7" ht="21.75" customHeight="1">
      <c r="A6993" s="51">
        <v>6612</v>
      </c>
      <c r="B6993" s="1">
        <v>310</v>
      </c>
      <c r="C6993" s="12" t="s">
        <v>9060</v>
      </c>
      <c r="D6993" s="1" t="s">
        <v>15518</v>
      </c>
      <c r="E6993" s="1" t="s">
        <v>15518</v>
      </c>
    </row>
    <row r="6994" spans="1:7" ht="21.75" customHeight="1">
      <c r="A6994" s="51">
        <v>6613</v>
      </c>
      <c r="B6994" s="1">
        <v>311</v>
      </c>
      <c r="C6994" s="12" t="s">
        <v>9061</v>
      </c>
      <c r="D6994" s="1" t="s">
        <v>15518</v>
      </c>
      <c r="E6994" s="1" t="s">
        <v>15518</v>
      </c>
    </row>
    <row r="6995" spans="1:7" ht="36" customHeight="1">
      <c r="A6995" s="51">
        <v>6614</v>
      </c>
      <c r="B6995" s="1">
        <v>312</v>
      </c>
      <c r="C6995" s="12" t="s">
        <v>7972</v>
      </c>
      <c r="D6995" s="1" t="s">
        <v>15518</v>
      </c>
      <c r="E6995" s="1" t="s">
        <v>15518</v>
      </c>
    </row>
    <row r="6996" spans="1:7" ht="21.75" customHeight="1">
      <c r="A6996" s="51">
        <v>6615</v>
      </c>
      <c r="B6996" s="1">
        <v>313</v>
      </c>
      <c r="C6996" s="12" t="s">
        <v>7973</v>
      </c>
      <c r="D6996" s="1" t="s">
        <v>15518</v>
      </c>
      <c r="E6996" s="1" t="s">
        <v>15518</v>
      </c>
    </row>
    <row r="6997" spans="1:7" ht="21.75" customHeight="1">
      <c r="A6997" s="51">
        <v>6616</v>
      </c>
      <c r="B6997" s="1">
        <v>314</v>
      </c>
      <c r="C6997" s="3" t="s">
        <v>8647</v>
      </c>
      <c r="D6997" s="2" t="s">
        <v>15518</v>
      </c>
      <c r="E6997" s="2" t="s">
        <v>15518</v>
      </c>
    </row>
    <row r="6998" spans="1:7" ht="21.75" customHeight="1">
      <c r="A6998" s="51">
        <v>6617</v>
      </c>
      <c r="B6998" s="1">
        <v>315</v>
      </c>
      <c r="C6998" s="12" t="s">
        <v>8648</v>
      </c>
      <c r="D6998" s="2" t="s">
        <v>15518</v>
      </c>
      <c r="E6998" s="1"/>
      <c r="G6998" s="24">
        <v>1</v>
      </c>
    </row>
    <row r="6999" spans="1:7" ht="35.25" customHeight="1">
      <c r="A6999" s="51">
        <v>6618</v>
      </c>
      <c r="B6999" s="1">
        <v>316</v>
      </c>
      <c r="C6999" s="12" t="s">
        <v>8649</v>
      </c>
      <c r="D6999" s="1" t="s">
        <v>15518</v>
      </c>
      <c r="E6999" s="1" t="s">
        <v>15518</v>
      </c>
    </row>
    <row r="7000" spans="1:7" ht="35.25" customHeight="1">
      <c r="A7000" s="51">
        <v>6619</v>
      </c>
      <c r="B7000" s="1">
        <v>317</v>
      </c>
      <c r="C7000" s="12" t="s">
        <v>8650</v>
      </c>
      <c r="D7000" s="1" t="s">
        <v>15518</v>
      </c>
      <c r="E7000" s="1" t="s">
        <v>15518</v>
      </c>
    </row>
    <row r="7001" spans="1:7" ht="35.25" customHeight="1">
      <c r="A7001" s="51">
        <v>6620</v>
      </c>
      <c r="B7001" s="1" t="s">
        <v>17305</v>
      </c>
      <c r="C7001" s="12" t="s">
        <v>16171</v>
      </c>
      <c r="D7001" s="1" t="s">
        <v>15518</v>
      </c>
      <c r="E7001" s="1" t="s">
        <v>15518</v>
      </c>
    </row>
    <row r="7002" spans="1:7" ht="21.75" customHeight="1">
      <c r="A7002" s="51">
        <v>6621</v>
      </c>
      <c r="B7002" s="1" t="s">
        <v>18654</v>
      </c>
      <c r="C7002" s="12" t="s">
        <v>16172</v>
      </c>
      <c r="D7002" s="1" t="s">
        <v>15518</v>
      </c>
      <c r="E7002" s="1" t="s">
        <v>15518</v>
      </c>
    </row>
    <row r="7003" spans="1:7" ht="21.75" customHeight="1">
      <c r="A7003" s="51">
        <v>6622</v>
      </c>
      <c r="B7003" s="1" t="s">
        <v>18655</v>
      </c>
      <c r="C7003" s="12" t="s">
        <v>16173</v>
      </c>
      <c r="D7003" s="1" t="s">
        <v>15518</v>
      </c>
      <c r="E7003" s="1" t="s">
        <v>15518</v>
      </c>
    </row>
    <row r="7004" spans="1:7" ht="21.75" customHeight="1">
      <c r="A7004" s="51">
        <v>6623</v>
      </c>
      <c r="B7004" s="1" t="s">
        <v>18656</v>
      </c>
      <c r="C7004" s="12" t="s">
        <v>17951</v>
      </c>
      <c r="D7004" s="1" t="s">
        <v>15518</v>
      </c>
      <c r="E7004" s="1" t="s">
        <v>15518</v>
      </c>
    </row>
    <row r="7005" spans="1:7" ht="21.75" customHeight="1">
      <c r="A7005" s="51">
        <v>6624</v>
      </c>
      <c r="B7005" s="1" t="s">
        <v>18657</v>
      </c>
      <c r="C7005" s="12" t="s">
        <v>17952</v>
      </c>
      <c r="D7005" s="1" t="s">
        <v>15518</v>
      </c>
      <c r="E7005" s="1" t="s">
        <v>15518</v>
      </c>
    </row>
    <row r="7006" spans="1:7" ht="21.75" customHeight="1">
      <c r="A7006" s="51">
        <v>6625</v>
      </c>
      <c r="B7006" s="1" t="s">
        <v>18658</v>
      </c>
      <c r="C7006" s="3" t="s">
        <v>17953</v>
      </c>
      <c r="D7006" s="1" t="s">
        <v>15518</v>
      </c>
      <c r="E7006" s="1" t="s">
        <v>15518</v>
      </c>
    </row>
    <row r="7007" spans="1:7" ht="21.75" customHeight="1">
      <c r="A7007" s="51">
        <v>6626</v>
      </c>
      <c r="B7007" s="1" t="s">
        <v>18659</v>
      </c>
      <c r="C7007" s="12" t="s">
        <v>17954</v>
      </c>
      <c r="D7007" s="1" t="s">
        <v>15518</v>
      </c>
      <c r="E7007" s="1" t="s">
        <v>15518</v>
      </c>
    </row>
    <row r="7008" spans="1:7" ht="21.75" customHeight="1">
      <c r="A7008" s="51">
        <v>6627</v>
      </c>
      <c r="B7008" s="1" t="s">
        <v>18660</v>
      </c>
      <c r="C7008" s="12" t="s">
        <v>17955</v>
      </c>
      <c r="D7008" s="1" t="s">
        <v>15518</v>
      </c>
      <c r="E7008" s="1" t="s">
        <v>15518</v>
      </c>
    </row>
    <row r="7009" spans="1:7" ht="21.75" customHeight="1">
      <c r="A7009" s="51">
        <v>6628</v>
      </c>
      <c r="B7009" s="1" t="s">
        <v>18661</v>
      </c>
      <c r="C7009" s="12" t="s">
        <v>17956</v>
      </c>
      <c r="D7009" s="1" t="s">
        <v>15518</v>
      </c>
      <c r="E7009" s="1" t="s">
        <v>15518</v>
      </c>
    </row>
    <row r="7010" spans="1:7" ht="21.75" customHeight="1">
      <c r="A7010" s="51">
        <v>6629</v>
      </c>
      <c r="B7010" s="1" t="s">
        <v>18662</v>
      </c>
      <c r="C7010" s="12" t="s">
        <v>17957</v>
      </c>
      <c r="D7010" s="1"/>
      <c r="E7010" s="1"/>
    </row>
    <row r="7011" spans="1:7" ht="21.75" customHeight="1">
      <c r="A7011" s="51">
        <v>6630</v>
      </c>
      <c r="B7011" s="1" t="s">
        <v>17306</v>
      </c>
      <c r="C7011" s="12" t="s">
        <v>17958</v>
      </c>
      <c r="D7011" s="1" t="s">
        <v>15518</v>
      </c>
      <c r="E7011" s="1" t="s">
        <v>15518</v>
      </c>
    </row>
    <row r="7012" spans="1:7" ht="21.75" customHeight="1">
      <c r="A7012" s="51">
        <v>6631</v>
      </c>
      <c r="B7012" s="1" t="s">
        <v>18663</v>
      </c>
      <c r="C7012" s="12" t="s">
        <v>17959</v>
      </c>
      <c r="D7012" s="1" t="s">
        <v>15518</v>
      </c>
      <c r="E7012" s="1" t="s">
        <v>15518</v>
      </c>
    </row>
    <row r="7013" spans="1:7" ht="21.75" customHeight="1">
      <c r="A7013" s="51">
        <v>6632</v>
      </c>
      <c r="B7013" s="1" t="s">
        <v>18664</v>
      </c>
      <c r="C7013" s="12" t="s">
        <v>17960</v>
      </c>
      <c r="D7013" s="1" t="s">
        <v>15518</v>
      </c>
      <c r="E7013" s="1" t="s">
        <v>15518</v>
      </c>
    </row>
    <row r="7014" spans="1:7" ht="21.75" customHeight="1">
      <c r="A7014" s="51">
        <v>6633</v>
      </c>
      <c r="B7014" s="1" t="s">
        <v>17307</v>
      </c>
      <c r="C7014" s="12" t="s">
        <v>17961</v>
      </c>
      <c r="D7014" s="1" t="s">
        <v>15518</v>
      </c>
      <c r="E7014" s="1" t="s">
        <v>15518</v>
      </c>
    </row>
    <row r="7015" spans="1:7" ht="21.75" customHeight="1">
      <c r="A7015" s="51">
        <v>6634</v>
      </c>
      <c r="B7015" s="1" t="s">
        <v>18665</v>
      </c>
      <c r="C7015" s="12" t="s">
        <v>17962</v>
      </c>
      <c r="D7015" s="1" t="s">
        <v>15518</v>
      </c>
      <c r="E7015" s="1" t="s">
        <v>15518</v>
      </c>
    </row>
    <row r="7016" spans="1:7" ht="21.75" customHeight="1">
      <c r="A7016" s="51">
        <v>6635</v>
      </c>
      <c r="B7016" s="1" t="s">
        <v>18666</v>
      </c>
      <c r="C7016" s="12" t="s">
        <v>17963</v>
      </c>
      <c r="D7016" s="1" t="s">
        <v>15518</v>
      </c>
      <c r="E7016" s="1" t="s">
        <v>15518</v>
      </c>
    </row>
    <row r="7017" spans="1:7" ht="21.75" customHeight="1">
      <c r="A7017" s="51">
        <v>6636</v>
      </c>
      <c r="B7017" s="1" t="s">
        <v>18667</v>
      </c>
      <c r="C7017" s="12" t="s">
        <v>16494</v>
      </c>
      <c r="D7017" s="1" t="s">
        <v>15518</v>
      </c>
      <c r="E7017" s="1" t="s">
        <v>15518</v>
      </c>
    </row>
    <row r="7018" spans="1:7" ht="21.75" customHeight="1">
      <c r="A7018" s="51">
        <v>6637</v>
      </c>
      <c r="B7018" s="1" t="s">
        <v>17308</v>
      </c>
      <c r="C7018" s="12" t="s">
        <v>16495</v>
      </c>
      <c r="D7018" s="1" t="s">
        <v>15518</v>
      </c>
      <c r="E7018" s="1" t="s">
        <v>15518</v>
      </c>
    </row>
    <row r="7019" spans="1:7" ht="21.75" customHeight="1">
      <c r="A7019" s="51">
        <v>6638</v>
      </c>
      <c r="B7019" s="1" t="s">
        <v>18668</v>
      </c>
      <c r="C7019" s="12" t="s">
        <v>16496</v>
      </c>
      <c r="D7019" s="1" t="s">
        <v>15518</v>
      </c>
      <c r="E7019" s="1" t="s">
        <v>15518</v>
      </c>
    </row>
    <row r="7020" spans="1:7" ht="21.75" customHeight="1">
      <c r="A7020" s="51">
        <v>6639</v>
      </c>
      <c r="B7020" s="1" t="s">
        <v>18669</v>
      </c>
      <c r="C7020" s="12" t="s">
        <v>16497</v>
      </c>
      <c r="D7020" s="1" t="s">
        <v>15518</v>
      </c>
      <c r="E7020" s="1"/>
      <c r="G7020" s="24">
        <v>1</v>
      </c>
    </row>
    <row r="7021" spans="1:7" ht="21.75" customHeight="1">
      <c r="A7021" s="51">
        <v>6640</v>
      </c>
      <c r="B7021" s="1" t="s">
        <v>18670</v>
      </c>
      <c r="C7021" s="12" t="s">
        <v>16498</v>
      </c>
      <c r="D7021" s="1" t="s">
        <v>15518</v>
      </c>
      <c r="E7021" s="1"/>
      <c r="G7021" s="24">
        <v>1</v>
      </c>
    </row>
    <row r="7022" spans="1:7" ht="21.75" customHeight="1">
      <c r="A7022" s="51">
        <v>6641</v>
      </c>
      <c r="B7022" s="1" t="s">
        <v>19507</v>
      </c>
      <c r="C7022" s="12" t="s">
        <v>16499</v>
      </c>
      <c r="D7022" s="1" t="s">
        <v>15518</v>
      </c>
      <c r="E7022" s="1"/>
      <c r="G7022" s="24">
        <v>1</v>
      </c>
    </row>
    <row r="7023" spans="1:7" ht="21.75" customHeight="1">
      <c r="A7023" s="51">
        <v>6642</v>
      </c>
      <c r="B7023" s="1" t="s">
        <v>19508</v>
      </c>
      <c r="C7023" s="12" t="s">
        <v>16500</v>
      </c>
      <c r="D7023" s="1" t="s">
        <v>15518</v>
      </c>
      <c r="E7023" s="1"/>
      <c r="G7023" s="24">
        <v>1</v>
      </c>
    </row>
    <row r="7024" spans="1:7" ht="21.75" customHeight="1">
      <c r="B7024" s="1"/>
      <c r="C7024" s="13" t="s">
        <v>16501</v>
      </c>
      <c r="D7024" s="7"/>
      <c r="E7024" s="7"/>
    </row>
    <row r="7025" spans="1:26" ht="21.75" customHeight="1">
      <c r="A7025" s="51">
        <v>6643</v>
      </c>
      <c r="B7025" s="1" t="s">
        <v>19532</v>
      </c>
      <c r="C7025" s="12" t="s">
        <v>16502</v>
      </c>
      <c r="D7025" s="1"/>
      <c r="E7025" s="1"/>
    </row>
    <row r="7026" spans="1:26" ht="21.75" customHeight="1">
      <c r="A7026" s="51">
        <v>6644</v>
      </c>
      <c r="B7026" s="1" t="s">
        <v>19533</v>
      </c>
      <c r="C7026" s="12" t="s">
        <v>16503</v>
      </c>
      <c r="D7026" s="1" t="s">
        <v>15518</v>
      </c>
      <c r="E7026" s="7"/>
      <c r="G7026" s="24">
        <v>1</v>
      </c>
    </row>
    <row r="7027" spans="1:26" ht="21.75" customHeight="1">
      <c r="A7027" s="51">
        <v>6645</v>
      </c>
      <c r="B7027" s="1" t="s">
        <v>19534</v>
      </c>
      <c r="C7027" s="12" t="s">
        <v>16504</v>
      </c>
      <c r="D7027" s="1" t="s">
        <v>15518</v>
      </c>
      <c r="E7027" s="7"/>
      <c r="G7027" s="24">
        <v>1</v>
      </c>
    </row>
    <row r="7028" spans="1:26" ht="21.75" customHeight="1">
      <c r="A7028" s="51">
        <v>6646</v>
      </c>
      <c r="B7028" s="1" t="s">
        <v>19535</v>
      </c>
      <c r="C7028" s="12" t="s">
        <v>16505</v>
      </c>
      <c r="D7028" s="1" t="s">
        <v>15518</v>
      </c>
      <c r="E7028" s="1" t="s">
        <v>15518</v>
      </c>
    </row>
    <row r="7029" spans="1:26" ht="21.75" customHeight="1">
      <c r="A7029" s="51">
        <v>6647</v>
      </c>
      <c r="B7029" s="1" t="s">
        <v>19536</v>
      </c>
      <c r="C7029" s="3" t="s">
        <v>16506</v>
      </c>
      <c r="D7029" s="2" t="s">
        <v>15518</v>
      </c>
      <c r="E7029" s="2" t="s">
        <v>15518</v>
      </c>
    </row>
    <row r="7030" spans="1:26" ht="21.75" customHeight="1">
      <c r="A7030" s="51">
        <v>6648</v>
      </c>
      <c r="B7030" s="1" t="s">
        <v>19537</v>
      </c>
      <c r="C7030" s="12" t="s">
        <v>16507</v>
      </c>
      <c r="D7030" s="1" t="s">
        <v>15518</v>
      </c>
      <c r="E7030" s="1" t="s">
        <v>15518</v>
      </c>
    </row>
    <row r="7031" spans="1:26" ht="21.75" customHeight="1">
      <c r="A7031" s="51">
        <v>6649</v>
      </c>
      <c r="B7031" s="1" t="s">
        <v>19538</v>
      </c>
      <c r="C7031" s="12" t="s">
        <v>16508</v>
      </c>
      <c r="D7031" s="1"/>
      <c r="E7031" s="1"/>
    </row>
    <row r="7032" spans="1:26" ht="21.75" customHeight="1">
      <c r="A7032" s="51">
        <v>6650</v>
      </c>
      <c r="B7032" s="1" t="s">
        <v>19539</v>
      </c>
      <c r="C7032" s="12" t="s">
        <v>16509</v>
      </c>
      <c r="D7032" s="1"/>
      <c r="E7032" s="1"/>
    </row>
    <row r="7033" spans="1:26" ht="21.75" customHeight="1">
      <c r="A7033" s="51">
        <v>6651</v>
      </c>
      <c r="B7033" s="1" t="s">
        <v>19540</v>
      </c>
      <c r="C7033" s="12" t="s">
        <v>16510</v>
      </c>
      <c r="D7033" s="1" t="s">
        <v>15518</v>
      </c>
      <c r="E7033" s="1" t="s">
        <v>15518</v>
      </c>
    </row>
    <row r="7034" spans="1:26" ht="21.75" customHeight="1">
      <c r="A7034" s="51">
        <v>6652</v>
      </c>
      <c r="B7034" s="1" t="s">
        <v>19541</v>
      </c>
      <c r="C7034" s="12" t="s">
        <v>16511</v>
      </c>
      <c r="D7034" s="1" t="s">
        <v>15518</v>
      </c>
      <c r="E7034" s="1" t="s">
        <v>15518</v>
      </c>
    </row>
    <row r="7035" spans="1:26" ht="21.75" customHeight="1">
      <c r="A7035" s="51">
        <v>6653</v>
      </c>
      <c r="B7035" s="1" t="s">
        <v>19542</v>
      </c>
      <c r="C7035" s="3" t="s">
        <v>16512</v>
      </c>
      <c r="D7035" s="2" t="s">
        <v>15518</v>
      </c>
      <c r="E7035" s="2" t="s">
        <v>15518</v>
      </c>
    </row>
    <row r="7036" spans="1:26" ht="21.75" customHeight="1">
      <c r="A7036" s="51">
        <v>6654</v>
      </c>
      <c r="B7036" s="1" t="s">
        <v>19543</v>
      </c>
      <c r="C7036" s="12" t="s">
        <v>16513</v>
      </c>
      <c r="D7036" s="1" t="s">
        <v>15518</v>
      </c>
      <c r="E7036" s="1"/>
      <c r="G7036" s="24">
        <v>1</v>
      </c>
    </row>
    <row r="7037" spans="1:26" ht="21.75" customHeight="1">
      <c r="A7037" s="51">
        <v>6655</v>
      </c>
      <c r="B7037" s="1" t="s">
        <v>19544</v>
      </c>
      <c r="C7037" s="12" t="s">
        <v>16514</v>
      </c>
      <c r="D7037" s="1" t="s">
        <v>15518</v>
      </c>
      <c r="E7037" s="1" t="s">
        <v>15518</v>
      </c>
    </row>
    <row r="7038" spans="1:26" s="53" customFormat="1" ht="21.75" customHeight="1">
      <c r="A7038" s="51">
        <v>6656</v>
      </c>
      <c r="B7038" s="1" t="s">
        <v>19545</v>
      </c>
      <c r="C7038" s="12" t="s">
        <v>16515</v>
      </c>
      <c r="D7038" s="1" t="s">
        <v>15518</v>
      </c>
      <c r="E7038" s="1" t="s">
        <v>15518</v>
      </c>
      <c r="F7038" s="24"/>
      <c r="G7038" s="24">
        <f>SUM(G6717:G7037)</f>
        <v>19</v>
      </c>
      <c r="H7038" s="24"/>
      <c r="I7038" s="24"/>
      <c r="J7038" s="24"/>
      <c r="K7038" s="24"/>
      <c r="L7038" s="24"/>
      <c r="M7038" s="24"/>
      <c r="N7038" s="24"/>
      <c r="O7038" s="24"/>
      <c r="P7038" s="24"/>
      <c r="Q7038" s="24"/>
      <c r="R7038" s="24"/>
      <c r="S7038" s="24"/>
      <c r="T7038" s="24"/>
      <c r="U7038" s="24"/>
      <c r="V7038" s="24"/>
      <c r="W7038" s="24"/>
      <c r="X7038" s="24"/>
      <c r="Y7038" s="316"/>
      <c r="Z7038" s="313"/>
    </row>
    <row r="7039" spans="1:26" s="24" customFormat="1" ht="21.75" customHeight="1">
      <c r="A7039" s="25"/>
      <c r="B7039" s="16"/>
      <c r="C7039" s="27"/>
      <c r="D7039" s="16"/>
      <c r="E7039" s="321"/>
      <c r="Y7039" s="316"/>
    </row>
    <row r="7040" spans="1:26" s="24" customFormat="1" ht="21.75" customHeight="1">
      <c r="A7040" s="25"/>
      <c r="B7040" s="16"/>
      <c r="C7040" s="27"/>
      <c r="D7040" s="16"/>
      <c r="E7040" s="321"/>
      <c r="Y7040" s="316"/>
    </row>
    <row r="7041" spans="1:25" s="24" customFormat="1" ht="21.75" customHeight="1">
      <c r="A7041" s="25"/>
      <c r="B7041" s="16"/>
      <c r="C7041" s="27"/>
      <c r="D7041" s="16"/>
      <c r="E7041" s="321"/>
      <c r="Y7041" s="316"/>
    </row>
    <row r="7042" spans="1:25" s="24" customFormat="1" ht="21.75" customHeight="1">
      <c r="A7042" s="25"/>
      <c r="B7042" s="16"/>
      <c r="C7042" s="27"/>
      <c r="D7042" s="16"/>
      <c r="E7042" s="321"/>
      <c r="Y7042" s="316"/>
    </row>
    <row r="7043" spans="1:25" s="24" customFormat="1" ht="21.75" customHeight="1">
      <c r="A7043" s="25"/>
      <c r="B7043" s="16"/>
      <c r="C7043" s="27"/>
      <c r="D7043" s="16"/>
      <c r="E7043" s="321"/>
      <c r="Y7043" s="316"/>
    </row>
    <row r="7044" spans="1:25" s="24" customFormat="1" ht="21.75" customHeight="1">
      <c r="A7044" s="25"/>
      <c r="B7044" s="16"/>
      <c r="C7044" s="27"/>
      <c r="D7044" s="16"/>
      <c r="E7044" s="321"/>
      <c r="Y7044" s="316"/>
    </row>
    <row r="7045" spans="1:25" s="24" customFormat="1" ht="21.75" customHeight="1">
      <c r="A7045" s="25"/>
      <c r="B7045" s="16"/>
      <c r="C7045" s="27"/>
      <c r="D7045" s="16"/>
      <c r="E7045" s="321"/>
      <c r="Y7045" s="316"/>
    </row>
    <row r="7046" spans="1:25" s="24" customFormat="1" ht="21.75" customHeight="1">
      <c r="A7046" s="25"/>
      <c r="B7046" s="16"/>
      <c r="C7046" s="27"/>
      <c r="D7046" s="16"/>
      <c r="E7046" s="321"/>
      <c r="Y7046" s="316"/>
    </row>
    <row r="7047" spans="1:25" s="24" customFormat="1" ht="21.75" customHeight="1">
      <c r="A7047" s="25"/>
      <c r="B7047" s="16"/>
      <c r="C7047" s="27"/>
      <c r="D7047" s="16"/>
      <c r="E7047" s="321"/>
      <c r="Y7047" s="316"/>
    </row>
    <row r="7048" spans="1:25" s="24" customFormat="1" ht="21.75" customHeight="1">
      <c r="A7048" s="25"/>
      <c r="B7048" s="16"/>
      <c r="C7048" s="27"/>
      <c r="D7048" s="16"/>
      <c r="E7048" s="321"/>
      <c r="Y7048" s="316"/>
    </row>
    <row r="7049" spans="1:25" s="24" customFormat="1" ht="21.75" customHeight="1">
      <c r="A7049" s="25"/>
      <c r="B7049" s="16"/>
      <c r="C7049" s="27"/>
      <c r="D7049" s="16"/>
      <c r="E7049" s="321"/>
      <c r="Y7049" s="316"/>
    </row>
    <row r="7050" spans="1:25" s="24" customFormat="1" ht="21.75" customHeight="1">
      <c r="A7050" s="25"/>
      <c r="B7050" s="16"/>
      <c r="C7050" s="27"/>
      <c r="D7050" s="16"/>
      <c r="E7050" s="321"/>
      <c r="Y7050" s="316"/>
    </row>
    <row r="7051" spans="1:25" s="24" customFormat="1" ht="21.75" customHeight="1">
      <c r="A7051" s="25"/>
      <c r="B7051" s="16"/>
      <c r="C7051" s="27"/>
      <c r="D7051" s="16"/>
      <c r="E7051" s="321"/>
      <c r="Y7051" s="316"/>
    </row>
    <row r="7052" spans="1:25" s="24" customFormat="1" ht="21.75" customHeight="1">
      <c r="A7052" s="25"/>
      <c r="B7052" s="16"/>
      <c r="C7052" s="27"/>
      <c r="D7052" s="16"/>
      <c r="E7052" s="321"/>
      <c r="Y7052" s="316"/>
    </row>
    <row r="7053" spans="1:25" s="24" customFormat="1" ht="21.75" customHeight="1">
      <c r="A7053" s="25"/>
      <c r="B7053" s="16"/>
      <c r="C7053" s="27"/>
      <c r="D7053" s="16"/>
      <c r="E7053" s="321"/>
      <c r="Y7053" s="316"/>
    </row>
    <row r="7054" spans="1:25" s="24" customFormat="1" ht="21.75" customHeight="1">
      <c r="A7054" s="25"/>
      <c r="B7054" s="16"/>
      <c r="C7054" s="27"/>
      <c r="D7054" s="16"/>
      <c r="E7054" s="321"/>
      <c r="Y7054" s="316"/>
    </row>
    <row r="7055" spans="1:25" s="24" customFormat="1" ht="21.75" customHeight="1">
      <c r="A7055" s="25"/>
      <c r="B7055" s="16"/>
      <c r="C7055" s="27"/>
      <c r="D7055" s="16"/>
      <c r="E7055" s="321"/>
      <c r="Y7055" s="316"/>
    </row>
    <row r="7056" spans="1:25" s="24" customFormat="1" ht="21.75" customHeight="1">
      <c r="A7056" s="25"/>
      <c r="B7056" s="16"/>
      <c r="C7056" s="27"/>
      <c r="D7056" s="16"/>
      <c r="E7056" s="321"/>
      <c r="Y7056" s="316"/>
    </row>
    <row r="7057" spans="1:26" s="24" customFormat="1" ht="21.75" customHeight="1">
      <c r="A7057" s="25"/>
      <c r="B7057" s="16"/>
      <c r="C7057" s="27"/>
      <c r="D7057" s="16"/>
      <c r="E7057" s="321"/>
      <c r="Y7057" s="316"/>
    </row>
    <row r="7058" spans="1:26" s="24" customFormat="1" ht="21.75" customHeight="1">
      <c r="A7058" s="25"/>
      <c r="C7058" s="21" t="s">
        <v>16516</v>
      </c>
      <c r="E7058" s="316"/>
      <c r="Y7058" s="316"/>
    </row>
    <row r="7059" spans="1:26" s="24" customFormat="1" ht="21.75" customHeight="1">
      <c r="A7059" s="25"/>
      <c r="B7059" s="40"/>
      <c r="E7059" s="316"/>
      <c r="Y7059" s="316"/>
    </row>
    <row r="7060" spans="1:26" s="43" customFormat="1" ht="21.75" customHeight="1">
      <c r="A7060" s="447" t="s">
        <v>18295</v>
      </c>
      <c r="B7060" s="447" t="s">
        <v>18296</v>
      </c>
      <c r="C7060" s="447" t="s">
        <v>16776</v>
      </c>
      <c r="D7060" s="447" t="s">
        <v>18297</v>
      </c>
      <c r="E7060" s="448"/>
      <c r="F7060" s="24">
        <f>6657-6742+1</f>
        <v>-84</v>
      </c>
      <c r="G7060" s="24"/>
      <c r="H7060" s="24"/>
      <c r="I7060" s="24"/>
      <c r="J7060" s="24"/>
      <c r="K7060" s="24"/>
      <c r="L7060" s="24"/>
      <c r="M7060" s="24"/>
      <c r="N7060" s="24"/>
      <c r="O7060" s="24"/>
      <c r="P7060" s="24"/>
      <c r="Q7060" s="24"/>
      <c r="R7060" s="24"/>
      <c r="S7060" s="24"/>
      <c r="T7060" s="24"/>
      <c r="U7060" s="24"/>
      <c r="V7060" s="24"/>
      <c r="W7060" s="24"/>
      <c r="X7060" s="24"/>
      <c r="Y7060" s="316"/>
      <c r="Z7060" s="312"/>
    </row>
    <row r="7061" spans="1:26" ht="21.75" customHeight="1">
      <c r="A7061" s="448"/>
      <c r="B7061" s="448"/>
      <c r="C7061" s="447"/>
      <c r="D7061" s="448"/>
      <c r="E7061" s="448"/>
    </row>
    <row r="7062" spans="1:26" ht="21.75" customHeight="1">
      <c r="A7062" s="448"/>
      <c r="B7062" s="448"/>
      <c r="C7062" s="447"/>
      <c r="D7062" s="44" t="s">
        <v>15513</v>
      </c>
      <c r="E7062" s="44" t="s">
        <v>15514</v>
      </c>
    </row>
    <row r="7063" spans="1:26" ht="21.75" customHeight="1">
      <c r="B7063" s="1"/>
      <c r="C7063" s="5" t="s">
        <v>16517</v>
      </c>
      <c r="D7063" s="2"/>
      <c r="E7063" s="2"/>
    </row>
    <row r="7064" spans="1:26" ht="21.75" customHeight="1">
      <c r="A7064" s="51">
        <v>6657</v>
      </c>
      <c r="B7064" s="1" t="s">
        <v>17744</v>
      </c>
      <c r="C7064" s="3" t="s">
        <v>16518</v>
      </c>
      <c r="D7064" s="2" t="s">
        <v>15518</v>
      </c>
      <c r="E7064" s="2" t="s">
        <v>15518</v>
      </c>
    </row>
    <row r="7065" spans="1:26" ht="36.75" customHeight="1">
      <c r="A7065" s="51">
        <v>6658</v>
      </c>
      <c r="B7065" s="1" t="s">
        <v>17309</v>
      </c>
      <c r="C7065" s="3" t="s">
        <v>16519</v>
      </c>
      <c r="D7065" s="2" t="s">
        <v>15518</v>
      </c>
      <c r="E7065" s="2" t="s">
        <v>15518</v>
      </c>
    </row>
    <row r="7066" spans="1:26" ht="36.75" customHeight="1">
      <c r="A7066" s="51">
        <v>6659</v>
      </c>
      <c r="B7066" s="1" t="s">
        <v>17745</v>
      </c>
      <c r="C7066" s="3" t="s">
        <v>16520</v>
      </c>
      <c r="D7066" s="2" t="s">
        <v>15518</v>
      </c>
      <c r="E7066" s="2" t="s">
        <v>15518</v>
      </c>
    </row>
    <row r="7067" spans="1:26" ht="36.75" customHeight="1">
      <c r="A7067" s="51">
        <v>6660</v>
      </c>
      <c r="B7067" s="1" t="s">
        <v>17746</v>
      </c>
      <c r="C7067" s="3" t="s">
        <v>15289</v>
      </c>
      <c r="D7067" s="2" t="s">
        <v>15518</v>
      </c>
      <c r="E7067" s="2" t="s">
        <v>15518</v>
      </c>
    </row>
    <row r="7068" spans="1:26" ht="36.75" customHeight="1">
      <c r="A7068" s="51">
        <v>6661</v>
      </c>
      <c r="B7068" s="1" t="s">
        <v>17747</v>
      </c>
      <c r="C7068" s="3" t="s">
        <v>15290</v>
      </c>
      <c r="D7068" s="2" t="s">
        <v>15518</v>
      </c>
      <c r="E7068" s="2" t="s">
        <v>15518</v>
      </c>
    </row>
    <row r="7069" spans="1:26" ht="24.75" customHeight="1">
      <c r="A7069" s="51">
        <v>6662</v>
      </c>
      <c r="B7069" s="1" t="s">
        <v>17010</v>
      </c>
      <c r="C7069" s="3" t="s">
        <v>15291</v>
      </c>
      <c r="D7069" s="2" t="s">
        <v>15518</v>
      </c>
      <c r="E7069" s="2" t="s">
        <v>15518</v>
      </c>
    </row>
    <row r="7070" spans="1:26" ht="36.75" customHeight="1">
      <c r="A7070" s="51">
        <v>6663</v>
      </c>
      <c r="B7070" s="1" t="s">
        <v>17011</v>
      </c>
      <c r="C7070" s="3" t="s">
        <v>16204</v>
      </c>
      <c r="D7070" s="2" t="s">
        <v>15518</v>
      </c>
      <c r="E7070" s="2" t="s">
        <v>15518</v>
      </c>
    </row>
    <row r="7071" spans="1:26" ht="55.5" customHeight="1">
      <c r="A7071" s="51">
        <v>6664</v>
      </c>
      <c r="B7071" s="1" t="s">
        <v>17012</v>
      </c>
      <c r="C7071" s="3" t="s">
        <v>16205</v>
      </c>
      <c r="D7071" s="2" t="s">
        <v>15518</v>
      </c>
      <c r="E7071" s="2" t="s">
        <v>15518</v>
      </c>
    </row>
    <row r="7072" spans="1:26" ht="36.75" customHeight="1">
      <c r="A7072" s="51">
        <v>6665</v>
      </c>
      <c r="B7072" s="1" t="s">
        <v>17013</v>
      </c>
      <c r="C7072" s="3" t="s">
        <v>16206</v>
      </c>
      <c r="D7072" s="2" t="s">
        <v>15518</v>
      </c>
      <c r="E7072" s="2" t="s">
        <v>15518</v>
      </c>
    </row>
    <row r="7073" spans="1:5" ht="28.5" customHeight="1">
      <c r="A7073" s="51">
        <v>6666</v>
      </c>
      <c r="B7073" s="1" t="s">
        <v>17753</v>
      </c>
      <c r="C7073" s="3" t="s">
        <v>16207</v>
      </c>
      <c r="D7073" s="2" t="s">
        <v>15518</v>
      </c>
      <c r="E7073" s="2" t="s">
        <v>15518</v>
      </c>
    </row>
    <row r="7074" spans="1:5" ht="36.75" customHeight="1">
      <c r="A7074" s="51">
        <v>6667</v>
      </c>
      <c r="B7074" s="1" t="s">
        <v>17014</v>
      </c>
      <c r="C7074" s="3" t="s">
        <v>16208</v>
      </c>
      <c r="D7074" s="2" t="s">
        <v>15518</v>
      </c>
      <c r="E7074" s="2" t="s">
        <v>15518</v>
      </c>
    </row>
    <row r="7075" spans="1:5" ht="21.75" customHeight="1">
      <c r="A7075" s="51">
        <v>6668</v>
      </c>
      <c r="B7075" s="1" t="s">
        <v>17016</v>
      </c>
      <c r="C7075" s="3" t="s">
        <v>16209</v>
      </c>
      <c r="D7075" s="2" t="s">
        <v>15518</v>
      </c>
      <c r="E7075" s="2" t="s">
        <v>15518</v>
      </c>
    </row>
    <row r="7076" spans="1:5" ht="21.75" customHeight="1">
      <c r="A7076" s="51">
        <v>6669</v>
      </c>
      <c r="B7076" s="1" t="s">
        <v>17017</v>
      </c>
      <c r="C7076" s="3" t="s">
        <v>16210</v>
      </c>
      <c r="D7076" s="2" t="s">
        <v>15518</v>
      </c>
      <c r="E7076" s="2" t="s">
        <v>15518</v>
      </c>
    </row>
    <row r="7077" spans="1:5" ht="42" customHeight="1">
      <c r="A7077" s="51">
        <v>6670</v>
      </c>
      <c r="B7077" s="1" t="s">
        <v>17754</v>
      </c>
      <c r="C7077" s="12" t="s">
        <v>16211</v>
      </c>
      <c r="D7077" s="1" t="s">
        <v>15518</v>
      </c>
      <c r="E7077" s="1" t="s">
        <v>15518</v>
      </c>
    </row>
    <row r="7078" spans="1:5" ht="21.75" customHeight="1">
      <c r="A7078" s="51">
        <v>6671</v>
      </c>
      <c r="B7078" s="1" t="s">
        <v>17018</v>
      </c>
      <c r="C7078" s="3" t="s">
        <v>16212</v>
      </c>
      <c r="D7078" s="2" t="s">
        <v>15518</v>
      </c>
      <c r="E7078" s="2" t="s">
        <v>15518</v>
      </c>
    </row>
    <row r="7079" spans="1:5" ht="21.75" customHeight="1">
      <c r="A7079" s="51">
        <v>6672</v>
      </c>
      <c r="B7079" s="1" t="s">
        <v>17019</v>
      </c>
      <c r="C7079" s="3" t="s">
        <v>16213</v>
      </c>
      <c r="D7079" s="2" t="s">
        <v>15518</v>
      </c>
      <c r="E7079" s="2" t="s">
        <v>15518</v>
      </c>
    </row>
    <row r="7080" spans="1:5" ht="21.75" customHeight="1">
      <c r="A7080" s="51">
        <v>6673</v>
      </c>
      <c r="B7080" s="1" t="s">
        <v>17758</v>
      </c>
      <c r="C7080" s="3" t="s">
        <v>16214</v>
      </c>
      <c r="D7080" s="2" t="s">
        <v>15518</v>
      </c>
      <c r="E7080" s="2" t="s">
        <v>15518</v>
      </c>
    </row>
    <row r="7081" spans="1:5" ht="21.75" customHeight="1">
      <c r="A7081" s="51">
        <v>6674</v>
      </c>
      <c r="B7081" s="1" t="s">
        <v>17760</v>
      </c>
      <c r="C7081" s="3" t="s">
        <v>16215</v>
      </c>
      <c r="D7081" s="2" t="s">
        <v>15518</v>
      </c>
      <c r="E7081" s="2" t="s">
        <v>15518</v>
      </c>
    </row>
    <row r="7082" spans="1:5" ht="21.75" customHeight="1">
      <c r="A7082" s="51">
        <v>6675</v>
      </c>
      <c r="B7082" s="1" t="s">
        <v>17021</v>
      </c>
      <c r="C7082" s="3" t="s">
        <v>16216</v>
      </c>
      <c r="D7082" s="2" t="s">
        <v>15518</v>
      </c>
      <c r="E7082" s="2" t="s">
        <v>15518</v>
      </c>
    </row>
    <row r="7083" spans="1:5" ht="21.75" customHeight="1">
      <c r="A7083" s="51">
        <v>6676</v>
      </c>
      <c r="B7083" s="1" t="s">
        <v>17022</v>
      </c>
      <c r="C7083" s="3" t="s">
        <v>16217</v>
      </c>
      <c r="D7083" s="2" t="s">
        <v>15518</v>
      </c>
      <c r="E7083" s="2" t="s">
        <v>15518</v>
      </c>
    </row>
    <row r="7084" spans="1:5" ht="21.75" customHeight="1">
      <c r="A7084" s="51">
        <v>6677</v>
      </c>
      <c r="B7084" s="1" t="s">
        <v>17024</v>
      </c>
      <c r="C7084" s="3" t="s">
        <v>16218</v>
      </c>
      <c r="D7084" s="2" t="s">
        <v>15518</v>
      </c>
      <c r="E7084" s="2" t="s">
        <v>15518</v>
      </c>
    </row>
    <row r="7085" spans="1:5" ht="21.75" customHeight="1">
      <c r="A7085" s="51">
        <v>6678</v>
      </c>
      <c r="B7085" s="1" t="s">
        <v>17025</v>
      </c>
      <c r="C7085" s="3" t="s">
        <v>16219</v>
      </c>
      <c r="D7085" s="2" t="s">
        <v>15518</v>
      </c>
      <c r="E7085" s="2" t="s">
        <v>15518</v>
      </c>
    </row>
    <row r="7086" spans="1:5" ht="21.75" customHeight="1">
      <c r="A7086" s="51">
        <v>6679</v>
      </c>
      <c r="B7086" s="1" t="s">
        <v>17026</v>
      </c>
      <c r="C7086" s="3" t="s">
        <v>16220</v>
      </c>
      <c r="D7086" s="2" t="s">
        <v>15518</v>
      </c>
      <c r="E7086" s="2" t="s">
        <v>15518</v>
      </c>
    </row>
    <row r="7087" spans="1:5" ht="21.75" customHeight="1">
      <c r="A7087" s="51">
        <v>6680</v>
      </c>
      <c r="B7087" s="1" t="s">
        <v>17028</v>
      </c>
      <c r="C7087" s="3" t="s">
        <v>16221</v>
      </c>
      <c r="D7087" s="2" t="s">
        <v>15518</v>
      </c>
      <c r="E7087" s="2" t="s">
        <v>15518</v>
      </c>
    </row>
    <row r="7088" spans="1:5" ht="21.75" customHeight="1">
      <c r="A7088" s="51">
        <v>6681</v>
      </c>
      <c r="B7088" s="1" t="s">
        <v>17029</v>
      </c>
      <c r="C7088" s="12" t="s">
        <v>16222</v>
      </c>
      <c r="D7088" s="1" t="s">
        <v>15518</v>
      </c>
      <c r="E7088" s="1" t="s">
        <v>15518</v>
      </c>
    </row>
    <row r="7089" spans="1:5" ht="21.75" customHeight="1">
      <c r="A7089" s="51">
        <v>6682</v>
      </c>
      <c r="B7089" s="1" t="s">
        <v>17767</v>
      </c>
      <c r="C7089" s="3" t="s">
        <v>15296</v>
      </c>
      <c r="D7089" s="2" t="s">
        <v>15518</v>
      </c>
      <c r="E7089" s="2" t="s">
        <v>15518</v>
      </c>
    </row>
    <row r="7090" spans="1:5" ht="21.75" customHeight="1">
      <c r="A7090" s="51">
        <v>6683</v>
      </c>
      <c r="B7090" s="1" t="s">
        <v>17770</v>
      </c>
      <c r="C7090" s="3" t="s">
        <v>15297</v>
      </c>
      <c r="D7090" s="2" t="s">
        <v>15518</v>
      </c>
      <c r="E7090" s="2" t="s">
        <v>15518</v>
      </c>
    </row>
    <row r="7091" spans="1:5" ht="21.75" customHeight="1">
      <c r="B7091" s="1"/>
      <c r="C7091" s="5" t="s">
        <v>15298</v>
      </c>
      <c r="D7091" s="2"/>
      <c r="E7091" s="2"/>
    </row>
    <row r="7092" spans="1:5" ht="21.75" customHeight="1">
      <c r="A7092" s="51">
        <v>6684</v>
      </c>
      <c r="B7092" s="1" t="s">
        <v>17781</v>
      </c>
      <c r="C7092" s="3" t="s">
        <v>15299</v>
      </c>
      <c r="D7092" s="2" t="s">
        <v>15518</v>
      </c>
      <c r="E7092" s="2" t="s">
        <v>15518</v>
      </c>
    </row>
    <row r="7093" spans="1:5" ht="21.75" customHeight="1">
      <c r="A7093" s="51">
        <v>6685</v>
      </c>
      <c r="B7093" s="1" t="s">
        <v>17783</v>
      </c>
      <c r="C7093" s="3" t="s">
        <v>15010</v>
      </c>
      <c r="D7093" s="2" t="s">
        <v>15518</v>
      </c>
      <c r="E7093" s="2" t="s">
        <v>15518</v>
      </c>
    </row>
    <row r="7094" spans="1:5" ht="21.75" customHeight="1">
      <c r="A7094" s="51">
        <v>6686</v>
      </c>
      <c r="B7094" s="1" t="s">
        <v>17784</v>
      </c>
      <c r="C7094" s="3" t="s">
        <v>15011</v>
      </c>
      <c r="D7094" s="2" t="s">
        <v>15518</v>
      </c>
      <c r="E7094" s="2" t="s">
        <v>15518</v>
      </c>
    </row>
    <row r="7095" spans="1:5" ht="21.75" customHeight="1">
      <c r="A7095" s="51">
        <v>6687</v>
      </c>
      <c r="B7095" s="1" t="s">
        <v>17785</v>
      </c>
      <c r="C7095" s="3" t="s">
        <v>15012</v>
      </c>
      <c r="D7095" s="2" t="s">
        <v>15518</v>
      </c>
      <c r="E7095" s="2" t="s">
        <v>15518</v>
      </c>
    </row>
    <row r="7096" spans="1:5" ht="21.75" customHeight="1">
      <c r="A7096" s="51">
        <v>6688</v>
      </c>
      <c r="B7096" s="1" t="s">
        <v>17793</v>
      </c>
      <c r="C7096" s="12" t="s">
        <v>15013</v>
      </c>
      <c r="D7096" s="1" t="s">
        <v>15518</v>
      </c>
      <c r="E7096" s="1" t="s">
        <v>15518</v>
      </c>
    </row>
    <row r="7097" spans="1:5" ht="21.75" customHeight="1">
      <c r="A7097" s="51">
        <v>6689</v>
      </c>
      <c r="B7097" s="1" t="s">
        <v>17795</v>
      </c>
      <c r="C7097" s="12" t="s">
        <v>15014</v>
      </c>
      <c r="D7097" s="1" t="s">
        <v>15518</v>
      </c>
      <c r="E7097" s="1" t="s">
        <v>15518</v>
      </c>
    </row>
    <row r="7098" spans="1:5" ht="21.75" customHeight="1">
      <c r="A7098" s="51">
        <v>6690</v>
      </c>
      <c r="B7098" s="1" t="s">
        <v>17796</v>
      </c>
      <c r="C7098" s="3" t="s">
        <v>15015</v>
      </c>
      <c r="D7098" s="2" t="s">
        <v>15518</v>
      </c>
      <c r="E7098" s="2" t="s">
        <v>15518</v>
      </c>
    </row>
    <row r="7099" spans="1:5" ht="21.75" customHeight="1">
      <c r="A7099" s="51">
        <v>6691</v>
      </c>
      <c r="B7099" s="1" t="s">
        <v>17802</v>
      </c>
      <c r="C7099" s="3" t="s">
        <v>14778</v>
      </c>
      <c r="D7099" s="2" t="s">
        <v>15518</v>
      </c>
      <c r="E7099" s="2" t="s">
        <v>15518</v>
      </c>
    </row>
    <row r="7100" spans="1:5" ht="21.75" customHeight="1">
      <c r="A7100" s="51">
        <v>6692</v>
      </c>
      <c r="B7100" s="1" t="s">
        <v>17803</v>
      </c>
      <c r="C7100" s="3" t="s">
        <v>14779</v>
      </c>
      <c r="D7100" s="2" t="s">
        <v>15518</v>
      </c>
      <c r="E7100" s="2" t="s">
        <v>15518</v>
      </c>
    </row>
    <row r="7101" spans="1:5" ht="21.75" customHeight="1">
      <c r="A7101" s="51">
        <v>6693</v>
      </c>
      <c r="B7101" s="1" t="s">
        <v>17804</v>
      </c>
      <c r="C7101" s="3" t="s">
        <v>14780</v>
      </c>
      <c r="D7101" s="2" t="s">
        <v>15518</v>
      </c>
      <c r="E7101" s="2" t="s">
        <v>15518</v>
      </c>
    </row>
    <row r="7102" spans="1:5" ht="21.75" customHeight="1">
      <c r="A7102" s="51">
        <v>6694</v>
      </c>
      <c r="B7102" s="1" t="s">
        <v>17805</v>
      </c>
      <c r="C7102" s="3" t="s">
        <v>13141</v>
      </c>
      <c r="D7102" s="2" t="s">
        <v>15518</v>
      </c>
      <c r="E7102" s="2" t="s">
        <v>15518</v>
      </c>
    </row>
    <row r="7103" spans="1:5" ht="36.75" customHeight="1">
      <c r="A7103" s="51">
        <v>6695</v>
      </c>
      <c r="B7103" s="1" t="s">
        <v>17809</v>
      </c>
      <c r="C7103" s="3" t="s">
        <v>13142</v>
      </c>
      <c r="D7103" s="2" t="s">
        <v>15518</v>
      </c>
      <c r="E7103" s="2" t="s">
        <v>15518</v>
      </c>
    </row>
    <row r="7104" spans="1:5" ht="21.75" customHeight="1">
      <c r="A7104" s="51">
        <v>6696</v>
      </c>
      <c r="B7104" s="1" t="s">
        <v>17037</v>
      </c>
      <c r="C7104" s="3" t="s">
        <v>13143</v>
      </c>
      <c r="D7104" s="2" t="s">
        <v>15518</v>
      </c>
      <c r="E7104" s="2" t="s">
        <v>15518</v>
      </c>
    </row>
    <row r="7105" spans="1:5" ht="21.75" customHeight="1">
      <c r="A7105" s="51">
        <v>6697</v>
      </c>
      <c r="B7105" s="1" t="s">
        <v>17038</v>
      </c>
      <c r="C7105" s="3" t="s">
        <v>13144</v>
      </c>
      <c r="D7105" s="2" t="s">
        <v>15518</v>
      </c>
      <c r="E7105" s="2" t="s">
        <v>15518</v>
      </c>
    </row>
    <row r="7106" spans="1:5" ht="21.75" customHeight="1">
      <c r="A7106" s="51">
        <v>6698</v>
      </c>
      <c r="B7106" s="1" t="s">
        <v>17055</v>
      </c>
      <c r="C7106" s="12" t="s">
        <v>13147</v>
      </c>
      <c r="D7106" s="1" t="s">
        <v>15518</v>
      </c>
      <c r="E7106" s="1" t="s">
        <v>15518</v>
      </c>
    </row>
    <row r="7107" spans="1:5" ht="38.25" customHeight="1">
      <c r="A7107" s="51">
        <v>6699</v>
      </c>
      <c r="B7107" s="1" t="s">
        <v>18976</v>
      </c>
      <c r="C7107" s="3" t="s">
        <v>13148</v>
      </c>
      <c r="D7107" s="2" t="s">
        <v>15518</v>
      </c>
      <c r="E7107" s="2" t="s">
        <v>15518</v>
      </c>
    </row>
    <row r="7108" spans="1:5" ht="21.75" customHeight="1">
      <c r="A7108" s="51">
        <v>6700</v>
      </c>
      <c r="B7108" s="1" t="s">
        <v>18980</v>
      </c>
      <c r="C7108" s="3" t="s">
        <v>13149</v>
      </c>
      <c r="D7108" s="2" t="s">
        <v>15518</v>
      </c>
      <c r="E7108" s="2" t="s">
        <v>15518</v>
      </c>
    </row>
    <row r="7109" spans="1:5" ht="21.75" customHeight="1">
      <c r="A7109" s="51">
        <v>6701</v>
      </c>
      <c r="B7109" s="1" t="s">
        <v>18981</v>
      </c>
      <c r="C7109" s="3" t="s">
        <v>13150</v>
      </c>
      <c r="D7109" s="2" t="s">
        <v>15518</v>
      </c>
      <c r="E7109" s="2" t="s">
        <v>15518</v>
      </c>
    </row>
    <row r="7110" spans="1:5" ht="21.75" customHeight="1">
      <c r="A7110" s="51">
        <v>6702</v>
      </c>
      <c r="B7110" s="1" t="s">
        <v>18982</v>
      </c>
      <c r="C7110" s="3" t="s">
        <v>13151</v>
      </c>
      <c r="D7110" s="2" t="s">
        <v>15518</v>
      </c>
      <c r="E7110" s="2" t="s">
        <v>15518</v>
      </c>
    </row>
    <row r="7111" spans="1:5" ht="21.75" customHeight="1">
      <c r="A7111" s="51">
        <v>6703</v>
      </c>
      <c r="B7111" s="1" t="s">
        <v>18983</v>
      </c>
      <c r="C7111" s="3" t="s">
        <v>16169</v>
      </c>
      <c r="D7111" s="2" t="s">
        <v>15518</v>
      </c>
      <c r="E7111" s="2" t="s">
        <v>15518</v>
      </c>
    </row>
    <row r="7112" spans="1:5" ht="21.75" customHeight="1">
      <c r="A7112" s="51">
        <v>6704</v>
      </c>
      <c r="B7112" s="1" t="s">
        <v>18985</v>
      </c>
      <c r="C7112" s="3" t="s">
        <v>14784</v>
      </c>
      <c r="D7112" s="2" t="s">
        <v>15518</v>
      </c>
      <c r="E7112" s="2" t="s">
        <v>15518</v>
      </c>
    </row>
    <row r="7113" spans="1:5" ht="21.75" customHeight="1">
      <c r="A7113" s="51">
        <v>6705</v>
      </c>
      <c r="B7113" s="1" t="s">
        <v>18986</v>
      </c>
      <c r="C7113" s="3" t="s">
        <v>14785</v>
      </c>
      <c r="D7113" s="2" t="s">
        <v>15518</v>
      </c>
      <c r="E7113" s="2" t="s">
        <v>15518</v>
      </c>
    </row>
    <row r="7114" spans="1:5" ht="21.75" customHeight="1">
      <c r="A7114" s="51">
        <v>6706</v>
      </c>
      <c r="B7114" s="1" t="s">
        <v>17310</v>
      </c>
      <c r="C7114" s="3" t="s">
        <v>14786</v>
      </c>
      <c r="D7114" s="2" t="s">
        <v>15518</v>
      </c>
      <c r="E7114" s="2" t="s">
        <v>15518</v>
      </c>
    </row>
    <row r="7115" spans="1:5" ht="21.75" customHeight="1">
      <c r="A7115" s="51">
        <v>6707</v>
      </c>
      <c r="B7115" s="1" t="s">
        <v>18988</v>
      </c>
      <c r="C7115" s="3" t="s">
        <v>14787</v>
      </c>
      <c r="D7115" s="2" t="s">
        <v>15518</v>
      </c>
      <c r="E7115" s="2" t="s">
        <v>15518</v>
      </c>
    </row>
    <row r="7116" spans="1:5" ht="21.75" customHeight="1">
      <c r="A7116" s="51">
        <v>6708</v>
      </c>
      <c r="B7116" s="1" t="s">
        <v>18989</v>
      </c>
      <c r="C7116" s="3" t="s">
        <v>14788</v>
      </c>
      <c r="D7116" s="2" t="s">
        <v>15518</v>
      </c>
      <c r="E7116" s="2" t="s">
        <v>15518</v>
      </c>
    </row>
    <row r="7117" spans="1:5" ht="21.75" customHeight="1">
      <c r="A7117" s="51">
        <v>6709</v>
      </c>
      <c r="B7117" s="1" t="s">
        <v>18990</v>
      </c>
      <c r="C7117" s="3" t="s">
        <v>14789</v>
      </c>
      <c r="D7117" s="2" t="s">
        <v>15518</v>
      </c>
      <c r="E7117" s="2" t="s">
        <v>15518</v>
      </c>
    </row>
    <row r="7118" spans="1:5" ht="21.75" customHeight="1">
      <c r="A7118" s="51">
        <v>6710</v>
      </c>
      <c r="B7118" s="1" t="s">
        <v>18993</v>
      </c>
      <c r="C7118" s="3" t="s">
        <v>14790</v>
      </c>
      <c r="D7118" s="2" t="s">
        <v>15518</v>
      </c>
      <c r="E7118" s="2" t="s">
        <v>15518</v>
      </c>
    </row>
    <row r="7119" spans="1:5" ht="21.75" customHeight="1">
      <c r="A7119" s="51">
        <v>6711</v>
      </c>
      <c r="B7119" s="1" t="s">
        <v>18994</v>
      </c>
      <c r="C7119" s="12" t="s">
        <v>14791</v>
      </c>
      <c r="D7119" s="2" t="s">
        <v>15518</v>
      </c>
      <c r="E7119" s="2" t="s">
        <v>15518</v>
      </c>
    </row>
    <row r="7120" spans="1:5" ht="21.75" customHeight="1">
      <c r="A7120" s="51">
        <v>6712</v>
      </c>
      <c r="B7120" s="1" t="s">
        <v>18996</v>
      </c>
      <c r="C7120" s="3" t="s">
        <v>14792</v>
      </c>
      <c r="D7120" s="2" t="s">
        <v>15518</v>
      </c>
      <c r="E7120" s="2" t="s">
        <v>15518</v>
      </c>
    </row>
    <row r="7121" spans="1:5" ht="21.75" customHeight="1">
      <c r="A7121" s="51">
        <v>6713</v>
      </c>
      <c r="B7121" s="1" t="s">
        <v>18997</v>
      </c>
      <c r="C7121" s="3" t="s">
        <v>14793</v>
      </c>
      <c r="D7121" s="2" t="s">
        <v>15518</v>
      </c>
      <c r="E7121" s="2" t="s">
        <v>15518</v>
      </c>
    </row>
    <row r="7122" spans="1:5" ht="21.75" customHeight="1">
      <c r="A7122" s="51">
        <v>6714</v>
      </c>
      <c r="B7122" s="1">
        <v>168</v>
      </c>
      <c r="C7122" s="12" t="s">
        <v>19123</v>
      </c>
      <c r="D7122" s="1" t="s">
        <v>15518</v>
      </c>
      <c r="E7122" s="1" t="s">
        <v>15518</v>
      </c>
    </row>
    <row r="7123" spans="1:5" ht="21.75" customHeight="1">
      <c r="A7123" s="51">
        <v>6715</v>
      </c>
      <c r="B7123" s="1">
        <v>170</v>
      </c>
      <c r="C7123" s="12" t="s">
        <v>14922</v>
      </c>
      <c r="D7123" s="1" t="s">
        <v>15518</v>
      </c>
      <c r="E7123" s="1" t="s">
        <v>15518</v>
      </c>
    </row>
    <row r="7124" spans="1:5" ht="21.75" customHeight="1">
      <c r="A7124" s="51">
        <v>6716</v>
      </c>
      <c r="B7124" s="1">
        <v>171</v>
      </c>
      <c r="C7124" s="12" t="s">
        <v>14923</v>
      </c>
      <c r="D7124" s="1" t="s">
        <v>15518</v>
      </c>
      <c r="E7124" s="1" t="s">
        <v>15518</v>
      </c>
    </row>
    <row r="7125" spans="1:5" ht="21.75" customHeight="1">
      <c r="A7125" s="51">
        <v>6717</v>
      </c>
      <c r="B7125" s="1">
        <v>172</v>
      </c>
      <c r="C7125" s="3" t="s">
        <v>17914</v>
      </c>
      <c r="D7125" s="2" t="s">
        <v>15518</v>
      </c>
      <c r="E7125" s="2" t="s">
        <v>15518</v>
      </c>
    </row>
    <row r="7126" spans="1:5" ht="21.75" customHeight="1">
      <c r="A7126" s="51">
        <v>6718</v>
      </c>
      <c r="B7126" s="1" t="s">
        <v>19004</v>
      </c>
      <c r="C7126" s="12" t="s">
        <v>14794</v>
      </c>
      <c r="D7126" s="1" t="s">
        <v>15518</v>
      </c>
      <c r="E7126" s="1" t="s">
        <v>15518</v>
      </c>
    </row>
    <row r="7127" spans="1:5" ht="21.75" customHeight="1">
      <c r="A7127" s="51">
        <v>6719</v>
      </c>
      <c r="B7127" s="1" t="s">
        <v>19005</v>
      </c>
      <c r="C7127" s="3" t="s">
        <v>14795</v>
      </c>
      <c r="D7127" s="2" t="s">
        <v>15518</v>
      </c>
      <c r="E7127" s="2" t="s">
        <v>15518</v>
      </c>
    </row>
    <row r="7128" spans="1:5" ht="21.75" customHeight="1">
      <c r="B7128" s="1"/>
      <c r="C7128" s="5" t="s">
        <v>14796</v>
      </c>
      <c r="D7128" s="2"/>
      <c r="E7128" s="2"/>
    </row>
    <row r="7129" spans="1:5" ht="31.5" customHeight="1">
      <c r="A7129" s="51">
        <v>6720</v>
      </c>
      <c r="B7129" s="1" t="s">
        <v>19009</v>
      </c>
      <c r="C7129" s="3" t="s">
        <v>14152</v>
      </c>
      <c r="D7129" s="2" t="s">
        <v>15518</v>
      </c>
      <c r="E7129" s="2" t="s">
        <v>15518</v>
      </c>
    </row>
    <row r="7130" spans="1:5" ht="21.75" customHeight="1">
      <c r="A7130" s="51">
        <v>6721</v>
      </c>
      <c r="B7130" s="1" t="s">
        <v>19015</v>
      </c>
      <c r="C7130" s="3" t="s">
        <v>14153</v>
      </c>
      <c r="D7130" s="2" t="s">
        <v>15518</v>
      </c>
      <c r="E7130" s="2" t="s">
        <v>15518</v>
      </c>
    </row>
    <row r="7131" spans="1:5" ht="36.75" customHeight="1">
      <c r="A7131" s="51">
        <v>6722</v>
      </c>
      <c r="B7131" s="1" t="s">
        <v>19019</v>
      </c>
      <c r="C7131" s="3" t="s">
        <v>14154</v>
      </c>
      <c r="D7131" s="2" t="s">
        <v>15518</v>
      </c>
      <c r="E7131" s="2" t="s">
        <v>15518</v>
      </c>
    </row>
    <row r="7132" spans="1:5" ht="21.75" customHeight="1">
      <c r="A7132" s="51">
        <v>6723</v>
      </c>
      <c r="B7132" s="1" t="s">
        <v>19020</v>
      </c>
      <c r="C7132" s="3" t="s">
        <v>14155</v>
      </c>
      <c r="D7132" s="2" t="s">
        <v>15518</v>
      </c>
      <c r="E7132" s="2" t="s">
        <v>15518</v>
      </c>
    </row>
    <row r="7133" spans="1:5" ht="35.25" customHeight="1">
      <c r="A7133" s="51">
        <v>6724</v>
      </c>
      <c r="B7133" s="1" t="s">
        <v>19022</v>
      </c>
      <c r="C7133" s="3" t="s">
        <v>14156</v>
      </c>
      <c r="D7133" s="2" t="s">
        <v>15518</v>
      </c>
      <c r="E7133" s="2" t="s">
        <v>15518</v>
      </c>
    </row>
    <row r="7134" spans="1:5" ht="21.75" customHeight="1">
      <c r="A7134" s="51">
        <v>6725</v>
      </c>
      <c r="B7134" s="1" t="s">
        <v>19027</v>
      </c>
      <c r="C7134" s="3" t="s">
        <v>13152</v>
      </c>
      <c r="D7134" s="2" t="s">
        <v>15518</v>
      </c>
      <c r="E7134" s="2" t="s">
        <v>15518</v>
      </c>
    </row>
    <row r="7135" spans="1:5" ht="21.75" customHeight="1">
      <c r="A7135" s="51">
        <v>6726</v>
      </c>
      <c r="B7135" s="1" t="s">
        <v>19028</v>
      </c>
      <c r="C7135" s="3" t="s">
        <v>13153</v>
      </c>
      <c r="D7135" s="2" t="s">
        <v>15518</v>
      </c>
      <c r="E7135" s="2" t="s">
        <v>15518</v>
      </c>
    </row>
    <row r="7136" spans="1:5" ht="21.75" customHeight="1">
      <c r="A7136" s="51">
        <v>6727</v>
      </c>
      <c r="B7136" s="1" t="s">
        <v>19030</v>
      </c>
      <c r="C7136" s="3" t="s">
        <v>13154</v>
      </c>
      <c r="D7136" s="2" t="s">
        <v>15518</v>
      </c>
      <c r="E7136" s="2" t="s">
        <v>15518</v>
      </c>
    </row>
    <row r="7137" spans="1:6" ht="21.75" customHeight="1">
      <c r="A7137" s="51">
        <v>6728</v>
      </c>
      <c r="B7137" s="1" t="s">
        <v>19031</v>
      </c>
      <c r="C7137" s="3" t="s">
        <v>13155</v>
      </c>
      <c r="D7137" s="2" t="s">
        <v>15518</v>
      </c>
      <c r="E7137" s="2" t="s">
        <v>15518</v>
      </c>
    </row>
    <row r="7138" spans="1:6" ht="21.75" customHeight="1">
      <c r="B7138" s="1"/>
      <c r="C7138" s="5" t="s">
        <v>13156</v>
      </c>
      <c r="D7138" s="2"/>
      <c r="E7138" s="2"/>
    </row>
    <row r="7139" spans="1:6" ht="21.75" customHeight="1">
      <c r="A7139" s="51">
        <v>6729</v>
      </c>
      <c r="B7139" s="1" t="s">
        <v>19348</v>
      </c>
      <c r="C7139" s="3" t="s">
        <v>13157</v>
      </c>
      <c r="D7139" s="2" t="s">
        <v>15518</v>
      </c>
      <c r="E7139" s="2" t="s">
        <v>15518</v>
      </c>
    </row>
    <row r="7140" spans="1:6" ht="21.75" customHeight="1">
      <c r="A7140" s="51">
        <v>6730</v>
      </c>
      <c r="B7140" s="1" t="s">
        <v>19350</v>
      </c>
      <c r="C7140" s="3" t="s">
        <v>13158</v>
      </c>
      <c r="D7140" s="2" t="s">
        <v>15518</v>
      </c>
      <c r="E7140" s="2" t="s">
        <v>15518</v>
      </c>
    </row>
    <row r="7141" spans="1:6" ht="21.75" customHeight="1">
      <c r="A7141" s="51">
        <v>6731</v>
      </c>
      <c r="B7141" s="1" t="s">
        <v>19351</v>
      </c>
      <c r="C7141" s="3" t="s">
        <v>13159</v>
      </c>
      <c r="D7141" s="2" t="s">
        <v>15518</v>
      </c>
      <c r="E7141" s="2" t="s">
        <v>15518</v>
      </c>
    </row>
    <row r="7142" spans="1:6" ht="21.75" customHeight="1">
      <c r="A7142" s="51">
        <v>6732</v>
      </c>
      <c r="B7142" s="1" t="s">
        <v>19354</v>
      </c>
      <c r="C7142" s="3" t="s">
        <v>14359</v>
      </c>
      <c r="D7142" s="2" t="s">
        <v>15518</v>
      </c>
      <c r="E7142" s="2" t="s">
        <v>15518</v>
      </c>
    </row>
    <row r="7143" spans="1:6" ht="21.75" customHeight="1">
      <c r="A7143" s="51">
        <v>6733</v>
      </c>
      <c r="B7143" s="1" t="s">
        <v>19355</v>
      </c>
      <c r="C7143" s="3" t="s">
        <v>14360</v>
      </c>
      <c r="D7143" s="2" t="s">
        <v>15518</v>
      </c>
      <c r="E7143" s="2" t="s">
        <v>15518</v>
      </c>
    </row>
    <row r="7144" spans="1:6" ht="21.75" customHeight="1">
      <c r="B7144" s="1"/>
      <c r="C7144" s="5" t="s">
        <v>14361</v>
      </c>
      <c r="D7144" s="2"/>
      <c r="E7144" s="2"/>
    </row>
    <row r="7145" spans="1:6" ht="21.75" customHeight="1">
      <c r="A7145" s="51">
        <v>6734</v>
      </c>
      <c r="B7145" s="1" t="s">
        <v>19356</v>
      </c>
      <c r="C7145" s="3" t="s">
        <v>13163</v>
      </c>
      <c r="D7145" s="2" t="s">
        <v>15518</v>
      </c>
      <c r="E7145" s="2"/>
      <c r="F7145" s="24">
        <v>1</v>
      </c>
    </row>
    <row r="7146" spans="1:6" ht="21.75" customHeight="1">
      <c r="A7146" s="51">
        <v>6735</v>
      </c>
      <c r="B7146" s="1" t="s">
        <v>19358</v>
      </c>
      <c r="C7146" s="3" t="s">
        <v>13164</v>
      </c>
      <c r="D7146" s="2" t="s">
        <v>15518</v>
      </c>
      <c r="E7146" s="2" t="s">
        <v>15518</v>
      </c>
    </row>
    <row r="7147" spans="1:6" ht="32.25" customHeight="1">
      <c r="A7147" s="51">
        <v>6736</v>
      </c>
      <c r="B7147" s="1" t="s">
        <v>19359</v>
      </c>
      <c r="C7147" s="3" t="s">
        <v>13165</v>
      </c>
      <c r="D7147" s="2" t="s">
        <v>15518</v>
      </c>
      <c r="E7147" s="2" t="s">
        <v>15518</v>
      </c>
    </row>
    <row r="7148" spans="1:6" ht="32.25" customHeight="1">
      <c r="A7148" s="51">
        <v>6737</v>
      </c>
      <c r="B7148" s="1" t="s">
        <v>19360</v>
      </c>
      <c r="C7148" s="3" t="s">
        <v>13166</v>
      </c>
      <c r="D7148" s="2" t="s">
        <v>15518</v>
      </c>
      <c r="E7148" s="2" t="s">
        <v>15518</v>
      </c>
    </row>
    <row r="7149" spans="1:6" ht="32.25" customHeight="1">
      <c r="A7149" s="51">
        <v>6738</v>
      </c>
      <c r="B7149" s="1" t="s">
        <v>19361</v>
      </c>
      <c r="C7149" s="3" t="s">
        <v>13167</v>
      </c>
      <c r="D7149" s="2" t="s">
        <v>15518</v>
      </c>
      <c r="E7149" s="2" t="s">
        <v>15518</v>
      </c>
    </row>
    <row r="7150" spans="1:6" ht="32.25" customHeight="1">
      <c r="A7150" s="51">
        <v>6739</v>
      </c>
      <c r="B7150" s="1" t="s">
        <v>19362</v>
      </c>
      <c r="C7150" s="3" t="s">
        <v>13168</v>
      </c>
      <c r="D7150" s="2" t="s">
        <v>15518</v>
      </c>
      <c r="E7150" s="2" t="s">
        <v>15518</v>
      </c>
    </row>
    <row r="7151" spans="1:6" ht="32.25" customHeight="1">
      <c r="A7151" s="51">
        <v>6740</v>
      </c>
      <c r="B7151" s="1" t="s">
        <v>19365</v>
      </c>
      <c r="C7151" s="3" t="s">
        <v>13169</v>
      </c>
      <c r="D7151" s="2" t="s">
        <v>15518</v>
      </c>
      <c r="E7151" s="2" t="s">
        <v>15518</v>
      </c>
    </row>
    <row r="7152" spans="1:6" ht="32.25" customHeight="1">
      <c r="A7152" s="51">
        <v>6741</v>
      </c>
      <c r="B7152" s="1" t="s">
        <v>19366</v>
      </c>
      <c r="C7152" s="3" t="s">
        <v>13170</v>
      </c>
      <c r="D7152" s="2" t="s">
        <v>15518</v>
      </c>
      <c r="E7152" s="2" t="s">
        <v>15518</v>
      </c>
    </row>
    <row r="7153" spans="1:26" s="53" customFormat="1" ht="32.25" customHeight="1">
      <c r="A7153" s="51">
        <v>6742</v>
      </c>
      <c r="B7153" s="1" t="s">
        <v>19368</v>
      </c>
      <c r="C7153" s="3" t="s">
        <v>13171</v>
      </c>
      <c r="D7153" s="2" t="s">
        <v>15518</v>
      </c>
      <c r="E7153" s="2" t="s">
        <v>15518</v>
      </c>
      <c r="F7153" s="24"/>
      <c r="G7153" s="24"/>
      <c r="H7153" s="24"/>
      <c r="I7153" s="24"/>
      <c r="J7153" s="24"/>
      <c r="K7153" s="24"/>
      <c r="L7153" s="24"/>
      <c r="M7153" s="24"/>
      <c r="N7153" s="24"/>
      <c r="O7153" s="24"/>
      <c r="P7153" s="24"/>
      <c r="Q7153" s="24"/>
      <c r="R7153" s="24"/>
      <c r="S7153" s="24"/>
      <c r="T7153" s="24"/>
      <c r="U7153" s="24"/>
      <c r="V7153" s="24"/>
      <c r="W7153" s="24"/>
      <c r="X7153" s="24"/>
      <c r="Y7153" s="316"/>
      <c r="Z7153" s="313"/>
    </row>
    <row r="7154" spans="1:26" s="24" customFormat="1" ht="21.75" customHeight="1">
      <c r="A7154" s="25"/>
      <c r="B7154" s="25"/>
      <c r="E7154" s="316"/>
      <c r="Y7154" s="316"/>
    </row>
    <row r="7155" spans="1:26" s="24" customFormat="1" ht="21.75" customHeight="1">
      <c r="A7155" s="25"/>
      <c r="B7155" s="25"/>
      <c r="E7155" s="316"/>
      <c r="Y7155" s="316"/>
    </row>
    <row r="7156" spans="1:26" s="24" customFormat="1" ht="21.75" customHeight="1">
      <c r="A7156" s="25"/>
      <c r="B7156" s="25"/>
      <c r="E7156" s="316"/>
      <c r="Y7156" s="316"/>
    </row>
    <row r="7157" spans="1:26" s="24" customFormat="1" ht="21.75" customHeight="1">
      <c r="A7157" s="25"/>
      <c r="B7157" s="25"/>
      <c r="E7157" s="316"/>
      <c r="Y7157" s="316"/>
    </row>
    <row r="7158" spans="1:26" s="24" customFormat="1" ht="21.75" customHeight="1">
      <c r="A7158" s="25"/>
      <c r="B7158" s="25"/>
      <c r="E7158" s="316"/>
      <c r="Y7158" s="316"/>
    </row>
    <row r="7159" spans="1:26" s="24" customFormat="1" ht="21.75" customHeight="1">
      <c r="A7159" s="25"/>
      <c r="B7159" s="25"/>
      <c r="E7159" s="316"/>
      <c r="Y7159" s="316"/>
    </row>
    <row r="7160" spans="1:26" s="24" customFormat="1" ht="21.75" customHeight="1">
      <c r="A7160" s="25"/>
      <c r="B7160" s="25"/>
      <c r="E7160" s="316"/>
      <c r="Y7160" s="316"/>
    </row>
    <row r="7161" spans="1:26" s="24" customFormat="1" ht="21.75" customHeight="1">
      <c r="A7161" s="25"/>
      <c r="B7161" s="25"/>
      <c r="E7161" s="316"/>
      <c r="Y7161" s="316"/>
    </row>
    <row r="7162" spans="1:26" s="24" customFormat="1" ht="21.75" customHeight="1">
      <c r="A7162" s="25"/>
      <c r="B7162" s="25"/>
      <c r="E7162" s="316"/>
      <c r="Y7162" s="316"/>
    </row>
    <row r="7163" spans="1:26" s="24" customFormat="1" ht="21.75" customHeight="1">
      <c r="A7163" s="25"/>
      <c r="B7163" s="25"/>
      <c r="E7163" s="316"/>
      <c r="Y7163" s="316"/>
    </row>
    <row r="7164" spans="1:26" s="24" customFormat="1" ht="21.75" customHeight="1">
      <c r="A7164" s="25"/>
      <c r="B7164" s="25"/>
      <c r="E7164" s="316"/>
      <c r="Y7164" s="316"/>
    </row>
    <row r="7165" spans="1:26" s="24" customFormat="1" ht="21.75" customHeight="1">
      <c r="A7165" s="25"/>
      <c r="B7165" s="25"/>
      <c r="E7165" s="316"/>
      <c r="Y7165" s="316"/>
    </row>
    <row r="7166" spans="1:26" s="24" customFormat="1" ht="21.75" customHeight="1">
      <c r="A7166" s="25"/>
      <c r="B7166" s="25"/>
      <c r="E7166" s="316"/>
      <c r="Y7166" s="316"/>
    </row>
    <row r="7167" spans="1:26" s="24" customFormat="1" ht="21.75" customHeight="1">
      <c r="A7167" s="25"/>
      <c r="B7167" s="25"/>
      <c r="E7167" s="316"/>
      <c r="Y7167" s="316"/>
    </row>
    <row r="7168" spans="1:26" s="24" customFormat="1" ht="21.75" customHeight="1">
      <c r="A7168" s="25"/>
      <c r="B7168" s="25"/>
      <c r="E7168" s="316"/>
      <c r="Y7168" s="316"/>
    </row>
    <row r="7169" spans="1:25" s="24" customFormat="1" ht="21.75" customHeight="1">
      <c r="A7169" s="25"/>
      <c r="B7169" s="25"/>
      <c r="E7169" s="316"/>
      <c r="Y7169" s="316"/>
    </row>
    <row r="7170" spans="1:25" s="24" customFormat="1" ht="21.75" customHeight="1">
      <c r="A7170" s="25"/>
      <c r="B7170" s="25"/>
      <c r="E7170" s="316"/>
      <c r="Y7170" s="316"/>
    </row>
    <row r="7171" spans="1:25" s="24" customFormat="1" ht="21.75" customHeight="1">
      <c r="A7171" s="25"/>
      <c r="B7171" s="25"/>
      <c r="E7171" s="316"/>
      <c r="Y7171" s="316"/>
    </row>
    <row r="7172" spans="1:25" s="24" customFormat="1" ht="21.75" customHeight="1">
      <c r="A7172" s="25"/>
      <c r="B7172" s="25"/>
      <c r="E7172" s="316"/>
      <c r="Y7172" s="316"/>
    </row>
    <row r="7173" spans="1:25" s="24" customFormat="1" ht="21.75" customHeight="1">
      <c r="A7173" s="25"/>
      <c r="B7173" s="25"/>
      <c r="E7173" s="316"/>
      <c r="Y7173" s="316"/>
    </row>
    <row r="7174" spans="1:25" s="24" customFormat="1" ht="21.75" customHeight="1">
      <c r="A7174" s="25"/>
      <c r="B7174" s="25"/>
      <c r="E7174" s="316"/>
      <c r="Y7174" s="316"/>
    </row>
    <row r="7175" spans="1:25" s="24" customFormat="1" ht="21.75" customHeight="1">
      <c r="A7175" s="25"/>
      <c r="B7175" s="25"/>
      <c r="E7175" s="316"/>
      <c r="Y7175" s="316"/>
    </row>
    <row r="7176" spans="1:25" s="24" customFormat="1" ht="21.75" customHeight="1">
      <c r="A7176" s="25"/>
      <c r="B7176" s="25"/>
      <c r="E7176" s="316"/>
      <c r="Y7176" s="316"/>
    </row>
    <row r="7177" spans="1:25" s="24" customFormat="1" ht="21.75" customHeight="1">
      <c r="A7177" s="25"/>
      <c r="B7177" s="25"/>
      <c r="E7177" s="316"/>
      <c r="Y7177" s="316"/>
    </row>
    <row r="7178" spans="1:25" s="24" customFormat="1" ht="21.75" customHeight="1">
      <c r="A7178" s="25"/>
      <c r="B7178" s="25"/>
      <c r="E7178" s="316"/>
      <c r="Y7178" s="316"/>
    </row>
    <row r="7179" spans="1:25" s="24" customFormat="1" ht="21.75" customHeight="1">
      <c r="A7179" s="25"/>
      <c r="B7179" s="25"/>
      <c r="E7179" s="316"/>
      <c r="Y7179" s="316"/>
    </row>
    <row r="7180" spans="1:25" s="24" customFormat="1" ht="21.75" customHeight="1">
      <c r="A7180" s="25"/>
      <c r="B7180" s="25"/>
      <c r="E7180" s="316"/>
      <c r="Y7180" s="316"/>
    </row>
    <row r="7181" spans="1:25" s="24" customFormat="1" ht="21.75" customHeight="1">
      <c r="A7181" s="25"/>
      <c r="B7181" s="25"/>
      <c r="E7181" s="316"/>
      <c r="Y7181" s="316"/>
    </row>
    <row r="7182" spans="1:25" s="24" customFormat="1" ht="21.75" customHeight="1">
      <c r="A7182" s="25"/>
      <c r="B7182" s="25"/>
      <c r="E7182" s="316"/>
      <c r="Y7182" s="316"/>
    </row>
    <row r="7183" spans="1:25" s="24" customFormat="1" ht="21.75" customHeight="1">
      <c r="A7183" s="25"/>
      <c r="C7183" s="21" t="s">
        <v>13172</v>
      </c>
      <c r="E7183" s="316"/>
      <c r="Y7183" s="316"/>
    </row>
    <row r="7184" spans="1:25" s="24" customFormat="1" ht="21.75" customHeight="1">
      <c r="A7184" s="25"/>
      <c r="B7184" s="25"/>
      <c r="E7184" s="316"/>
      <c r="Y7184" s="316"/>
    </row>
    <row r="7185" spans="1:26" s="43" customFormat="1" ht="21.75" customHeight="1">
      <c r="A7185" s="447" t="s">
        <v>18295</v>
      </c>
      <c r="B7185" s="447" t="s">
        <v>18296</v>
      </c>
      <c r="C7185" s="447" t="s">
        <v>16776</v>
      </c>
      <c r="D7185" s="447" t="s">
        <v>18297</v>
      </c>
      <c r="E7185" s="448"/>
      <c r="F7185" s="24">
        <f>6743-6788+1</f>
        <v>-44</v>
      </c>
      <c r="G7185" s="24"/>
      <c r="H7185" s="24"/>
      <c r="I7185" s="24"/>
      <c r="J7185" s="24"/>
      <c r="K7185" s="24"/>
      <c r="L7185" s="24"/>
      <c r="M7185" s="24"/>
      <c r="N7185" s="24"/>
      <c r="O7185" s="24"/>
      <c r="P7185" s="24"/>
      <c r="Q7185" s="24"/>
      <c r="R7185" s="24"/>
      <c r="S7185" s="24"/>
      <c r="T7185" s="24"/>
      <c r="U7185" s="24"/>
      <c r="V7185" s="24"/>
      <c r="W7185" s="24"/>
      <c r="X7185" s="24"/>
      <c r="Y7185" s="316"/>
      <c r="Z7185" s="312"/>
    </row>
    <row r="7186" spans="1:26" ht="21.75" customHeight="1">
      <c r="A7186" s="448"/>
      <c r="B7186" s="448"/>
      <c r="C7186" s="447"/>
      <c r="D7186" s="448"/>
      <c r="E7186" s="448"/>
    </row>
    <row r="7187" spans="1:26" ht="21.75" customHeight="1">
      <c r="A7187" s="448"/>
      <c r="B7187" s="448"/>
      <c r="C7187" s="447"/>
      <c r="D7187" s="44" t="s">
        <v>15513</v>
      </c>
      <c r="E7187" s="44" t="s">
        <v>15514</v>
      </c>
    </row>
    <row r="7188" spans="1:26" ht="21.75" customHeight="1">
      <c r="A7188" s="51">
        <v>6743</v>
      </c>
      <c r="B7188" s="1">
        <v>24</v>
      </c>
      <c r="C7188" s="11" t="s">
        <v>7176</v>
      </c>
      <c r="D7188" s="2" t="s">
        <v>15518</v>
      </c>
      <c r="E7188" s="2" t="s">
        <v>15518</v>
      </c>
    </row>
    <row r="7189" spans="1:26" ht="40.5" customHeight="1">
      <c r="A7189" s="51">
        <v>6744</v>
      </c>
      <c r="B7189" s="1" t="s">
        <v>19454</v>
      </c>
      <c r="C7189" s="11" t="s">
        <v>13173</v>
      </c>
      <c r="D7189" s="1" t="s">
        <v>15518</v>
      </c>
      <c r="E7189" s="1" t="s">
        <v>15518</v>
      </c>
    </row>
    <row r="7190" spans="1:26" ht="40.5" customHeight="1">
      <c r="A7190" s="51">
        <v>6745</v>
      </c>
      <c r="B7190" s="1" t="s">
        <v>18062</v>
      </c>
      <c r="C7190" s="11" t="s">
        <v>13174</v>
      </c>
      <c r="D7190" s="1" t="s">
        <v>15518</v>
      </c>
      <c r="E7190" s="1" t="s">
        <v>15518</v>
      </c>
    </row>
    <row r="7191" spans="1:26" ht="21.75" customHeight="1">
      <c r="A7191" s="51">
        <v>6746</v>
      </c>
      <c r="B7191" s="1" t="s">
        <v>19466</v>
      </c>
      <c r="C7191" s="11" t="s">
        <v>13175</v>
      </c>
      <c r="D7191" s="1" t="s">
        <v>15518</v>
      </c>
      <c r="E7191" s="1"/>
      <c r="F7191" s="24">
        <v>1</v>
      </c>
    </row>
    <row r="7192" spans="1:26" ht="21.75" customHeight="1">
      <c r="A7192" s="51">
        <v>6747</v>
      </c>
      <c r="B7192" s="1">
        <v>86</v>
      </c>
      <c r="C7192" s="11" t="s">
        <v>7177</v>
      </c>
      <c r="D7192" s="1" t="s">
        <v>15518</v>
      </c>
      <c r="E7192" s="1" t="s">
        <v>15518</v>
      </c>
    </row>
    <row r="7193" spans="1:26" ht="21.75" customHeight="1">
      <c r="A7193" s="51">
        <v>6748</v>
      </c>
      <c r="B7193" s="1">
        <v>87</v>
      </c>
      <c r="C7193" s="11" t="s">
        <v>7178</v>
      </c>
      <c r="D7193" s="1" t="s">
        <v>15518</v>
      </c>
      <c r="E7193" s="1" t="s">
        <v>15518</v>
      </c>
    </row>
    <row r="7194" spans="1:26" ht="21.75" customHeight="1">
      <c r="A7194" s="51">
        <v>6749</v>
      </c>
      <c r="B7194" s="1">
        <v>92</v>
      </c>
      <c r="C7194" s="11" t="s">
        <v>7179</v>
      </c>
      <c r="D7194" s="1" t="s">
        <v>15518</v>
      </c>
      <c r="E7194" s="1" t="s">
        <v>15518</v>
      </c>
    </row>
    <row r="7195" spans="1:26" ht="21.75" customHeight="1">
      <c r="A7195" s="51">
        <v>6750</v>
      </c>
      <c r="B7195" s="1">
        <v>93</v>
      </c>
      <c r="C7195" s="11" t="s">
        <v>7180</v>
      </c>
      <c r="D7195" s="1" t="s">
        <v>15518</v>
      </c>
      <c r="E7195" s="1" t="s">
        <v>15518</v>
      </c>
    </row>
    <row r="7196" spans="1:26" ht="21.75" customHeight="1">
      <c r="A7196" s="51">
        <v>6751</v>
      </c>
      <c r="B7196" s="1" t="s">
        <v>18086</v>
      </c>
      <c r="C7196" s="11" t="s">
        <v>15947</v>
      </c>
      <c r="D7196" s="2" t="s">
        <v>15518</v>
      </c>
      <c r="E7196" s="2" t="s">
        <v>15518</v>
      </c>
    </row>
    <row r="7197" spans="1:26" ht="21.75" customHeight="1">
      <c r="A7197" s="51">
        <v>6752</v>
      </c>
      <c r="B7197" s="1">
        <v>99</v>
      </c>
      <c r="C7197" s="11" t="s">
        <v>7181</v>
      </c>
      <c r="D7197" s="2" t="s">
        <v>15518</v>
      </c>
      <c r="E7197" s="2" t="s">
        <v>15518</v>
      </c>
    </row>
    <row r="7198" spans="1:26" ht="21.75" customHeight="1">
      <c r="A7198" s="51">
        <v>6753</v>
      </c>
      <c r="B7198" s="1">
        <v>101</v>
      </c>
      <c r="C7198" s="11" t="s">
        <v>7182</v>
      </c>
      <c r="D7198" s="2" t="s">
        <v>15518</v>
      </c>
      <c r="E7198" s="2" t="s">
        <v>15518</v>
      </c>
    </row>
    <row r="7199" spans="1:26" ht="21.75" customHeight="1">
      <c r="A7199" s="51">
        <v>6754</v>
      </c>
      <c r="B7199" s="1" t="s">
        <v>17497</v>
      </c>
      <c r="C7199" s="11" t="s">
        <v>13176</v>
      </c>
      <c r="D7199" s="2" t="s">
        <v>15518</v>
      </c>
      <c r="E7199" s="2" t="s">
        <v>15518</v>
      </c>
    </row>
    <row r="7200" spans="1:26" ht="37.5" customHeight="1">
      <c r="A7200" s="51">
        <v>6755</v>
      </c>
      <c r="B7200" s="1">
        <v>114</v>
      </c>
      <c r="C7200" s="11" t="s">
        <v>7183</v>
      </c>
      <c r="D7200" s="2" t="s">
        <v>15518</v>
      </c>
      <c r="E7200" s="2" t="s">
        <v>15518</v>
      </c>
    </row>
    <row r="7201" spans="1:5" ht="21.75" customHeight="1">
      <c r="A7201" s="51">
        <v>6756</v>
      </c>
      <c r="B7201" s="1">
        <v>115</v>
      </c>
      <c r="C7201" s="11" t="s">
        <v>7184</v>
      </c>
      <c r="D7201" s="2" t="s">
        <v>15518</v>
      </c>
      <c r="E7201" s="2" t="s">
        <v>15518</v>
      </c>
    </row>
    <row r="7202" spans="1:5" ht="21.75" customHeight="1">
      <c r="A7202" s="51">
        <v>6757</v>
      </c>
      <c r="B7202" s="1" t="s">
        <v>18101</v>
      </c>
      <c r="C7202" s="11" t="s">
        <v>13177</v>
      </c>
      <c r="D7202" s="2" t="s">
        <v>15518</v>
      </c>
      <c r="E7202" s="2" t="s">
        <v>15518</v>
      </c>
    </row>
    <row r="7203" spans="1:5" ht="21.75" customHeight="1">
      <c r="A7203" s="51">
        <v>6758</v>
      </c>
      <c r="B7203" s="1">
        <v>121</v>
      </c>
      <c r="C7203" s="11" t="s">
        <v>7185</v>
      </c>
      <c r="D7203" s="2" t="s">
        <v>15518</v>
      </c>
      <c r="E7203" s="2" t="s">
        <v>15518</v>
      </c>
    </row>
    <row r="7204" spans="1:5" ht="21.75" customHeight="1">
      <c r="A7204" s="51">
        <v>6759</v>
      </c>
      <c r="B7204" s="1" t="s">
        <v>17502</v>
      </c>
      <c r="C7204" s="11" t="s">
        <v>13178</v>
      </c>
      <c r="D7204" s="2" t="s">
        <v>15518</v>
      </c>
      <c r="E7204" s="2" t="s">
        <v>15518</v>
      </c>
    </row>
    <row r="7205" spans="1:5" ht="37.5" customHeight="1">
      <c r="A7205" s="51">
        <v>6760</v>
      </c>
      <c r="B7205" s="1">
        <v>131</v>
      </c>
      <c r="C7205" s="11" t="s">
        <v>7186</v>
      </c>
      <c r="D7205" s="2" t="s">
        <v>15518</v>
      </c>
      <c r="E7205" s="2" t="s">
        <v>15518</v>
      </c>
    </row>
    <row r="7206" spans="1:5" ht="21.75" customHeight="1">
      <c r="A7206" s="51">
        <v>6761</v>
      </c>
      <c r="B7206" s="1">
        <v>133</v>
      </c>
      <c r="C7206" s="11" t="s">
        <v>7187</v>
      </c>
      <c r="D7206" s="2" t="s">
        <v>15518</v>
      </c>
      <c r="E7206" s="2" t="s">
        <v>15518</v>
      </c>
    </row>
    <row r="7207" spans="1:5" ht="21.75" customHeight="1">
      <c r="A7207" s="51">
        <v>6762</v>
      </c>
      <c r="B7207" s="1" t="s">
        <v>18109</v>
      </c>
      <c r="C7207" s="11" t="s">
        <v>13179</v>
      </c>
      <c r="D7207" s="2" t="s">
        <v>15518</v>
      </c>
      <c r="E7207" s="2" t="s">
        <v>15518</v>
      </c>
    </row>
    <row r="7208" spans="1:5" ht="21.75" customHeight="1">
      <c r="A7208" s="51">
        <v>6763</v>
      </c>
      <c r="B7208" s="1" t="s">
        <v>18110</v>
      </c>
      <c r="C7208" s="11" t="s">
        <v>12950</v>
      </c>
      <c r="D7208" s="2" t="s">
        <v>15518</v>
      </c>
      <c r="E7208" s="2" t="s">
        <v>15518</v>
      </c>
    </row>
    <row r="7209" spans="1:5" ht="21.75" customHeight="1">
      <c r="A7209" s="51">
        <v>6764</v>
      </c>
      <c r="B7209" s="1" t="s">
        <v>17311</v>
      </c>
      <c r="C7209" s="11" t="s">
        <v>12951</v>
      </c>
      <c r="D7209" s="2" t="s">
        <v>15518</v>
      </c>
      <c r="E7209" s="2" t="s">
        <v>15518</v>
      </c>
    </row>
    <row r="7210" spans="1:5" ht="36" customHeight="1">
      <c r="A7210" s="51">
        <v>6765</v>
      </c>
      <c r="B7210" s="1" t="s">
        <v>17505</v>
      </c>
      <c r="C7210" s="11" t="s">
        <v>12952</v>
      </c>
      <c r="D7210" s="2" t="s">
        <v>15518</v>
      </c>
      <c r="E7210" s="2" t="s">
        <v>15518</v>
      </c>
    </row>
    <row r="7211" spans="1:5" ht="21.75" customHeight="1">
      <c r="A7211" s="51">
        <v>6766</v>
      </c>
      <c r="B7211" s="1" t="s">
        <v>18112</v>
      </c>
      <c r="C7211" s="11" t="s">
        <v>12953</v>
      </c>
      <c r="D7211" s="2" t="s">
        <v>15518</v>
      </c>
      <c r="E7211" s="2" t="s">
        <v>15518</v>
      </c>
    </row>
    <row r="7212" spans="1:5" ht="38.25" customHeight="1">
      <c r="A7212" s="51">
        <v>6767</v>
      </c>
      <c r="B7212" s="1">
        <v>143</v>
      </c>
      <c r="C7212" s="11" t="s">
        <v>7188</v>
      </c>
      <c r="D7212" s="2" t="s">
        <v>15518</v>
      </c>
      <c r="E7212" s="2" t="s">
        <v>15518</v>
      </c>
    </row>
    <row r="7213" spans="1:5" ht="21.75" customHeight="1">
      <c r="A7213" s="51">
        <v>6768</v>
      </c>
      <c r="B7213" s="1" t="s">
        <v>17509</v>
      </c>
      <c r="C7213" s="11" t="s">
        <v>12954</v>
      </c>
      <c r="D7213" s="2" t="s">
        <v>15518</v>
      </c>
      <c r="E7213" s="2" t="s">
        <v>15518</v>
      </c>
    </row>
    <row r="7214" spans="1:5" ht="21.75" customHeight="1">
      <c r="A7214" s="51">
        <v>6769</v>
      </c>
      <c r="B7214" s="1" t="s">
        <v>17511</v>
      </c>
      <c r="C7214" s="11" t="s">
        <v>12955</v>
      </c>
      <c r="D7214" s="2" t="s">
        <v>15518</v>
      </c>
      <c r="E7214" s="2" t="s">
        <v>15518</v>
      </c>
    </row>
    <row r="7215" spans="1:5" ht="37.5" customHeight="1">
      <c r="A7215" s="51">
        <v>6770</v>
      </c>
      <c r="B7215" s="1" t="s">
        <v>17512</v>
      </c>
      <c r="C7215" s="11" t="s">
        <v>12956</v>
      </c>
      <c r="D7215" s="2"/>
      <c r="E7215" s="2"/>
    </row>
    <row r="7216" spans="1:5" ht="21.75" customHeight="1">
      <c r="A7216" s="51">
        <v>6771</v>
      </c>
      <c r="B7216" s="1" t="s">
        <v>17513</v>
      </c>
      <c r="C7216" s="11" t="s">
        <v>12957</v>
      </c>
      <c r="D7216" s="2" t="s">
        <v>15518</v>
      </c>
      <c r="E7216" s="2" t="s">
        <v>15518</v>
      </c>
    </row>
    <row r="7217" spans="1:26" ht="21.75" customHeight="1">
      <c r="A7217" s="51">
        <v>6772</v>
      </c>
      <c r="B7217" s="1" t="s">
        <v>17514</v>
      </c>
      <c r="C7217" s="11" t="s">
        <v>12958</v>
      </c>
      <c r="D7217" s="2" t="s">
        <v>15518</v>
      </c>
      <c r="E7217" s="2" t="s">
        <v>15518</v>
      </c>
    </row>
    <row r="7218" spans="1:26" ht="21.75" customHeight="1">
      <c r="A7218" s="51">
        <v>6773</v>
      </c>
      <c r="B7218" s="1" t="s">
        <v>17515</v>
      </c>
      <c r="C7218" s="6" t="s">
        <v>12959</v>
      </c>
      <c r="D7218" s="2" t="s">
        <v>15518</v>
      </c>
      <c r="E7218" s="2" t="s">
        <v>15518</v>
      </c>
    </row>
    <row r="7219" spans="1:26" ht="21.75" customHeight="1">
      <c r="A7219" s="51">
        <v>6774</v>
      </c>
      <c r="B7219" s="1" t="s">
        <v>18116</v>
      </c>
      <c r="C7219" s="11" t="s">
        <v>12960</v>
      </c>
      <c r="D7219" s="2"/>
      <c r="E7219" s="2"/>
    </row>
    <row r="7220" spans="1:26" ht="21.75" customHeight="1">
      <c r="A7220" s="51">
        <v>6775</v>
      </c>
      <c r="B7220" s="1" t="s">
        <v>17522</v>
      </c>
      <c r="C7220" s="11" t="s">
        <v>12961</v>
      </c>
      <c r="D7220" s="2" t="s">
        <v>15518</v>
      </c>
      <c r="E7220" s="2" t="s">
        <v>15518</v>
      </c>
    </row>
    <row r="7221" spans="1:26" ht="21.75" customHeight="1">
      <c r="B7221" s="41"/>
      <c r="C7221" s="28" t="s">
        <v>12962</v>
      </c>
      <c r="D7221" s="29"/>
      <c r="E7221" s="29"/>
    </row>
    <row r="7222" spans="1:26" ht="21.75" customHeight="1">
      <c r="A7222" s="51">
        <v>6776</v>
      </c>
      <c r="B7222" s="1" t="s">
        <v>19190</v>
      </c>
      <c r="C7222" s="6" t="s">
        <v>12963</v>
      </c>
      <c r="D7222" s="2" t="s">
        <v>15518</v>
      </c>
      <c r="E7222" s="2" t="s">
        <v>15518</v>
      </c>
    </row>
    <row r="7223" spans="1:26" ht="21.75" customHeight="1">
      <c r="B7223" s="30"/>
      <c r="C7223" s="28" t="s">
        <v>12964</v>
      </c>
      <c r="D7223" s="30"/>
      <c r="E7223" s="30"/>
    </row>
    <row r="7224" spans="1:26" s="53" customFormat="1" ht="21.75" customHeight="1">
      <c r="A7224" s="51">
        <v>6777</v>
      </c>
      <c r="B7224" s="1" t="s">
        <v>19218</v>
      </c>
      <c r="C7224" s="11" t="s">
        <v>12979</v>
      </c>
      <c r="D7224" s="11" t="s">
        <v>15518</v>
      </c>
      <c r="E7224" s="11" t="s">
        <v>15518</v>
      </c>
      <c r="F7224" s="24"/>
      <c r="G7224" s="24"/>
      <c r="H7224" s="24"/>
      <c r="I7224" s="24"/>
      <c r="J7224" s="24"/>
      <c r="K7224" s="24"/>
      <c r="L7224" s="24"/>
      <c r="M7224" s="24"/>
      <c r="N7224" s="24"/>
      <c r="O7224" s="24"/>
      <c r="P7224" s="24"/>
      <c r="Q7224" s="24"/>
      <c r="R7224" s="24"/>
      <c r="S7224" s="24"/>
      <c r="T7224" s="24"/>
      <c r="U7224" s="24"/>
      <c r="V7224" s="24"/>
      <c r="W7224" s="24"/>
      <c r="X7224" s="24"/>
      <c r="Y7224" s="316"/>
      <c r="Z7224" s="313"/>
    </row>
    <row r="7225" spans="1:26" s="24" customFormat="1" ht="21.75" customHeight="1">
      <c r="A7225" s="51">
        <v>6778</v>
      </c>
      <c r="B7225" s="1">
        <v>274</v>
      </c>
      <c r="C7225" s="11" t="s">
        <v>7189</v>
      </c>
      <c r="D7225" s="11" t="s">
        <v>15518</v>
      </c>
      <c r="E7225" s="11" t="s">
        <v>15518</v>
      </c>
      <c r="Y7225" s="316"/>
    </row>
    <row r="7226" spans="1:26" s="24" customFormat="1" ht="21.75" customHeight="1">
      <c r="A7226" s="51">
        <v>6779</v>
      </c>
      <c r="B7226" s="1">
        <v>277</v>
      </c>
      <c r="C7226" s="11" t="s">
        <v>7190</v>
      </c>
      <c r="D7226" s="11" t="s">
        <v>15518</v>
      </c>
      <c r="E7226" s="11" t="s">
        <v>15518</v>
      </c>
      <c r="Y7226" s="316"/>
    </row>
    <row r="7227" spans="1:26" s="24" customFormat="1" ht="21.75" customHeight="1">
      <c r="A7227" s="51">
        <v>6780</v>
      </c>
      <c r="B7227" s="1">
        <v>279</v>
      </c>
      <c r="C7227" s="11" t="s">
        <v>7191</v>
      </c>
      <c r="D7227" s="11" t="s">
        <v>15518</v>
      </c>
      <c r="E7227" s="11" t="s">
        <v>15518</v>
      </c>
      <c r="Y7227" s="316"/>
    </row>
    <row r="7228" spans="1:26" s="24" customFormat="1" ht="21.75" customHeight="1">
      <c r="A7228" s="51">
        <v>6781</v>
      </c>
      <c r="B7228" s="1">
        <v>280</v>
      </c>
      <c r="C7228" s="11" t="s">
        <v>7192</v>
      </c>
      <c r="D7228" s="11" t="s">
        <v>15518</v>
      </c>
      <c r="E7228" s="11" t="s">
        <v>15518</v>
      </c>
      <c r="Y7228" s="316"/>
    </row>
    <row r="7229" spans="1:26" s="24" customFormat="1" ht="21.75" customHeight="1">
      <c r="A7229" s="51">
        <v>6782</v>
      </c>
      <c r="B7229" s="1">
        <v>281</v>
      </c>
      <c r="C7229" s="11" t="s">
        <v>7193</v>
      </c>
      <c r="D7229" s="11" t="s">
        <v>15518</v>
      </c>
      <c r="E7229" s="11" t="s">
        <v>15518</v>
      </c>
      <c r="Y7229" s="316"/>
    </row>
    <row r="7230" spans="1:26" s="24" customFormat="1" ht="21.75" customHeight="1">
      <c r="A7230" s="51">
        <v>6783</v>
      </c>
      <c r="B7230" s="1">
        <v>282</v>
      </c>
      <c r="C7230" s="11" t="s">
        <v>7194</v>
      </c>
      <c r="D7230" s="11" t="s">
        <v>15518</v>
      </c>
      <c r="E7230" s="11" t="s">
        <v>15518</v>
      </c>
      <c r="Y7230" s="316"/>
    </row>
    <row r="7231" spans="1:26" s="24" customFormat="1" ht="21.75" customHeight="1">
      <c r="A7231" s="51">
        <v>6784</v>
      </c>
      <c r="B7231" s="1">
        <v>283</v>
      </c>
      <c r="C7231" s="11" t="s">
        <v>7195</v>
      </c>
      <c r="D7231" s="11" t="s">
        <v>15518</v>
      </c>
      <c r="E7231" s="11" t="s">
        <v>15518</v>
      </c>
      <c r="Y7231" s="316"/>
    </row>
    <row r="7232" spans="1:26" s="24" customFormat="1" ht="21.75" customHeight="1">
      <c r="A7232" s="51">
        <v>6785</v>
      </c>
      <c r="B7232" s="1">
        <v>284</v>
      </c>
      <c r="C7232" s="11" t="s">
        <v>7196</v>
      </c>
      <c r="D7232" s="11" t="s">
        <v>15518</v>
      </c>
      <c r="E7232" s="11" t="s">
        <v>15518</v>
      </c>
      <c r="Y7232" s="316"/>
    </row>
    <row r="7233" spans="1:25" s="24" customFormat="1" ht="21.75" customHeight="1">
      <c r="A7233" s="51">
        <v>6786</v>
      </c>
      <c r="B7233" s="1">
        <v>285</v>
      </c>
      <c r="C7233" s="11" t="s">
        <v>7197</v>
      </c>
      <c r="D7233" s="11" t="s">
        <v>15518</v>
      </c>
      <c r="E7233" s="11" t="s">
        <v>15518</v>
      </c>
      <c r="Y7233" s="316"/>
    </row>
    <row r="7234" spans="1:25" s="24" customFormat="1" ht="21.75" customHeight="1">
      <c r="A7234" s="51">
        <v>6787</v>
      </c>
      <c r="B7234" s="1">
        <v>286</v>
      </c>
      <c r="C7234" s="11" t="s">
        <v>7198</v>
      </c>
      <c r="D7234" s="11" t="s">
        <v>15518</v>
      </c>
      <c r="E7234" s="11" t="s">
        <v>15518</v>
      </c>
      <c r="Y7234" s="316"/>
    </row>
    <row r="7235" spans="1:25" s="24" customFormat="1" ht="21.75" customHeight="1">
      <c r="A7235" s="51">
        <v>6788</v>
      </c>
      <c r="B7235" s="1">
        <v>287</v>
      </c>
      <c r="C7235" s="11" t="s">
        <v>7199</v>
      </c>
      <c r="D7235" s="11" t="s">
        <v>15518</v>
      </c>
      <c r="E7235" s="11" t="s">
        <v>15518</v>
      </c>
      <c r="Y7235" s="316"/>
    </row>
    <row r="7236" spans="1:25" s="24" customFormat="1" ht="21.75" customHeight="1">
      <c r="A7236" s="25"/>
      <c r="B7236" s="25"/>
      <c r="E7236" s="316"/>
      <c r="Y7236" s="316"/>
    </row>
    <row r="7237" spans="1:25" s="24" customFormat="1" ht="21.75" customHeight="1">
      <c r="A7237" s="25"/>
      <c r="B7237" s="25"/>
      <c r="E7237" s="316"/>
      <c r="Y7237" s="316"/>
    </row>
    <row r="7238" spans="1:25" s="24" customFormat="1" ht="21.75" customHeight="1">
      <c r="A7238" s="25"/>
      <c r="B7238" s="25"/>
      <c r="E7238" s="316"/>
      <c r="Y7238" s="316"/>
    </row>
    <row r="7239" spans="1:25" s="24" customFormat="1" ht="21.75" customHeight="1">
      <c r="A7239" s="25"/>
      <c r="B7239" s="25"/>
      <c r="E7239" s="316"/>
      <c r="Y7239" s="316"/>
    </row>
    <row r="7240" spans="1:25" s="24" customFormat="1" ht="21.75" customHeight="1">
      <c r="A7240" s="25"/>
      <c r="B7240" s="25"/>
      <c r="E7240" s="316"/>
      <c r="Y7240" s="316"/>
    </row>
    <row r="7241" spans="1:25" s="24" customFormat="1" ht="21.75" customHeight="1">
      <c r="A7241" s="25"/>
      <c r="B7241" s="25"/>
      <c r="E7241" s="316"/>
      <c r="Y7241" s="316"/>
    </row>
    <row r="7242" spans="1:25" s="24" customFormat="1" ht="21.75" customHeight="1">
      <c r="A7242" s="25"/>
      <c r="B7242" s="25"/>
      <c r="E7242" s="316"/>
      <c r="Y7242" s="316"/>
    </row>
    <row r="7243" spans="1:25" s="24" customFormat="1" ht="21.75" customHeight="1">
      <c r="A7243" s="25"/>
      <c r="B7243" s="25"/>
      <c r="E7243" s="316"/>
      <c r="Y7243" s="316"/>
    </row>
    <row r="7244" spans="1:25" s="24" customFormat="1" ht="21.75" customHeight="1">
      <c r="A7244" s="25"/>
      <c r="B7244" s="25"/>
      <c r="E7244" s="316"/>
      <c r="Y7244" s="316"/>
    </row>
    <row r="7245" spans="1:25" s="24" customFormat="1" ht="21.75" customHeight="1">
      <c r="A7245" s="25"/>
      <c r="B7245" s="25"/>
      <c r="E7245" s="316"/>
      <c r="Y7245" s="316"/>
    </row>
    <row r="7246" spans="1:25" s="24" customFormat="1" ht="21.75" customHeight="1">
      <c r="A7246" s="25"/>
      <c r="B7246" s="25"/>
      <c r="E7246" s="316"/>
      <c r="Y7246" s="316"/>
    </row>
    <row r="7247" spans="1:25" s="24" customFormat="1" ht="21.75" customHeight="1">
      <c r="A7247" s="25"/>
      <c r="C7247" s="21" t="s">
        <v>12981</v>
      </c>
      <c r="E7247" s="316"/>
      <c r="Y7247" s="316"/>
    </row>
    <row r="7248" spans="1:25" s="24" customFormat="1" ht="21.75" customHeight="1">
      <c r="A7248" s="25"/>
      <c r="B7248" s="40"/>
      <c r="E7248" s="316"/>
      <c r="Y7248" s="316"/>
    </row>
    <row r="7249" spans="1:26" s="43" customFormat="1" ht="21.75" customHeight="1">
      <c r="A7249" s="447" t="s">
        <v>18295</v>
      </c>
      <c r="B7249" s="447" t="s">
        <v>18296</v>
      </c>
      <c r="C7249" s="447" t="s">
        <v>16776</v>
      </c>
      <c r="D7249" s="447" t="s">
        <v>18297</v>
      </c>
      <c r="E7249" s="448"/>
      <c r="F7249" s="24">
        <f>6789-6927+1</f>
        <v>-137</v>
      </c>
      <c r="G7249" s="24"/>
      <c r="H7249" s="24"/>
      <c r="I7249" s="24"/>
      <c r="J7249" s="24"/>
      <c r="K7249" s="24"/>
      <c r="L7249" s="24"/>
      <c r="M7249" s="24"/>
      <c r="N7249" s="24"/>
      <c r="O7249" s="24"/>
      <c r="P7249" s="24"/>
      <c r="Q7249" s="24"/>
      <c r="R7249" s="24"/>
      <c r="S7249" s="24"/>
      <c r="T7249" s="24"/>
      <c r="U7249" s="24"/>
      <c r="V7249" s="24"/>
      <c r="W7249" s="24"/>
      <c r="X7249" s="24"/>
      <c r="Y7249" s="316"/>
      <c r="Z7249" s="312"/>
    </row>
    <row r="7250" spans="1:26" ht="21.75" customHeight="1">
      <c r="A7250" s="448"/>
      <c r="B7250" s="448"/>
      <c r="C7250" s="447"/>
      <c r="D7250" s="448"/>
      <c r="E7250" s="448"/>
    </row>
    <row r="7251" spans="1:26" ht="21.75" customHeight="1">
      <c r="A7251" s="448"/>
      <c r="B7251" s="448"/>
      <c r="C7251" s="447"/>
      <c r="D7251" s="44" t="s">
        <v>15513</v>
      </c>
      <c r="E7251" s="44" t="s">
        <v>15514</v>
      </c>
    </row>
    <row r="7252" spans="1:26" ht="21.75" customHeight="1">
      <c r="B7252" s="11"/>
      <c r="C7252" s="8" t="s">
        <v>12982</v>
      </c>
      <c r="D7252" s="1"/>
      <c r="E7252" s="1"/>
    </row>
    <row r="7253" spans="1:26" ht="21.75" customHeight="1">
      <c r="A7253" s="51">
        <v>6789</v>
      </c>
      <c r="B7253" s="11" t="s">
        <v>19426</v>
      </c>
      <c r="C7253" s="6" t="s">
        <v>12983</v>
      </c>
      <c r="D7253" s="1" t="s">
        <v>15518</v>
      </c>
      <c r="E7253" s="1" t="s">
        <v>15518</v>
      </c>
    </row>
    <row r="7254" spans="1:26" ht="21.75" customHeight="1">
      <c r="A7254" s="51">
        <v>6790</v>
      </c>
      <c r="B7254" s="11" t="s">
        <v>19427</v>
      </c>
      <c r="C7254" s="6" t="s">
        <v>12984</v>
      </c>
      <c r="D7254" s="1" t="s">
        <v>15518</v>
      </c>
      <c r="E7254" s="1" t="s">
        <v>15518</v>
      </c>
    </row>
    <row r="7255" spans="1:26" ht="21.75" customHeight="1">
      <c r="A7255" s="51">
        <v>6791</v>
      </c>
      <c r="B7255" s="11" t="s">
        <v>18056</v>
      </c>
      <c r="C7255" s="6" t="s">
        <v>11879</v>
      </c>
      <c r="D7255" s="1" t="s">
        <v>15518</v>
      </c>
      <c r="E7255" s="1" t="s">
        <v>15518</v>
      </c>
    </row>
    <row r="7256" spans="1:26" ht="21.75" customHeight="1">
      <c r="A7256" s="51">
        <v>6792</v>
      </c>
      <c r="B7256" s="11" t="s">
        <v>16953</v>
      </c>
      <c r="C7256" s="6" t="s">
        <v>11880</v>
      </c>
      <c r="D7256" s="2" t="s">
        <v>15518</v>
      </c>
      <c r="E7256" s="2" t="s">
        <v>15518</v>
      </c>
    </row>
    <row r="7257" spans="1:26" ht="21.75" customHeight="1">
      <c r="A7257" s="51">
        <v>6793</v>
      </c>
      <c r="B7257" s="11" t="s">
        <v>19444</v>
      </c>
      <c r="C7257" s="6" t="s">
        <v>11881</v>
      </c>
      <c r="D7257" s="1" t="s">
        <v>15518</v>
      </c>
      <c r="E7257" s="1" t="s">
        <v>15518</v>
      </c>
    </row>
    <row r="7258" spans="1:26" ht="21.75" customHeight="1">
      <c r="A7258" s="51">
        <v>6794</v>
      </c>
      <c r="B7258" s="11" t="s">
        <v>16954</v>
      </c>
      <c r="C7258" s="6" t="s">
        <v>11882</v>
      </c>
      <c r="D7258" s="1" t="s">
        <v>15518</v>
      </c>
      <c r="E7258" s="1" t="s">
        <v>15518</v>
      </c>
    </row>
    <row r="7259" spans="1:26" ht="21.75" customHeight="1">
      <c r="A7259" s="51">
        <v>6795</v>
      </c>
      <c r="B7259" s="11" t="s">
        <v>19449</v>
      </c>
      <c r="C7259" s="6" t="s">
        <v>11883</v>
      </c>
      <c r="D7259" s="1" t="s">
        <v>15518</v>
      </c>
      <c r="E7259" s="1" t="s">
        <v>15518</v>
      </c>
    </row>
    <row r="7260" spans="1:26" ht="21.75" customHeight="1">
      <c r="A7260" s="51">
        <v>6796</v>
      </c>
      <c r="B7260" s="11" t="s">
        <v>19453</v>
      </c>
      <c r="C7260" s="6" t="s">
        <v>11884</v>
      </c>
      <c r="D7260" s="2" t="s">
        <v>15518</v>
      </c>
      <c r="E7260" s="2" t="s">
        <v>15518</v>
      </c>
    </row>
    <row r="7261" spans="1:26" ht="21.75" customHeight="1">
      <c r="A7261" s="51">
        <v>6797</v>
      </c>
      <c r="B7261" s="11" t="s">
        <v>19454</v>
      </c>
      <c r="C7261" s="6" t="s">
        <v>11885</v>
      </c>
      <c r="D7261" s="1" t="s">
        <v>15518</v>
      </c>
      <c r="E7261" s="1" t="s">
        <v>15518</v>
      </c>
    </row>
    <row r="7262" spans="1:26" ht="21.75" customHeight="1">
      <c r="A7262" s="51">
        <v>6798</v>
      </c>
      <c r="B7262" s="11" t="s">
        <v>18059</v>
      </c>
      <c r="C7262" s="6" t="s">
        <v>11886</v>
      </c>
      <c r="D7262" s="1" t="s">
        <v>15518</v>
      </c>
      <c r="E7262" s="1" t="s">
        <v>15518</v>
      </c>
    </row>
    <row r="7263" spans="1:26" ht="21.75" customHeight="1">
      <c r="A7263" s="51">
        <v>6799</v>
      </c>
      <c r="B7263" s="11" t="s">
        <v>19455</v>
      </c>
      <c r="C7263" s="6" t="s">
        <v>11887</v>
      </c>
      <c r="D7263" s="1" t="s">
        <v>15518</v>
      </c>
      <c r="E7263" s="1" t="s">
        <v>15518</v>
      </c>
    </row>
    <row r="7264" spans="1:26" ht="21.75" customHeight="1">
      <c r="A7264" s="51">
        <v>6800</v>
      </c>
      <c r="B7264" s="11" t="s">
        <v>18064</v>
      </c>
      <c r="C7264" s="6" t="s">
        <v>11888</v>
      </c>
      <c r="D7264" s="1" t="s">
        <v>15518</v>
      </c>
      <c r="E7264" s="1" t="s">
        <v>15518</v>
      </c>
    </row>
    <row r="7265" spans="1:5" ht="21.75" customHeight="1">
      <c r="B7265" s="11"/>
      <c r="C7265" s="8" t="s">
        <v>11889</v>
      </c>
      <c r="D7265" s="1"/>
      <c r="E7265" s="1"/>
    </row>
    <row r="7266" spans="1:5" ht="21.75" customHeight="1">
      <c r="A7266" s="51">
        <v>6801</v>
      </c>
      <c r="B7266" s="11" t="s">
        <v>18075</v>
      </c>
      <c r="C7266" s="6" t="s">
        <v>11892</v>
      </c>
      <c r="D7266" s="2" t="s">
        <v>15518</v>
      </c>
      <c r="E7266" s="2" t="s">
        <v>15518</v>
      </c>
    </row>
    <row r="7267" spans="1:5" ht="21.75" customHeight="1">
      <c r="A7267" s="51">
        <v>6802</v>
      </c>
      <c r="B7267" s="11" t="s">
        <v>18076</v>
      </c>
      <c r="C7267" s="6" t="s">
        <v>11893</v>
      </c>
      <c r="D7267" s="1" t="s">
        <v>15518</v>
      </c>
      <c r="E7267" s="1" t="s">
        <v>15518</v>
      </c>
    </row>
    <row r="7268" spans="1:5" ht="21.75" customHeight="1">
      <c r="A7268" s="51">
        <v>6803</v>
      </c>
      <c r="B7268" s="11" t="s">
        <v>17489</v>
      </c>
      <c r="C7268" s="6" t="s">
        <v>11894</v>
      </c>
      <c r="D7268" s="1" t="s">
        <v>15518</v>
      </c>
      <c r="E7268" s="1" t="s">
        <v>15518</v>
      </c>
    </row>
    <row r="7269" spans="1:5" ht="21.75" customHeight="1">
      <c r="A7269" s="51">
        <v>6804</v>
      </c>
      <c r="B7269" s="11" t="s">
        <v>18079</v>
      </c>
      <c r="C7269" s="6" t="s">
        <v>11895</v>
      </c>
      <c r="D7269" s="1" t="s">
        <v>15518</v>
      </c>
      <c r="E7269" s="1" t="s">
        <v>15518</v>
      </c>
    </row>
    <row r="7270" spans="1:5" ht="21.75" customHeight="1">
      <c r="A7270" s="51">
        <v>6805</v>
      </c>
      <c r="B7270" s="11">
        <v>86</v>
      </c>
      <c r="C7270" s="6" t="s">
        <v>12377</v>
      </c>
      <c r="D7270" s="1" t="s">
        <v>15518</v>
      </c>
      <c r="E7270" s="1" t="s">
        <v>15518</v>
      </c>
    </row>
    <row r="7271" spans="1:5" ht="21.75" customHeight="1">
      <c r="A7271" s="51">
        <v>6806</v>
      </c>
      <c r="B7271" s="11" t="s">
        <v>16960</v>
      </c>
      <c r="C7271" s="6" t="s">
        <v>11896</v>
      </c>
      <c r="D7271" s="1" t="s">
        <v>15518</v>
      </c>
      <c r="E7271" s="1" t="s">
        <v>15518</v>
      </c>
    </row>
    <row r="7272" spans="1:5" ht="35.25" customHeight="1">
      <c r="A7272" s="51">
        <v>6807</v>
      </c>
      <c r="B7272" s="11" t="s">
        <v>18081</v>
      </c>
      <c r="C7272" s="6" t="s">
        <v>11897</v>
      </c>
      <c r="D7272" s="1" t="s">
        <v>15518</v>
      </c>
      <c r="E7272" s="1" t="s">
        <v>15518</v>
      </c>
    </row>
    <row r="7273" spans="1:5" ht="21.75" customHeight="1">
      <c r="A7273" s="51">
        <v>6808</v>
      </c>
      <c r="B7273" s="11" t="s">
        <v>16961</v>
      </c>
      <c r="C7273" s="6" t="s">
        <v>11898</v>
      </c>
      <c r="D7273" s="1" t="s">
        <v>15518</v>
      </c>
      <c r="E7273" s="1" t="s">
        <v>15518</v>
      </c>
    </row>
    <row r="7274" spans="1:5" ht="21.75" customHeight="1">
      <c r="A7274" s="51">
        <v>6809</v>
      </c>
      <c r="B7274" s="11" t="s">
        <v>19291</v>
      </c>
      <c r="C7274" s="6" t="s">
        <v>11899</v>
      </c>
      <c r="D7274" s="1" t="s">
        <v>15518</v>
      </c>
      <c r="E7274" s="1" t="s">
        <v>15518</v>
      </c>
    </row>
    <row r="7275" spans="1:5" ht="21.75" customHeight="1">
      <c r="A7275" s="51">
        <v>6810</v>
      </c>
      <c r="B7275" s="11" t="s">
        <v>18090</v>
      </c>
      <c r="C7275" s="6" t="s">
        <v>11917</v>
      </c>
      <c r="D7275" s="1" t="s">
        <v>15518</v>
      </c>
      <c r="E7275" s="1" t="s">
        <v>15518</v>
      </c>
    </row>
    <row r="7276" spans="1:5" ht="21.75" customHeight="1">
      <c r="A7276" s="51">
        <v>6811</v>
      </c>
      <c r="B7276" s="11" t="s">
        <v>17496</v>
      </c>
      <c r="C7276" s="6" t="s">
        <v>11918</v>
      </c>
      <c r="D7276" s="1" t="s">
        <v>15518</v>
      </c>
      <c r="E7276" s="1" t="s">
        <v>15518</v>
      </c>
    </row>
    <row r="7277" spans="1:5" ht="21.75" customHeight="1">
      <c r="A7277" s="51">
        <v>6812</v>
      </c>
      <c r="B7277" s="11" t="s">
        <v>17497</v>
      </c>
      <c r="C7277" s="6" t="s">
        <v>11919</v>
      </c>
      <c r="D7277" s="1" t="s">
        <v>15518</v>
      </c>
      <c r="E7277" s="1" t="s">
        <v>15518</v>
      </c>
    </row>
    <row r="7278" spans="1:5" ht="21.75" customHeight="1">
      <c r="A7278" s="51">
        <v>6813</v>
      </c>
      <c r="B7278" s="11" t="s">
        <v>18092</v>
      </c>
      <c r="C7278" s="6" t="s">
        <v>11920</v>
      </c>
      <c r="D7278" s="1" t="s">
        <v>15518</v>
      </c>
      <c r="E7278" s="1" t="s">
        <v>15518</v>
      </c>
    </row>
    <row r="7279" spans="1:5" ht="21.75" customHeight="1">
      <c r="A7279" s="51">
        <v>6814</v>
      </c>
      <c r="B7279" s="11" t="s">
        <v>18093</v>
      </c>
      <c r="C7279" s="6" t="s">
        <v>14494</v>
      </c>
      <c r="D7279" s="1" t="s">
        <v>15518</v>
      </c>
      <c r="E7279" s="1" t="s">
        <v>15518</v>
      </c>
    </row>
    <row r="7280" spans="1:5" ht="21.75" customHeight="1">
      <c r="A7280" s="51">
        <v>6815</v>
      </c>
      <c r="B7280" s="11" t="s">
        <v>17498</v>
      </c>
      <c r="C7280" s="6" t="s">
        <v>13235</v>
      </c>
      <c r="D7280" s="1" t="s">
        <v>15518</v>
      </c>
      <c r="E7280" s="1" t="s">
        <v>15518</v>
      </c>
    </row>
    <row r="7281" spans="1:5" ht="21.75" customHeight="1">
      <c r="A7281" s="51">
        <v>6816</v>
      </c>
      <c r="B7281" s="11" t="s">
        <v>18636</v>
      </c>
      <c r="C7281" s="6" t="s">
        <v>13236</v>
      </c>
      <c r="D7281" s="1" t="s">
        <v>15518</v>
      </c>
      <c r="E7281" s="1" t="s">
        <v>15518</v>
      </c>
    </row>
    <row r="7282" spans="1:5" ht="21.75" customHeight="1">
      <c r="A7282" s="51">
        <v>6817</v>
      </c>
      <c r="B7282" s="11" t="s">
        <v>18094</v>
      </c>
      <c r="C7282" s="6" t="s">
        <v>13237</v>
      </c>
      <c r="D7282" s="1" t="s">
        <v>15518</v>
      </c>
      <c r="E7282" s="1" t="s">
        <v>15518</v>
      </c>
    </row>
    <row r="7283" spans="1:5" ht="21.75" customHeight="1">
      <c r="A7283" s="51">
        <v>6818</v>
      </c>
      <c r="B7283" s="11" t="s">
        <v>18097</v>
      </c>
      <c r="C7283" s="6" t="s">
        <v>13238</v>
      </c>
      <c r="D7283" s="1" t="s">
        <v>15518</v>
      </c>
      <c r="E7283" s="1" t="s">
        <v>15518</v>
      </c>
    </row>
    <row r="7284" spans="1:5" ht="21.75" customHeight="1">
      <c r="A7284" s="51">
        <v>6819</v>
      </c>
      <c r="B7284" s="11">
        <v>116</v>
      </c>
      <c r="C7284" s="6" t="s">
        <v>12378</v>
      </c>
      <c r="D7284" s="1" t="s">
        <v>15518</v>
      </c>
      <c r="E7284" s="1" t="s">
        <v>15518</v>
      </c>
    </row>
    <row r="7285" spans="1:5" ht="21.75" customHeight="1">
      <c r="A7285" s="51">
        <v>6820</v>
      </c>
      <c r="B7285" s="11" t="s">
        <v>18099</v>
      </c>
      <c r="C7285" s="6" t="s">
        <v>13239</v>
      </c>
      <c r="D7285" s="1" t="s">
        <v>15518</v>
      </c>
      <c r="E7285" s="1" t="s">
        <v>15518</v>
      </c>
    </row>
    <row r="7286" spans="1:5" ht="21.75" customHeight="1">
      <c r="A7286" s="51">
        <v>6821</v>
      </c>
      <c r="B7286" s="11" t="s">
        <v>18101</v>
      </c>
      <c r="C7286" s="6" t="s">
        <v>13240</v>
      </c>
      <c r="D7286" s="1" t="s">
        <v>15518</v>
      </c>
      <c r="E7286" s="1" t="s">
        <v>15518</v>
      </c>
    </row>
    <row r="7287" spans="1:5" ht="21.75" customHeight="1">
      <c r="A7287" s="51">
        <v>6822</v>
      </c>
      <c r="B7287" s="11" t="s">
        <v>18102</v>
      </c>
      <c r="C7287" s="6" t="s">
        <v>13241</v>
      </c>
      <c r="D7287" s="1" t="s">
        <v>15518</v>
      </c>
      <c r="E7287" s="1" t="s">
        <v>15518</v>
      </c>
    </row>
    <row r="7288" spans="1:5" ht="21.75" customHeight="1">
      <c r="A7288" s="51">
        <v>6823</v>
      </c>
      <c r="B7288" s="11" t="s">
        <v>18103</v>
      </c>
      <c r="C7288" s="6" t="s">
        <v>14867</v>
      </c>
      <c r="D7288" s="1" t="s">
        <v>15518</v>
      </c>
      <c r="E7288" s="1" t="s">
        <v>15518</v>
      </c>
    </row>
    <row r="7289" spans="1:5" ht="21.75" customHeight="1">
      <c r="A7289" s="51">
        <v>6824</v>
      </c>
      <c r="B7289" s="11" t="s">
        <v>17500</v>
      </c>
      <c r="C7289" s="6" t="s">
        <v>14868</v>
      </c>
      <c r="D7289" s="1" t="s">
        <v>15518</v>
      </c>
      <c r="E7289" s="1" t="s">
        <v>15518</v>
      </c>
    </row>
    <row r="7290" spans="1:5" ht="21.75" customHeight="1">
      <c r="A7290" s="51">
        <v>6825</v>
      </c>
      <c r="B7290" s="11" t="s">
        <v>17501</v>
      </c>
      <c r="C7290" s="6" t="s">
        <v>14869</v>
      </c>
      <c r="D7290" s="1" t="s">
        <v>15518</v>
      </c>
      <c r="E7290" s="1" t="s">
        <v>15518</v>
      </c>
    </row>
    <row r="7291" spans="1:5" ht="21.75" customHeight="1">
      <c r="A7291" s="51">
        <v>6826</v>
      </c>
      <c r="B7291" s="11" t="s">
        <v>17503</v>
      </c>
      <c r="C7291" s="6" t="s">
        <v>14870</v>
      </c>
      <c r="D7291" s="1" t="s">
        <v>15518</v>
      </c>
      <c r="E7291" s="1" t="s">
        <v>15518</v>
      </c>
    </row>
    <row r="7292" spans="1:5" ht="21.75" customHeight="1">
      <c r="A7292" s="51">
        <v>6827</v>
      </c>
      <c r="B7292" s="11" t="s">
        <v>18108</v>
      </c>
      <c r="C7292" s="6" t="s">
        <v>14871</v>
      </c>
      <c r="D7292" s="1" t="s">
        <v>15518</v>
      </c>
      <c r="E7292" s="1" t="s">
        <v>15518</v>
      </c>
    </row>
    <row r="7293" spans="1:5" ht="21.75" customHeight="1">
      <c r="A7293" s="51">
        <v>6828</v>
      </c>
      <c r="B7293" s="11" t="s">
        <v>17507</v>
      </c>
      <c r="C7293" s="6" t="s">
        <v>13561</v>
      </c>
      <c r="D7293" s="2" t="s">
        <v>15518</v>
      </c>
      <c r="E7293" s="2" t="s">
        <v>15518</v>
      </c>
    </row>
    <row r="7294" spans="1:5" ht="21.75" customHeight="1">
      <c r="B7294" s="11"/>
      <c r="C7294" s="8" t="s">
        <v>13562</v>
      </c>
      <c r="D7294" s="7"/>
      <c r="E7294" s="7"/>
    </row>
    <row r="7295" spans="1:5" ht="21.75" customHeight="1">
      <c r="A7295" s="51">
        <v>6829</v>
      </c>
      <c r="B7295" s="11" t="s">
        <v>17513</v>
      </c>
      <c r="C7295" s="6" t="s">
        <v>13563</v>
      </c>
      <c r="D7295" s="2" t="s">
        <v>15518</v>
      </c>
      <c r="E7295" s="2" t="s">
        <v>15518</v>
      </c>
    </row>
    <row r="7296" spans="1:5" ht="21.75" customHeight="1">
      <c r="A7296" s="51">
        <v>6830</v>
      </c>
      <c r="B7296" s="11" t="s">
        <v>17515</v>
      </c>
      <c r="C7296" s="6" t="s">
        <v>13564</v>
      </c>
      <c r="D7296" s="2" t="s">
        <v>15518</v>
      </c>
      <c r="E7296" s="2" t="s">
        <v>15518</v>
      </c>
    </row>
    <row r="7297" spans="1:5" ht="21.75" customHeight="1">
      <c r="A7297" s="51">
        <v>6831</v>
      </c>
      <c r="B7297" s="11" t="s">
        <v>18116</v>
      </c>
      <c r="C7297" s="6" t="s">
        <v>13565</v>
      </c>
      <c r="D7297" s="2" t="s">
        <v>15518</v>
      </c>
      <c r="E7297" s="2" t="s">
        <v>15518</v>
      </c>
    </row>
    <row r="7298" spans="1:5" ht="21.75" customHeight="1">
      <c r="A7298" s="51">
        <v>6832</v>
      </c>
      <c r="B7298" s="11" t="s">
        <v>17517</v>
      </c>
      <c r="C7298" s="6" t="s">
        <v>13566</v>
      </c>
      <c r="D7298" s="1" t="s">
        <v>15518</v>
      </c>
      <c r="E7298" s="1" t="s">
        <v>15518</v>
      </c>
    </row>
    <row r="7299" spans="1:5" ht="21.75" customHeight="1">
      <c r="A7299" s="51">
        <v>6833</v>
      </c>
      <c r="B7299" s="11" t="s">
        <v>17519</v>
      </c>
      <c r="C7299" s="6" t="s">
        <v>14884</v>
      </c>
      <c r="D7299" s="1" t="s">
        <v>15518</v>
      </c>
      <c r="E7299" s="1" t="s">
        <v>15518</v>
      </c>
    </row>
    <row r="7300" spans="1:5" ht="21.75" customHeight="1">
      <c r="A7300" s="51">
        <v>6834</v>
      </c>
      <c r="B7300" s="11" t="s">
        <v>18118</v>
      </c>
      <c r="C7300" s="6" t="s">
        <v>14885</v>
      </c>
      <c r="D7300" s="1" t="s">
        <v>15518</v>
      </c>
      <c r="E7300" s="1" t="s">
        <v>15518</v>
      </c>
    </row>
    <row r="7301" spans="1:5" ht="21.75" customHeight="1">
      <c r="A7301" s="51">
        <v>6835</v>
      </c>
      <c r="B7301" s="11" t="s">
        <v>17520</v>
      </c>
      <c r="C7301" s="6" t="s">
        <v>14886</v>
      </c>
      <c r="D7301" s="1" t="s">
        <v>15518</v>
      </c>
      <c r="E7301" s="1" t="s">
        <v>15518</v>
      </c>
    </row>
    <row r="7302" spans="1:5" ht="21.75" customHeight="1">
      <c r="A7302" s="51">
        <v>6836</v>
      </c>
      <c r="B7302" s="11" t="s">
        <v>17521</v>
      </c>
      <c r="C7302" s="6" t="s">
        <v>13552</v>
      </c>
      <c r="D7302" s="1" t="s">
        <v>15518</v>
      </c>
      <c r="E7302" s="1" t="s">
        <v>15518</v>
      </c>
    </row>
    <row r="7303" spans="1:5" ht="21.75" customHeight="1">
      <c r="A7303" s="51">
        <v>6837</v>
      </c>
      <c r="B7303" s="11" t="s">
        <v>17522</v>
      </c>
      <c r="C7303" s="6" t="s">
        <v>13553</v>
      </c>
      <c r="D7303" s="1" t="s">
        <v>15518</v>
      </c>
      <c r="E7303" s="1" t="s">
        <v>15518</v>
      </c>
    </row>
    <row r="7304" spans="1:5" ht="41.25" customHeight="1">
      <c r="A7304" s="51">
        <v>6838</v>
      </c>
      <c r="B7304" s="11" t="s">
        <v>17524</v>
      </c>
      <c r="C7304" s="6" t="s">
        <v>11921</v>
      </c>
      <c r="D7304" s="1" t="s">
        <v>15518</v>
      </c>
      <c r="E7304" s="1" t="s">
        <v>15518</v>
      </c>
    </row>
    <row r="7305" spans="1:5" ht="41.25" customHeight="1">
      <c r="A7305" s="51">
        <v>6839</v>
      </c>
      <c r="B7305" s="11" t="s">
        <v>17525</v>
      </c>
      <c r="C7305" s="6" t="s">
        <v>13242</v>
      </c>
      <c r="D7305" s="1" t="s">
        <v>15518</v>
      </c>
      <c r="E7305" s="1" t="s">
        <v>15518</v>
      </c>
    </row>
    <row r="7306" spans="1:5" ht="41.25" customHeight="1">
      <c r="A7306" s="51">
        <v>6840</v>
      </c>
      <c r="B7306" s="11" t="s">
        <v>18119</v>
      </c>
      <c r="C7306" s="6" t="s">
        <v>13243</v>
      </c>
      <c r="D7306" s="1" t="s">
        <v>15518</v>
      </c>
      <c r="E7306" s="1" t="s">
        <v>15518</v>
      </c>
    </row>
    <row r="7307" spans="1:5" ht="21.75" customHeight="1">
      <c r="A7307" s="51">
        <v>6841</v>
      </c>
      <c r="B7307" s="11" t="s">
        <v>18121</v>
      </c>
      <c r="C7307" s="6" t="s">
        <v>14872</v>
      </c>
      <c r="D7307" s="1" t="s">
        <v>15518</v>
      </c>
      <c r="E7307" s="1" t="s">
        <v>15518</v>
      </c>
    </row>
    <row r="7308" spans="1:5" ht="21.75" customHeight="1">
      <c r="A7308" s="51">
        <v>6842</v>
      </c>
      <c r="B7308" s="11" t="s">
        <v>17534</v>
      </c>
      <c r="C7308" s="6" t="s">
        <v>14873</v>
      </c>
      <c r="D7308" s="1" t="s">
        <v>15518</v>
      </c>
      <c r="E7308" s="1" t="s">
        <v>15518</v>
      </c>
    </row>
    <row r="7309" spans="1:5" ht="21.75" customHeight="1">
      <c r="A7309" s="51">
        <v>6843</v>
      </c>
      <c r="B7309" s="11" t="s">
        <v>17535</v>
      </c>
      <c r="C7309" s="6" t="s">
        <v>14874</v>
      </c>
      <c r="D7309" s="1" t="s">
        <v>15518</v>
      </c>
      <c r="E7309" s="1" t="s">
        <v>15518</v>
      </c>
    </row>
    <row r="7310" spans="1:5" ht="39" customHeight="1">
      <c r="A7310" s="51">
        <v>6844</v>
      </c>
      <c r="B7310" s="11" t="s">
        <v>17537</v>
      </c>
      <c r="C7310" s="6" t="s">
        <v>14875</v>
      </c>
      <c r="D7310" s="1" t="s">
        <v>15518</v>
      </c>
      <c r="E7310" s="1" t="s">
        <v>15518</v>
      </c>
    </row>
    <row r="7311" spans="1:5" ht="39" customHeight="1">
      <c r="A7311" s="51">
        <v>6845</v>
      </c>
      <c r="B7311" s="11" t="s">
        <v>18638</v>
      </c>
      <c r="C7311" s="6" t="s">
        <v>14876</v>
      </c>
      <c r="D7311" s="1" t="s">
        <v>15518</v>
      </c>
      <c r="E7311" s="1" t="s">
        <v>15518</v>
      </c>
    </row>
    <row r="7312" spans="1:5" ht="21.75" customHeight="1">
      <c r="A7312" s="51">
        <v>6846</v>
      </c>
      <c r="B7312" s="11" t="s">
        <v>18123</v>
      </c>
      <c r="C7312" s="6" t="s">
        <v>14877</v>
      </c>
      <c r="D7312" s="1" t="s">
        <v>15518</v>
      </c>
      <c r="E7312" s="1" t="s">
        <v>15518</v>
      </c>
    </row>
    <row r="7313" spans="1:5" ht="21.75" customHeight="1">
      <c r="A7313" s="51">
        <v>6847</v>
      </c>
      <c r="B7313" s="11" t="s">
        <v>17538</v>
      </c>
      <c r="C7313" s="6" t="s">
        <v>14878</v>
      </c>
      <c r="D7313" s="1" t="s">
        <v>15518</v>
      </c>
      <c r="E7313" s="1" t="s">
        <v>15518</v>
      </c>
    </row>
    <row r="7314" spans="1:5" ht="21.75" customHeight="1">
      <c r="A7314" s="51">
        <v>6848</v>
      </c>
      <c r="B7314" s="11" t="s">
        <v>17539</v>
      </c>
      <c r="C7314" s="6" t="s">
        <v>14879</v>
      </c>
      <c r="D7314" s="1" t="s">
        <v>15518</v>
      </c>
      <c r="E7314" s="1" t="s">
        <v>15518</v>
      </c>
    </row>
    <row r="7315" spans="1:5" ht="21.75" customHeight="1">
      <c r="A7315" s="51">
        <v>6849</v>
      </c>
      <c r="B7315" s="11" t="s">
        <v>17540</v>
      </c>
      <c r="C7315" s="6" t="s">
        <v>14880</v>
      </c>
      <c r="D7315" s="1" t="s">
        <v>15518</v>
      </c>
      <c r="E7315" s="1" t="s">
        <v>15518</v>
      </c>
    </row>
    <row r="7316" spans="1:5" ht="21.75" customHeight="1">
      <c r="A7316" s="51">
        <v>6850</v>
      </c>
      <c r="B7316" s="11" t="s">
        <v>18124</v>
      </c>
      <c r="C7316" s="6" t="s">
        <v>14881</v>
      </c>
      <c r="D7316" s="1" t="s">
        <v>15518</v>
      </c>
      <c r="E7316" s="1" t="s">
        <v>15518</v>
      </c>
    </row>
    <row r="7317" spans="1:5" ht="31.5" customHeight="1">
      <c r="A7317" s="51">
        <v>6851</v>
      </c>
      <c r="B7317" s="11" t="s">
        <v>17550</v>
      </c>
      <c r="C7317" s="6" t="s">
        <v>14540</v>
      </c>
      <c r="D7317" s="1" t="s">
        <v>15518</v>
      </c>
      <c r="E7317" s="1" t="s">
        <v>15518</v>
      </c>
    </row>
    <row r="7318" spans="1:5" ht="33" customHeight="1">
      <c r="A7318" s="51">
        <v>6852</v>
      </c>
      <c r="B7318" s="11" t="s">
        <v>17555</v>
      </c>
      <c r="C7318" s="6" t="s">
        <v>14560</v>
      </c>
      <c r="D7318" s="1" t="s">
        <v>15518</v>
      </c>
      <c r="E7318" s="1" t="s">
        <v>15518</v>
      </c>
    </row>
    <row r="7319" spans="1:5" ht="21.75" customHeight="1">
      <c r="A7319" s="51">
        <v>6853</v>
      </c>
      <c r="B7319" s="11" t="s">
        <v>17556</v>
      </c>
      <c r="C7319" s="6" t="s">
        <v>12379</v>
      </c>
      <c r="D7319" s="1" t="s">
        <v>15518</v>
      </c>
      <c r="E7319" s="1" t="s">
        <v>15518</v>
      </c>
    </row>
    <row r="7320" spans="1:5" ht="21.75" customHeight="1">
      <c r="A7320" s="51">
        <v>6854</v>
      </c>
      <c r="B7320" s="11" t="s">
        <v>19178</v>
      </c>
      <c r="C7320" s="6" t="s">
        <v>14561</v>
      </c>
      <c r="D7320" s="1" t="s">
        <v>15518</v>
      </c>
      <c r="E7320" s="1" t="s">
        <v>15518</v>
      </c>
    </row>
    <row r="7321" spans="1:5" ht="21.75" customHeight="1">
      <c r="A7321" s="51">
        <v>6855</v>
      </c>
      <c r="B7321" s="11" t="s">
        <v>19179</v>
      </c>
      <c r="C7321" s="6" t="s">
        <v>14550</v>
      </c>
      <c r="D7321" s="1" t="s">
        <v>15518</v>
      </c>
      <c r="E7321" s="1" t="s">
        <v>15518</v>
      </c>
    </row>
    <row r="7322" spans="1:5" ht="21.75" customHeight="1">
      <c r="A7322" s="51">
        <v>6856</v>
      </c>
      <c r="B7322" s="11" t="s">
        <v>19180</v>
      </c>
      <c r="C7322" s="6" t="s">
        <v>14551</v>
      </c>
      <c r="D7322" s="1" t="s">
        <v>15518</v>
      </c>
      <c r="E7322" s="1" t="s">
        <v>15518</v>
      </c>
    </row>
    <row r="7323" spans="1:5" ht="21.75" customHeight="1">
      <c r="A7323" s="51">
        <v>6857</v>
      </c>
      <c r="B7323" s="11" t="s">
        <v>19184</v>
      </c>
      <c r="C7323" s="6" t="s">
        <v>14552</v>
      </c>
      <c r="D7323" s="1" t="s">
        <v>15518</v>
      </c>
      <c r="E7323" s="1" t="s">
        <v>15518</v>
      </c>
    </row>
    <row r="7324" spans="1:5" ht="21.75" customHeight="1">
      <c r="A7324" s="51">
        <v>6858</v>
      </c>
      <c r="B7324" s="11" t="s">
        <v>19185</v>
      </c>
      <c r="C7324" s="6" t="s">
        <v>14553</v>
      </c>
      <c r="D7324" s="2" t="s">
        <v>15518</v>
      </c>
      <c r="E7324" s="2" t="s">
        <v>15518</v>
      </c>
    </row>
    <row r="7325" spans="1:5" ht="21.75" customHeight="1">
      <c r="A7325" s="51">
        <v>6859</v>
      </c>
      <c r="B7325" s="11" t="s">
        <v>19187</v>
      </c>
      <c r="C7325" s="6" t="s">
        <v>13067</v>
      </c>
      <c r="D7325" s="2" t="s">
        <v>15518</v>
      </c>
      <c r="E7325" s="2" t="s">
        <v>15518</v>
      </c>
    </row>
    <row r="7326" spans="1:5" ht="21.75" customHeight="1">
      <c r="A7326" s="51">
        <v>6860</v>
      </c>
      <c r="B7326" s="11" t="s">
        <v>18641</v>
      </c>
      <c r="C7326" s="6" t="s">
        <v>13068</v>
      </c>
      <c r="D7326" s="2" t="s">
        <v>15518</v>
      </c>
      <c r="E7326" s="2" t="s">
        <v>15518</v>
      </c>
    </row>
    <row r="7327" spans="1:5" ht="21.75" customHeight="1">
      <c r="A7327" s="51">
        <v>6861</v>
      </c>
      <c r="B7327" s="11" t="s">
        <v>19194</v>
      </c>
      <c r="C7327" s="6" t="s">
        <v>13069</v>
      </c>
      <c r="D7327" s="2" t="s">
        <v>15518</v>
      </c>
      <c r="E7327" s="2" t="s">
        <v>15518</v>
      </c>
    </row>
    <row r="7328" spans="1:5" ht="21.75" customHeight="1">
      <c r="B7328" s="11"/>
      <c r="C7328" s="8" t="s">
        <v>13070</v>
      </c>
      <c r="D7328" s="7"/>
      <c r="E7328" s="7"/>
    </row>
    <row r="7329" spans="1:5" ht="21.75" customHeight="1">
      <c r="A7329" s="51">
        <v>6862</v>
      </c>
      <c r="B7329" s="11" t="s">
        <v>19206</v>
      </c>
      <c r="C7329" s="6" t="s">
        <v>13071</v>
      </c>
      <c r="D7329" s="1" t="s">
        <v>15518</v>
      </c>
      <c r="E7329" s="1" t="s">
        <v>15518</v>
      </c>
    </row>
    <row r="7330" spans="1:5" ht="34.5" customHeight="1">
      <c r="A7330" s="51">
        <v>6863</v>
      </c>
      <c r="B7330" s="11" t="s">
        <v>19210</v>
      </c>
      <c r="C7330" s="6" t="s">
        <v>13072</v>
      </c>
      <c r="D7330" s="1" t="s">
        <v>15518</v>
      </c>
      <c r="E7330" s="1" t="s">
        <v>15518</v>
      </c>
    </row>
    <row r="7331" spans="1:5" ht="24.75" customHeight="1">
      <c r="A7331" s="51">
        <v>6864</v>
      </c>
      <c r="B7331" s="11" t="s">
        <v>19211</v>
      </c>
      <c r="C7331" s="6" t="s">
        <v>13073</v>
      </c>
      <c r="D7331" s="1" t="s">
        <v>15518</v>
      </c>
      <c r="E7331" s="1" t="s">
        <v>15518</v>
      </c>
    </row>
    <row r="7332" spans="1:5" ht="24.75" customHeight="1">
      <c r="A7332" s="51">
        <v>6865</v>
      </c>
      <c r="B7332" s="11" t="s">
        <v>19218</v>
      </c>
      <c r="C7332" s="6" t="s">
        <v>13075</v>
      </c>
      <c r="D7332" s="1" t="s">
        <v>15518</v>
      </c>
      <c r="E7332" s="1" t="s">
        <v>15518</v>
      </c>
    </row>
    <row r="7333" spans="1:5" ht="24.75" customHeight="1">
      <c r="A7333" s="51">
        <v>6866</v>
      </c>
      <c r="B7333" s="11" t="s">
        <v>19219</v>
      </c>
      <c r="C7333" s="6" t="s">
        <v>13076</v>
      </c>
      <c r="D7333" s="1" t="s">
        <v>15518</v>
      </c>
      <c r="E7333" s="1" t="s">
        <v>15518</v>
      </c>
    </row>
    <row r="7334" spans="1:5" ht="33.75" customHeight="1">
      <c r="A7334" s="51">
        <v>6867</v>
      </c>
      <c r="B7334" s="11" t="s">
        <v>19220</v>
      </c>
      <c r="C7334" s="6" t="s">
        <v>13077</v>
      </c>
      <c r="D7334" s="1" t="s">
        <v>15518</v>
      </c>
      <c r="E7334" s="1" t="s">
        <v>15518</v>
      </c>
    </row>
    <row r="7335" spans="1:5" ht="24" customHeight="1">
      <c r="A7335" s="51">
        <v>6868</v>
      </c>
      <c r="B7335" s="11" t="s">
        <v>19221</v>
      </c>
      <c r="C7335" s="6" t="s">
        <v>13078</v>
      </c>
      <c r="D7335" s="1" t="s">
        <v>15518</v>
      </c>
      <c r="E7335" s="1" t="s">
        <v>15518</v>
      </c>
    </row>
    <row r="7336" spans="1:5" ht="24" customHeight="1">
      <c r="A7336" s="51">
        <v>6869</v>
      </c>
      <c r="B7336" s="11" t="s">
        <v>19222</v>
      </c>
      <c r="C7336" s="6" t="s">
        <v>13079</v>
      </c>
      <c r="D7336" s="1" t="s">
        <v>15518</v>
      </c>
      <c r="E7336" s="1" t="s">
        <v>15518</v>
      </c>
    </row>
    <row r="7337" spans="1:5" ht="24" customHeight="1">
      <c r="A7337" s="51">
        <v>6870</v>
      </c>
      <c r="B7337" s="11" t="s">
        <v>19223</v>
      </c>
      <c r="C7337" s="6" t="s">
        <v>13080</v>
      </c>
      <c r="D7337" s="2" t="s">
        <v>15518</v>
      </c>
      <c r="E7337" s="2" t="s">
        <v>15518</v>
      </c>
    </row>
    <row r="7338" spans="1:5" ht="33.75" customHeight="1">
      <c r="A7338" s="51">
        <v>6871</v>
      </c>
      <c r="B7338" s="11" t="s">
        <v>19224</v>
      </c>
      <c r="C7338" s="6" t="s">
        <v>13081</v>
      </c>
      <c r="D7338" s="1" t="s">
        <v>15518</v>
      </c>
      <c r="E7338" s="1" t="s">
        <v>15518</v>
      </c>
    </row>
    <row r="7339" spans="1:5" ht="35.25" customHeight="1">
      <c r="A7339" s="51">
        <v>6872</v>
      </c>
      <c r="B7339" s="11" t="s">
        <v>17302</v>
      </c>
      <c r="C7339" s="6" t="s">
        <v>13082</v>
      </c>
      <c r="D7339" s="1" t="s">
        <v>15518</v>
      </c>
      <c r="E7339" s="1" t="s">
        <v>15518</v>
      </c>
    </row>
    <row r="7340" spans="1:5" ht="21.75" customHeight="1">
      <c r="A7340" s="51">
        <v>6873</v>
      </c>
      <c r="B7340" s="11" t="s">
        <v>19225</v>
      </c>
      <c r="C7340" s="6" t="s">
        <v>11972</v>
      </c>
      <c r="D7340" s="2" t="s">
        <v>15518</v>
      </c>
      <c r="E7340" s="2" t="s">
        <v>15518</v>
      </c>
    </row>
    <row r="7341" spans="1:5" ht="21.75" customHeight="1">
      <c r="A7341" s="51">
        <v>6874</v>
      </c>
      <c r="B7341" s="11" t="s">
        <v>19226</v>
      </c>
      <c r="C7341" s="6" t="s">
        <v>11973</v>
      </c>
      <c r="D7341" s="2" t="s">
        <v>15518</v>
      </c>
      <c r="E7341" s="2" t="s">
        <v>15518</v>
      </c>
    </row>
    <row r="7342" spans="1:5" ht="21.75" customHeight="1">
      <c r="A7342" s="51">
        <v>6875</v>
      </c>
      <c r="B7342" s="11" t="s">
        <v>19227</v>
      </c>
      <c r="C7342" s="6" t="s">
        <v>11974</v>
      </c>
      <c r="D7342" s="2" t="s">
        <v>15518</v>
      </c>
      <c r="E7342" s="2" t="s">
        <v>15518</v>
      </c>
    </row>
    <row r="7343" spans="1:5" ht="21.75" customHeight="1">
      <c r="A7343" s="51">
        <v>6876</v>
      </c>
      <c r="B7343" s="11" t="s">
        <v>19228</v>
      </c>
      <c r="C7343" s="6" t="s">
        <v>11975</v>
      </c>
      <c r="D7343" s="2" t="s">
        <v>15518</v>
      </c>
      <c r="E7343" s="2" t="s">
        <v>15518</v>
      </c>
    </row>
    <row r="7344" spans="1:5" ht="21.75" customHeight="1">
      <c r="A7344" s="51">
        <v>6877</v>
      </c>
      <c r="B7344" s="11" t="s">
        <v>17303</v>
      </c>
      <c r="C7344" s="6" t="s">
        <v>11976</v>
      </c>
      <c r="D7344" s="2" t="s">
        <v>15518</v>
      </c>
      <c r="E7344" s="2" t="s">
        <v>15518</v>
      </c>
    </row>
    <row r="7345" spans="1:5" ht="21.75" customHeight="1">
      <c r="A7345" s="51">
        <v>6878</v>
      </c>
      <c r="B7345" s="11" t="s">
        <v>17304</v>
      </c>
      <c r="C7345" s="6" t="s">
        <v>11977</v>
      </c>
      <c r="D7345" s="1" t="s">
        <v>15518</v>
      </c>
      <c r="E7345" s="1" t="s">
        <v>15518</v>
      </c>
    </row>
    <row r="7346" spans="1:5" ht="21.75" customHeight="1">
      <c r="A7346" s="51">
        <v>6879</v>
      </c>
      <c r="B7346" s="11" t="s">
        <v>19231</v>
      </c>
      <c r="C7346" s="6" t="s">
        <v>11978</v>
      </c>
      <c r="D7346" s="1" t="s">
        <v>15518</v>
      </c>
      <c r="E7346" s="1" t="s">
        <v>15518</v>
      </c>
    </row>
    <row r="7347" spans="1:5" ht="21.75" customHeight="1">
      <c r="A7347" s="51">
        <v>6880</v>
      </c>
      <c r="B7347" s="11" t="s">
        <v>19487</v>
      </c>
      <c r="C7347" s="6" t="s">
        <v>11979</v>
      </c>
      <c r="D7347" s="1" t="s">
        <v>15518</v>
      </c>
      <c r="E7347" s="1" t="s">
        <v>15518</v>
      </c>
    </row>
    <row r="7348" spans="1:5" ht="21.75" customHeight="1">
      <c r="A7348" s="51">
        <v>6881</v>
      </c>
      <c r="B7348" s="11" t="s">
        <v>19488</v>
      </c>
      <c r="C7348" s="6" t="s">
        <v>11980</v>
      </c>
      <c r="D7348" s="1" t="s">
        <v>15518</v>
      </c>
      <c r="E7348" s="1" t="s">
        <v>15518</v>
      </c>
    </row>
    <row r="7349" spans="1:5" ht="21.75" customHeight="1">
      <c r="A7349" s="51">
        <v>6882</v>
      </c>
      <c r="B7349" s="11" t="s">
        <v>19489</v>
      </c>
      <c r="C7349" s="6" t="s">
        <v>11981</v>
      </c>
      <c r="D7349" s="1" t="s">
        <v>15518</v>
      </c>
      <c r="E7349" s="1" t="s">
        <v>15518</v>
      </c>
    </row>
    <row r="7350" spans="1:5" ht="21.75" customHeight="1">
      <c r="A7350" s="51">
        <v>6883</v>
      </c>
      <c r="B7350" s="11" t="s">
        <v>19492</v>
      </c>
      <c r="C7350" s="6" t="s">
        <v>13105</v>
      </c>
      <c r="D7350" s="1" t="s">
        <v>15518</v>
      </c>
      <c r="E7350" s="1" t="s">
        <v>15518</v>
      </c>
    </row>
    <row r="7351" spans="1:5" ht="21.75" customHeight="1">
      <c r="A7351" s="51">
        <v>6884</v>
      </c>
      <c r="B7351" s="11">
        <v>301</v>
      </c>
      <c r="C7351" s="6" t="s">
        <v>11123</v>
      </c>
      <c r="D7351" s="1" t="s">
        <v>15518</v>
      </c>
      <c r="E7351" s="1" t="s">
        <v>15518</v>
      </c>
    </row>
    <row r="7352" spans="1:5" ht="21.75" customHeight="1">
      <c r="B7352" s="14"/>
      <c r="C7352" s="8" t="s">
        <v>13106</v>
      </c>
      <c r="D7352" s="7"/>
      <c r="E7352" s="7"/>
    </row>
    <row r="7353" spans="1:5" ht="21.75" customHeight="1">
      <c r="A7353" s="51">
        <v>6885</v>
      </c>
      <c r="B7353" s="2">
        <v>305</v>
      </c>
      <c r="C7353" s="6" t="s">
        <v>19124</v>
      </c>
      <c r="D7353" s="1" t="s">
        <v>15518</v>
      </c>
      <c r="E7353" s="1" t="s">
        <v>15518</v>
      </c>
    </row>
    <row r="7354" spans="1:5" ht="21.75" customHeight="1">
      <c r="A7354" s="51">
        <v>6886</v>
      </c>
      <c r="B7354" s="2">
        <v>306</v>
      </c>
      <c r="C7354" s="6" t="s">
        <v>18506</v>
      </c>
      <c r="D7354" s="1" t="s">
        <v>15518</v>
      </c>
      <c r="E7354" s="1" t="s">
        <v>15518</v>
      </c>
    </row>
    <row r="7355" spans="1:5" ht="21.75" customHeight="1">
      <c r="A7355" s="51">
        <v>6887</v>
      </c>
      <c r="B7355" s="2">
        <v>307</v>
      </c>
      <c r="C7355" s="6" t="s">
        <v>18507</v>
      </c>
      <c r="D7355" s="1" t="s">
        <v>15518</v>
      </c>
      <c r="E7355" s="1" t="s">
        <v>15518</v>
      </c>
    </row>
    <row r="7356" spans="1:5" ht="34.5" customHeight="1">
      <c r="A7356" s="51">
        <v>6888</v>
      </c>
      <c r="B7356" s="2">
        <v>308</v>
      </c>
      <c r="C7356" s="6" t="s">
        <v>18673</v>
      </c>
      <c r="D7356" s="1" t="s">
        <v>15518</v>
      </c>
      <c r="E7356" s="1" t="s">
        <v>15518</v>
      </c>
    </row>
    <row r="7357" spans="1:5" ht="34.5" customHeight="1">
      <c r="A7357" s="51">
        <v>6889</v>
      </c>
      <c r="B7357" s="2">
        <v>309</v>
      </c>
      <c r="C7357" s="6" t="s">
        <v>18674</v>
      </c>
      <c r="D7357" s="1" t="s">
        <v>15518</v>
      </c>
      <c r="E7357" s="1" t="s">
        <v>15518</v>
      </c>
    </row>
    <row r="7358" spans="1:5" ht="21.75" customHeight="1">
      <c r="A7358" s="51">
        <v>6890</v>
      </c>
      <c r="B7358" s="2">
        <v>310</v>
      </c>
      <c r="C7358" s="6" t="s">
        <v>18675</v>
      </c>
      <c r="D7358" s="1" t="s">
        <v>15518</v>
      </c>
      <c r="E7358" s="1" t="s">
        <v>15518</v>
      </c>
    </row>
    <row r="7359" spans="1:5" ht="21.75" customHeight="1">
      <c r="A7359" s="51">
        <v>6891</v>
      </c>
      <c r="B7359" s="2">
        <v>311</v>
      </c>
      <c r="C7359" s="6" t="s">
        <v>18676</v>
      </c>
      <c r="D7359" s="1" t="s">
        <v>15518</v>
      </c>
      <c r="E7359" s="1" t="s">
        <v>15518</v>
      </c>
    </row>
    <row r="7360" spans="1:5" ht="21.75" customHeight="1">
      <c r="A7360" s="51">
        <v>6892</v>
      </c>
      <c r="B7360" s="2">
        <v>312</v>
      </c>
      <c r="C7360" s="6" t="s">
        <v>18493</v>
      </c>
      <c r="D7360" s="1" t="s">
        <v>15518</v>
      </c>
      <c r="E7360" s="1" t="s">
        <v>15518</v>
      </c>
    </row>
    <row r="7361" spans="1:5" ht="21.75" customHeight="1">
      <c r="A7361" s="51">
        <v>6893</v>
      </c>
      <c r="B7361" s="2">
        <v>313</v>
      </c>
      <c r="C7361" s="6" t="s">
        <v>18494</v>
      </c>
      <c r="D7361" s="1" t="s">
        <v>15518</v>
      </c>
      <c r="E7361" s="1" t="s">
        <v>15518</v>
      </c>
    </row>
    <row r="7362" spans="1:5" ht="21.75" customHeight="1">
      <c r="A7362" s="51">
        <v>6894</v>
      </c>
      <c r="B7362" s="2">
        <v>314</v>
      </c>
      <c r="C7362" s="6" t="s">
        <v>15881</v>
      </c>
      <c r="D7362" s="1" t="s">
        <v>15518</v>
      </c>
      <c r="E7362" s="1" t="s">
        <v>15518</v>
      </c>
    </row>
    <row r="7363" spans="1:5" ht="21.75" customHeight="1">
      <c r="A7363" s="51">
        <v>6895</v>
      </c>
      <c r="B7363" s="2">
        <v>315</v>
      </c>
      <c r="C7363" s="6" t="s">
        <v>15882</v>
      </c>
      <c r="D7363" s="1" t="s">
        <v>15518</v>
      </c>
      <c r="E7363" s="1" t="s">
        <v>15518</v>
      </c>
    </row>
    <row r="7364" spans="1:5" ht="21.75" customHeight="1">
      <c r="A7364" s="51">
        <v>6896</v>
      </c>
      <c r="B7364" s="2">
        <v>316</v>
      </c>
      <c r="C7364" s="6" t="s">
        <v>15883</v>
      </c>
      <c r="D7364" s="1" t="s">
        <v>15518</v>
      </c>
      <c r="E7364" s="1" t="s">
        <v>15518</v>
      </c>
    </row>
    <row r="7365" spans="1:5" ht="21.75" customHeight="1">
      <c r="A7365" s="51">
        <v>6897</v>
      </c>
      <c r="B7365" s="2">
        <v>317</v>
      </c>
      <c r="C7365" s="6" t="s">
        <v>19129</v>
      </c>
      <c r="D7365" s="1" t="s">
        <v>15518</v>
      </c>
      <c r="E7365" s="1" t="s">
        <v>15518</v>
      </c>
    </row>
    <row r="7366" spans="1:5" ht="21.75" customHeight="1">
      <c r="A7366" s="51">
        <v>6898</v>
      </c>
      <c r="B7366" s="2">
        <v>318</v>
      </c>
      <c r="C7366" s="6" t="s">
        <v>19130</v>
      </c>
      <c r="D7366" s="1" t="s">
        <v>15518</v>
      </c>
      <c r="E7366" s="1" t="s">
        <v>15518</v>
      </c>
    </row>
    <row r="7367" spans="1:5" ht="21.75" customHeight="1">
      <c r="A7367" s="51">
        <v>6899</v>
      </c>
      <c r="B7367" s="2">
        <v>319</v>
      </c>
      <c r="C7367" s="6" t="s">
        <v>19131</v>
      </c>
      <c r="D7367" s="1" t="s">
        <v>15518</v>
      </c>
      <c r="E7367" s="1" t="s">
        <v>15518</v>
      </c>
    </row>
    <row r="7368" spans="1:5" ht="21.75" customHeight="1">
      <c r="A7368" s="51">
        <v>6900</v>
      </c>
      <c r="B7368" s="2">
        <v>320</v>
      </c>
      <c r="C7368" s="6" t="s">
        <v>19132</v>
      </c>
      <c r="D7368" s="1" t="s">
        <v>15518</v>
      </c>
      <c r="E7368" s="1" t="s">
        <v>15518</v>
      </c>
    </row>
    <row r="7369" spans="1:5" ht="21.75" customHeight="1">
      <c r="A7369" s="51">
        <v>6901</v>
      </c>
      <c r="B7369" s="2">
        <v>321</v>
      </c>
      <c r="C7369" s="6" t="s">
        <v>19133</v>
      </c>
      <c r="D7369" s="1"/>
      <c r="E7369" s="1"/>
    </row>
    <row r="7370" spans="1:5" ht="21.75" customHeight="1">
      <c r="A7370" s="51">
        <v>6902</v>
      </c>
      <c r="B7370" s="2">
        <v>324</v>
      </c>
      <c r="C7370" s="6" t="s">
        <v>19134</v>
      </c>
      <c r="D7370" s="1" t="s">
        <v>15518</v>
      </c>
      <c r="E7370" s="1" t="s">
        <v>15518</v>
      </c>
    </row>
    <row r="7371" spans="1:5" ht="21.75" customHeight="1">
      <c r="A7371" s="51">
        <v>6903</v>
      </c>
      <c r="B7371" s="2">
        <v>325</v>
      </c>
      <c r="C7371" s="6" t="s">
        <v>19135</v>
      </c>
      <c r="D7371" s="1" t="s">
        <v>15518</v>
      </c>
      <c r="E7371" s="1" t="s">
        <v>15518</v>
      </c>
    </row>
    <row r="7372" spans="1:5" ht="21.75" customHeight="1">
      <c r="A7372" s="51">
        <v>6904</v>
      </c>
      <c r="B7372" s="2">
        <v>326</v>
      </c>
      <c r="C7372" s="6" t="s">
        <v>19136</v>
      </c>
      <c r="D7372" s="1" t="s">
        <v>15518</v>
      </c>
      <c r="E7372" s="1" t="s">
        <v>15518</v>
      </c>
    </row>
    <row r="7373" spans="1:5" ht="21.75" customHeight="1">
      <c r="A7373" s="51">
        <v>6905</v>
      </c>
      <c r="B7373" s="2">
        <v>330</v>
      </c>
      <c r="C7373" s="6" t="s">
        <v>19137</v>
      </c>
      <c r="D7373" s="2" t="s">
        <v>15518</v>
      </c>
      <c r="E7373" s="2" t="s">
        <v>15518</v>
      </c>
    </row>
    <row r="7374" spans="1:5" ht="21.75" customHeight="1">
      <c r="A7374" s="51">
        <v>6906</v>
      </c>
      <c r="B7374" s="2">
        <v>331</v>
      </c>
      <c r="C7374" s="6" t="s">
        <v>19138</v>
      </c>
      <c r="D7374" s="2" t="s">
        <v>15518</v>
      </c>
      <c r="E7374" s="2" t="s">
        <v>15518</v>
      </c>
    </row>
    <row r="7375" spans="1:5" ht="21.75" customHeight="1">
      <c r="A7375" s="51">
        <v>6907</v>
      </c>
      <c r="B7375" s="2">
        <v>332</v>
      </c>
      <c r="C7375" s="6" t="s">
        <v>16269</v>
      </c>
      <c r="D7375" s="1" t="s">
        <v>15518</v>
      </c>
      <c r="E7375" s="1" t="s">
        <v>15518</v>
      </c>
    </row>
    <row r="7376" spans="1:5" ht="21.75" customHeight="1">
      <c r="A7376" s="51">
        <v>6908</v>
      </c>
      <c r="B7376" s="2">
        <v>333</v>
      </c>
      <c r="C7376" s="6" t="s">
        <v>16270</v>
      </c>
      <c r="D7376" s="1" t="s">
        <v>15518</v>
      </c>
      <c r="E7376" s="1" t="s">
        <v>15518</v>
      </c>
    </row>
    <row r="7377" spans="1:5" ht="21.75" customHeight="1">
      <c r="A7377" s="51">
        <v>6909</v>
      </c>
      <c r="B7377" s="2">
        <v>334</v>
      </c>
      <c r="C7377" s="6" t="s">
        <v>16271</v>
      </c>
      <c r="D7377" s="1" t="s">
        <v>15518</v>
      </c>
      <c r="E7377" s="1" t="s">
        <v>15518</v>
      </c>
    </row>
    <row r="7378" spans="1:5" ht="35.25" customHeight="1">
      <c r="A7378" s="51">
        <v>6910</v>
      </c>
      <c r="B7378" s="2">
        <v>335</v>
      </c>
      <c r="C7378" s="6" t="s">
        <v>15321</v>
      </c>
      <c r="D7378" s="2" t="s">
        <v>15518</v>
      </c>
      <c r="E7378" s="2" t="s">
        <v>15518</v>
      </c>
    </row>
    <row r="7379" spans="1:5" ht="35.25" customHeight="1">
      <c r="A7379" s="51">
        <v>6911</v>
      </c>
      <c r="B7379" s="2">
        <v>336</v>
      </c>
      <c r="C7379" s="6" t="s">
        <v>15322</v>
      </c>
      <c r="D7379" s="2" t="s">
        <v>15518</v>
      </c>
      <c r="E7379" s="2" t="s">
        <v>15518</v>
      </c>
    </row>
    <row r="7380" spans="1:5" ht="21.75" customHeight="1">
      <c r="A7380" s="51">
        <v>6912</v>
      </c>
      <c r="B7380" s="2">
        <v>337</v>
      </c>
      <c r="C7380" s="6" t="s">
        <v>15323</v>
      </c>
      <c r="D7380" s="2" t="s">
        <v>15518</v>
      </c>
      <c r="E7380" s="2" t="s">
        <v>15518</v>
      </c>
    </row>
    <row r="7381" spans="1:5" ht="21.75" customHeight="1">
      <c r="A7381" s="51">
        <v>6913</v>
      </c>
      <c r="B7381" s="2">
        <v>338</v>
      </c>
      <c r="C7381" s="6" t="s">
        <v>15324</v>
      </c>
      <c r="D7381" s="1" t="s">
        <v>15518</v>
      </c>
      <c r="E7381" s="1" t="s">
        <v>15518</v>
      </c>
    </row>
    <row r="7382" spans="1:5" ht="21.75" customHeight="1">
      <c r="A7382" s="51">
        <v>6914</v>
      </c>
      <c r="B7382" s="2">
        <v>339</v>
      </c>
      <c r="C7382" s="6" t="s">
        <v>17255</v>
      </c>
      <c r="D7382" s="1" t="s">
        <v>15518</v>
      </c>
      <c r="E7382" s="1" t="s">
        <v>15518</v>
      </c>
    </row>
    <row r="7383" spans="1:5" ht="21.75" customHeight="1">
      <c r="A7383" s="51">
        <v>6915</v>
      </c>
      <c r="B7383" s="2">
        <v>340</v>
      </c>
      <c r="C7383" s="6" t="s">
        <v>16132</v>
      </c>
      <c r="D7383" s="1" t="s">
        <v>15518</v>
      </c>
      <c r="E7383" s="1" t="s">
        <v>15518</v>
      </c>
    </row>
    <row r="7384" spans="1:5" ht="21.75" customHeight="1">
      <c r="A7384" s="51">
        <v>6916</v>
      </c>
      <c r="B7384" s="2">
        <v>341</v>
      </c>
      <c r="C7384" s="6" t="s">
        <v>16133</v>
      </c>
      <c r="D7384" s="1" t="s">
        <v>15518</v>
      </c>
      <c r="E7384" s="1" t="s">
        <v>15518</v>
      </c>
    </row>
    <row r="7385" spans="1:5" ht="21.75" customHeight="1">
      <c r="A7385" s="51">
        <v>6917</v>
      </c>
      <c r="B7385" s="2">
        <v>342</v>
      </c>
      <c r="C7385" s="6" t="s">
        <v>16134</v>
      </c>
      <c r="D7385" s="1" t="s">
        <v>15518</v>
      </c>
      <c r="E7385" s="1" t="s">
        <v>15518</v>
      </c>
    </row>
    <row r="7386" spans="1:5" ht="21.75" customHeight="1">
      <c r="A7386" s="51">
        <v>6918</v>
      </c>
      <c r="B7386" s="2">
        <v>343</v>
      </c>
      <c r="C7386" s="6" t="s">
        <v>16135</v>
      </c>
      <c r="D7386" s="1" t="s">
        <v>15518</v>
      </c>
      <c r="E7386" s="1" t="s">
        <v>15518</v>
      </c>
    </row>
    <row r="7387" spans="1:5" ht="21.75" customHeight="1">
      <c r="A7387" s="51">
        <v>6919</v>
      </c>
      <c r="B7387" s="2">
        <v>344</v>
      </c>
      <c r="C7387" s="6" t="s">
        <v>16136</v>
      </c>
      <c r="D7387" s="1" t="s">
        <v>15518</v>
      </c>
      <c r="E7387" s="1" t="s">
        <v>15518</v>
      </c>
    </row>
    <row r="7388" spans="1:5" ht="21.75" customHeight="1">
      <c r="A7388" s="51">
        <v>6920</v>
      </c>
      <c r="B7388" s="2">
        <v>350</v>
      </c>
      <c r="C7388" s="6" t="s">
        <v>13107</v>
      </c>
      <c r="D7388" s="1" t="s">
        <v>15518</v>
      </c>
      <c r="E7388" s="1" t="s">
        <v>15518</v>
      </c>
    </row>
    <row r="7389" spans="1:5" ht="34.5" customHeight="1">
      <c r="A7389" s="51">
        <v>6921</v>
      </c>
      <c r="B7389" s="2">
        <v>351</v>
      </c>
      <c r="C7389" s="6" t="s">
        <v>13108</v>
      </c>
      <c r="D7389" s="1" t="s">
        <v>15518</v>
      </c>
      <c r="E7389" s="1" t="s">
        <v>15518</v>
      </c>
    </row>
    <row r="7390" spans="1:5" ht="34.5" customHeight="1">
      <c r="A7390" s="51">
        <v>6922</v>
      </c>
      <c r="B7390" s="2">
        <v>352</v>
      </c>
      <c r="C7390" s="6" t="s">
        <v>13109</v>
      </c>
      <c r="D7390" s="1" t="s">
        <v>15518</v>
      </c>
      <c r="E7390" s="1" t="s">
        <v>15518</v>
      </c>
    </row>
    <row r="7391" spans="1:5" ht="34.5" customHeight="1">
      <c r="A7391" s="51">
        <v>6923</v>
      </c>
      <c r="B7391" s="2">
        <v>353</v>
      </c>
      <c r="C7391" s="6" t="s">
        <v>13110</v>
      </c>
      <c r="D7391" s="1" t="s">
        <v>15518</v>
      </c>
      <c r="E7391" s="1" t="s">
        <v>15518</v>
      </c>
    </row>
    <row r="7392" spans="1:5" ht="34.5" customHeight="1">
      <c r="A7392" s="51">
        <v>6924</v>
      </c>
      <c r="B7392" s="2">
        <v>354</v>
      </c>
      <c r="C7392" s="6" t="s">
        <v>13111</v>
      </c>
      <c r="D7392" s="1" t="s">
        <v>15518</v>
      </c>
      <c r="E7392" s="1" t="s">
        <v>15518</v>
      </c>
    </row>
    <row r="7393" spans="1:26" ht="21.75" customHeight="1">
      <c r="A7393" s="51">
        <v>6925</v>
      </c>
      <c r="B7393" s="2">
        <v>355</v>
      </c>
      <c r="C7393" s="6" t="s">
        <v>13112</v>
      </c>
      <c r="D7393" s="1" t="s">
        <v>15518</v>
      </c>
      <c r="E7393" s="1" t="s">
        <v>15518</v>
      </c>
    </row>
    <row r="7394" spans="1:26" ht="21.75" customHeight="1">
      <c r="A7394" s="51">
        <v>6926</v>
      </c>
      <c r="B7394" s="2">
        <v>356</v>
      </c>
      <c r="C7394" s="6" t="s">
        <v>13113</v>
      </c>
      <c r="D7394" s="1" t="s">
        <v>15518</v>
      </c>
      <c r="E7394" s="1" t="s">
        <v>15518</v>
      </c>
    </row>
    <row r="7395" spans="1:26" s="53" customFormat="1" ht="21.75" customHeight="1">
      <c r="A7395" s="51">
        <v>6927</v>
      </c>
      <c r="B7395" s="2">
        <v>357</v>
      </c>
      <c r="C7395" s="6" t="s">
        <v>13114</v>
      </c>
      <c r="D7395" s="1" t="s">
        <v>15518</v>
      </c>
      <c r="E7395" s="1" t="s">
        <v>15518</v>
      </c>
      <c r="F7395" s="24"/>
      <c r="G7395" s="24"/>
      <c r="H7395" s="24"/>
      <c r="I7395" s="24"/>
      <c r="J7395" s="24"/>
      <c r="K7395" s="24"/>
      <c r="L7395" s="24"/>
      <c r="M7395" s="24"/>
      <c r="N7395" s="24"/>
      <c r="O7395" s="24"/>
      <c r="P7395" s="24"/>
      <c r="Q7395" s="24"/>
      <c r="R7395" s="24"/>
      <c r="S7395" s="24"/>
      <c r="T7395" s="24"/>
      <c r="U7395" s="24"/>
      <c r="V7395" s="24"/>
      <c r="W7395" s="24"/>
      <c r="X7395" s="24"/>
      <c r="Y7395" s="316"/>
      <c r="Z7395" s="313"/>
    </row>
    <row r="7396" spans="1:26" s="24" customFormat="1" ht="21.75" customHeight="1">
      <c r="A7396" s="25"/>
      <c r="B7396" s="25"/>
      <c r="E7396" s="316"/>
      <c r="Y7396" s="316"/>
    </row>
    <row r="7397" spans="1:26" s="24" customFormat="1" ht="21.75" customHeight="1">
      <c r="A7397" s="25"/>
      <c r="B7397" s="25"/>
      <c r="E7397" s="316"/>
      <c r="Y7397" s="316"/>
    </row>
    <row r="7398" spans="1:26" s="24" customFormat="1" ht="21.75" customHeight="1">
      <c r="A7398" s="25"/>
      <c r="B7398" s="25"/>
      <c r="E7398" s="316"/>
      <c r="Y7398" s="316"/>
    </row>
    <row r="7399" spans="1:26" s="24" customFormat="1" ht="21.75" customHeight="1">
      <c r="A7399" s="25"/>
      <c r="B7399" s="25"/>
      <c r="E7399" s="316"/>
      <c r="Y7399" s="316"/>
    </row>
    <row r="7400" spans="1:26" s="24" customFormat="1" ht="21.75" customHeight="1">
      <c r="A7400" s="25"/>
      <c r="B7400" s="25"/>
      <c r="E7400" s="316"/>
      <c r="Y7400" s="316"/>
    </row>
    <row r="7401" spans="1:26" s="24" customFormat="1" ht="21.75" customHeight="1">
      <c r="A7401" s="25"/>
      <c r="B7401" s="25"/>
      <c r="E7401" s="316"/>
      <c r="Y7401" s="316"/>
    </row>
    <row r="7402" spans="1:26" s="24" customFormat="1" ht="21.75" customHeight="1">
      <c r="A7402" s="25"/>
      <c r="B7402" s="25"/>
      <c r="E7402" s="316"/>
      <c r="Y7402" s="316"/>
    </row>
    <row r="7403" spans="1:26" s="24" customFormat="1" ht="21.75" customHeight="1">
      <c r="A7403" s="25"/>
      <c r="B7403" s="25"/>
      <c r="E7403" s="316"/>
      <c r="Y7403" s="316"/>
    </row>
    <row r="7404" spans="1:26" s="24" customFormat="1" ht="21.75" customHeight="1">
      <c r="A7404" s="25"/>
      <c r="B7404" s="25"/>
      <c r="E7404" s="316"/>
      <c r="Y7404" s="316"/>
    </row>
    <row r="7405" spans="1:26" s="24" customFormat="1" ht="21.75" customHeight="1">
      <c r="A7405" s="25"/>
      <c r="B7405" s="25"/>
      <c r="E7405" s="316"/>
      <c r="Y7405" s="316"/>
    </row>
    <row r="7406" spans="1:26" s="24" customFormat="1" ht="21.75" customHeight="1">
      <c r="A7406" s="25"/>
      <c r="B7406" s="25"/>
      <c r="E7406" s="316"/>
      <c r="Y7406" s="316"/>
    </row>
    <row r="7407" spans="1:26" s="24" customFormat="1" ht="21.75" customHeight="1">
      <c r="A7407" s="25"/>
      <c r="B7407" s="25"/>
      <c r="E7407" s="316"/>
      <c r="Y7407" s="316"/>
    </row>
    <row r="7408" spans="1:26" s="24" customFormat="1" ht="21.75" customHeight="1">
      <c r="A7408" s="25"/>
      <c r="C7408" s="21" t="s">
        <v>14502</v>
      </c>
      <c r="E7408" s="316"/>
      <c r="Y7408" s="316"/>
    </row>
    <row r="7409" spans="1:26" s="24" customFormat="1" ht="21.75" customHeight="1">
      <c r="A7409" s="25"/>
      <c r="B7409" s="25"/>
      <c r="E7409" s="316"/>
      <c r="Y7409" s="316"/>
    </row>
    <row r="7410" spans="1:26" s="43" customFormat="1" ht="21.75" customHeight="1">
      <c r="A7410" s="447" t="s">
        <v>18295</v>
      </c>
      <c r="B7410" s="447" t="s">
        <v>18296</v>
      </c>
      <c r="C7410" s="447" t="s">
        <v>16776</v>
      </c>
      <c r="D7410" s="447" t="s">
        <v>18297</v>
      </c>
      <c r="E7410" s="448"/>
      <c r="F7410" s="24"/>
      <c r="G7410" s="24"/>
      <c r="H7410" s="24"/>
      <c r="I7410" s="24"/>
      <c r="J7410" s="24"/>
      <c r="K7410" s="24"/>
      <c r="L7410" s="24"/>
      <c r="M7410" s="24"/>
      <c r="N7410" s="24"/>
      <c r="O7410" s="24"/>
      <c r="P7410" s="24"/>
      <c r="Q7410" s="24"/>
      <c r="R7410" s="24"/>
      <c r="S7410" s="24"/>
      <c r="T7410" s="24"/>
      <c r="U7410" s="24"/>
      <c r="V7410" s="24"/>
      <c r="W7410" s="24"/>
      <c r="X7410" s="24"/>
      <c r="Y7410" s="316"/>
      <c r="Z7410" s="312"/>
    </row>
    <row r="7411" spans="1:26" ht="21.75" customHeight="1">
      <c r="A7411" s="448"/>
      <c r="B7411" s="448"/>
      <c r="C7411" s="447"/>
      <c r="D7411" s="448"/>
      <c r="E7411" s="448"/>
      <c r="F7411" s="24">
        <f>6928-6967+1</f>
        <v>-38</v>
      </c>
    </row>
    <row r="7412" spans="1:26" ht="21.75" customHeight="1">
      <c r="A7412" s="448"/>
      <c r="B7412" s="448"/>
      <c r="C7412" s="447"/>
      <c r="D7412" s="44" t="s">
        <v>15513</v>
      </c>
      <c r="E7412" s="44" t="s">
        <v>15514</v>
      </c>
    </row>
    <row r="7413" spans="1:26" ht="21.75" customHeight="1">
      <c r="B7413" s="1"/>
      <c r="C7413" s="13" t="s">
        <v>17709</v>
      </c>
      <c r="D7413" s="11"/>
      <c r="E7413" s="11"/>
    </row>
    <row r="7414" spans="1:26" ht="21.75" customHeight="1">
      <c r="B7414" s="52"/>
      <c r="C7414" s="13" t="s">
        <v>14503</v>
      </c>
      <c r="D7414" s="56"/>
      <c r="E7414" s="56"/>
    </row>
    <row r="7415" spans="1:26" ht="21.75" customHeight="1">
      <c r="A7415" s="51">
        <v>6928</v>
      </c>
      <c r="B7415" s="1" t="s">
        <v>19426</v>
      </c>
      <c r="C7415" s="3" t="s">
        <v>14504</v>
      </c>
      <c r="D7415" s="1" t="s">
        <v>15518</v>
      </c>
      <c r="E7415" s="1" t="s">
        <v>15518</v>
      </c>
    </row>
    <row r="7416" spans="1:26" ht="21.75" customHeight="1">
      <c r="A7416" s="51">
        <v>6929</v>
      </c>
      <c r="B7416" s="1" t="s">
        <v>19427</v>
      </c>
      <c r="C7416" s="3" t="s">
        <v>14505</v>
      </c>
      <c r="D7416" s="1" t="s">
        <v>15518</v>
      </c>
      <c r="E7416" s="1" t="s">
        <v>15518</v>
      </c>
    </row>
    <row r="7417" spans="1:26" ht="21.75" customHeight="1">
      <c r="A7417" s="51">
        <v>6930</v>
      </c>
      <c r="B7417" s="1" t="s">
        <v>19429</v>
      </c>
      <c r="C7417" s="3" t="s">
        <v>14506</v>
      </c>
      <c r="D7417" s="1" t="s">
        <v>15518</v>
      </c>
      <c r="E7417" s="1" t="s">
        <v>15518</v>
      </c>
    </row>
    <row r="7418" spans="1:26" ht="21.75" customHeight="1">
      <c r="A7418" s="51">
        <v>6931</v>
      </c>
      <c r="B7418" s="1" t="s">
        <v>19430</v>
      </c>
      <c r="C7418" s="3" t="s">
        <v>13835</v>
      </c>
      <c r="D7418" s="1" t="s">
        <v>15518</v>
      </c>
      <c r="E7418" s="1" t="s">
        <v>15518</v>
      </c>
    </row>
    <row r="7419" spans="1:26" ht="21.75" customHeight="1">
      <c r="A7419" s="51">
        <v>6932</v>
      </c>
      <c r="B7419" s="1" t="s">
        <v>18053</v>
      </c>
      <c r="C7419" s="3" t="s">
        <v>14507</v>
      </c>
      <c r="D7419" s="1" t="s">
        <v>15518</v>
      </c>
      <c r="E7419" s="1" t="s">
        <v>15518</v>
      </c>
    </row>
    <row r="7420" spans="1:26" ht="21.75" customHeight="1">
      <c r="A7420" s="51">
        <v>6933</v>
      </c>
      <c r="B7420" s="1" t="s">
        <v>18054</v>
      </c>
      <c r="C7420" s="3" t="s">
        <v>14508</v>
      </c>
      <c r="D7420" s="1" t="s">
        <v>15518</v>
      </c>
      <c r="E7420" s="1" t="s">
        <v>15518</v>
      </c>
    </row>
    <row r="7421" spans="1:26" ht="21.75" customHeight="1">
      <c r="A7421" s="51">
        <v>6934</v>
      </c>
      <c r="B7421" s="1" t="s">
        <v>19434</v>
      </c>
      <c r="C7421" s="3" t="s">
        <v>13838</v>
      </c>
      <c r="D7421" s="1" t="s">
        <v>15518</v>
      </c>
      <c r="E7421" s="1" t="s">
        <v>15518</v>
      </c>
    </row>
    <row r="7422" spans="1:26" ht="21.75" customHeight="1">
      <c r="A7422" s="51">
        <v>6935</v>
      </c>
      <c r="B7422" s="1" t="s">
        <v>19435</v>
      </c>
      <c r="C7422" s="3" t="s">
        <v>14509</v>
      </c>
      <c r="D7422" s="1" t="s">
        <v>15518</v>
      </c>
      <c r="E7422" s="1" t="s">
        <v>15518</v>
      </c>
    </row>
    <row r="7423" spans="1:26" ht="21.75" customHeight="1">
      <c r="A7423" s="51">
        <v>6936</v>
      </c>
      <c r="B7423" s="1" t="s">
        <v>19443</v>
      </c>
      <c r="C7423" s="3" t="s">
        <v>14510</v>
      </c>
      <c r="D7423" s="1" t="s">
        <v>15518</v>
      </c>
      <c r="E7423" s="1" t="s">
        <v>15518</v>
      </c>
    </row>
    <row r="7424" spans="1:26" ht="21.75" customHeight="1">
      <c r="A7424" s="51">
        <v>6937</v>
      </c>
      <c r="B7424" s="1" t="s">
        <v>19445</v>
      </c>
      <c r="C7424" s="3" t="s">
        <v>14511</v>
      </c>
      <c r="D7424" s="1" t="s">
        <v>15518</v>
      </c>
      <c r="E7424" s="1" t="s">
        <v>15518</v>
      </c>
    </row>
    <row r="7425" spans="1:5" ht="21.75" customHeight="1">
      <c r="A7425" s="51">
        <v>6938</v>
      </c>
      <c r="B7425" s="1" t="s">
        <v>19448</v>
      </c>
      <c r="C7425" s="3" t="s">
        <v>14512</v>
      </c>
      <c r="D7425" s="1" t="s">
        <v>15518</v>
      </c>
      <c r="E7425" s="1" t="s">
        <v>15518</v>
      </c>
    </row>
    <row r="7426" spans="1:5" ht="21.75" customHeight="1">
      <c r="A7426" s="51">
        <v>6939</v>
      </c>
      <c r="B7426" s="1" t="s">
        <v>19449</v>
      </c>
      <c r="C7426" s="3" t="s">
        <v>14513</v>
      </c>
      <c r="D7426" s="1" t="s">
        <v>15518</v>
      </c>
      <c r="E7426" s="1" t="s">
        <v>15518</v>
      </c>
    </row>
    <row r="7427" spans="1:5" ht="21.75" customHeight="1">
      <c r="A7427" s="443"/>
      <c r="B7427" s="445"/>
      <c r="C7427" s="13" t="s">
        <v>14755</v>
      </c>
      <c r="D7427" s="445"/>
      <c r="E7427" s="445"/>
    </row>
    <row r="7428" spans="1:5" ht="33.75" customHeight="1">
      <c r="A7428" s="444"/>
      <c r="B7428" s="446"/>
      <c r="C7428" s="13" t="s">
        <v>14756</v>
      </c>
      <c r="D7428" s="449"/>
      <c r="E7428" s="449"/>
    </row>
    <row r="7429" spans="1:5" ht="21.75" customHeight="1">
      <c r="A7429" s="51">
        <v>6940</v>
      </c>
      <c r="B7429" s="1" t="s">
        <v>19458</v>
      </c>
      <c r="C7429" s="3" t="s">
        <v>14757</v>
      </c>
      <c r="D7429" s="1" t="s">
        <v>15518</v>
      </c>
      <c r="E7429" s="1" t="s">
        <v>15518</v>
      </c>
    </row>
    <row r="7430" spans="1:5" ht="21.75" customHeight="1">
      <c r="A7430" s="51">
        <v>6941</v>
      </c>
      <c r="B7430" s="1" t="s">
        <v>18065</v>
      </c>
      <c r="C7430" s="3" t="s">
        <v>14758</v>
      </c>
      <c r="D7430" s="1" t="s">
        <v>15518</v>
      </c>
      <c r="E7430" s="1" t="s">
        <v>15518</v>
      </c>
    </row>
    <row r="7431" spans="1:5" ht="21.75" customHeight="1">
      <c r="A7431" s="51">
        <v>6942</v>
      </c>
      <c r="B7431" s="1" t="s">
        <v>18066</v>
      </c>
      <c r="C7431" s="3" t="s">
        <v>17685</v>
      </c>
      <c r="D7431" s="1" t="s">
        <v>15518</v>
      </c>
      <c r="E7431" s="1" t="s">
        <v>15518</v>
      </c>
    </row>
    <row r="7432" spans="1:5" ht="21.75" customHeight="1">
      <c r="A7432" s="51">
        <v>6943</v>
      </c>
      <c r="B7432" s="1" t="s">
        <v>18067</v>
      </c>
      <c r="C7432" s="3" t="s">
        <v>14759</v>
      </c>
      <c r="D7432" s="1" t="s">
        <v>15518</v>
      </c>
      <c r="E7432" s="1" t="s">
        <v>15518</v>
      </c>
    </row>
    <row r="7433" spans="1:5" ht="21.75" customHeight="1">
      <c r="A7433" s="51">
        <v>6944</v>
      </c>
      <c r="B7433" s="1" t="s">
        <v>18068</v>
      </c>
      <c r="C7433" s="3" t="s">
        <v>17862</v>
      </c>
      <c r="D7433" s="1" t="s">
        <v>15518</v>
      </c>
      <c r="E7433" s="1" t="s">
        <v>15518</v>
      </c>
    </row>
    <row r="7434" spans="1:5" ht="21.75" customHeight="1">
      <c r="A7434" s="51">
        <v>6945</v>
      </c>
      <c r="B7434" s="1" t="s">
        <v>19459</v>
      </c>
      <c r="C7434" s="3" t="s">
        <v>14760</v>
      </c>
      <c r="D7434" s="1" t="s">
        <v>15518</v>
      </c>
      <c r="E7434" s="1" t="s">
        <v>15518</v>
      </c>
    </row>
    <row r="7435" spans="1:5" ht="21.75" customHeight="1">
      <c r="A7435" s="51">
        <v>6946</v>
      </c>
      <c r="B7435" s="1" t="s">
        <v>19460</v>
      </c>
      <c r="C7435" s="3" t="s">
        <v>17863</v>
      </c>
      <c r="D7435" s="1" t="s">
        <v>15518</v>
      </c>
      <c r="E7435" s="1" t="s">
        <v>15518</v>
      </c>
    </row>
    <row r="7436" spans="1:5" ht="21.75" customHeight="1">
      <c r="A7436" s="51">
        <v>6947</v>
      </c>
      <c r="B7436" s="1" t="s">
        <v>19462</v>
      </c>
      <c r="C7436" s="3" t="s">
        <v>14761</v>
      </c>
      <c r="D7436" s="1" t="s">
        <v>15518</v>
      </c>
      <c r="E7436" s="1" t="s">
        <v>15518</v>
      </c>
    </row>
    <row r="7437" spans="1:5" ht="21.75" customHeight="1">
      <c r="A7437" s="51">
        <v>6948</v>
      </c>
      <c r="B7437" s="1" t="s">
        <v>18069</v>
      </c>
      <c r="C7437" s="3" t="s">
        <v>14762</v>
      </c>
      <c r="D7437" s="1" t="s">
        <v>15518</v>
      </c>
      <c r="E7437" s="1" t="s">
        <v>15518</v>
      </c>
    </row>
    <row r="7438" spans="1:5" ht="21.75" customHeight="1">
      <c r="A7438" s="51">
        <v>6949</v>
      </c>
      <c r="B7438" s="1" t="s">
        <v>18072</v>
      </c>
      <c r="C7438" s="3" t="s">
        <v>14763</v>
      </c>
      <c r="D7438" s="1" t="s">
        <v>15518</v>
      </c>
      <c r="E7438" s="1" t="s">
        <v>15518</v>
      </c>
    </row>
    <row r="7439" spans="1:5" ht="21.75" customHeight="1">
      <c r="A7439" s="51">
        <v>6950</v>
      </c>
      <c r="B7439" s="1" t="s">
        <v>18073</v>
      </c>
      <c r="C7439" s="3" t="s">
        <v>16300</v>
      </c>
      <c r="D7439" s="1" t="s">
        <v>15518</v>
      </c>
      <c r="E7439" s="1" t="s">
        <v>15518</v>
      </c>
    </row>
    <row r="7440" spans="1:5" ht="21.75" customHeight="1">
      <c r="A7440" s="51">
        <v>6951</v>
      </c>
      <c r="B7440" s="1" t="s">
        <v>19466</v>
      </c>
      <c r="C7440" s="3" t="s">
        <v>16301</v>
      </c>
      <c r="D7440" s="1" t="s">
        <v>15518</v>
      </c>
      <c r="E7440" s="1" t="s">
        <v>15518</v>
      </c>
    </row>
    <row r="7441" spans="1:5" ht="21.75" customHeight="1">
      <c r="A7441" s="51">
        <v>6952</v>
      </c>
      <c r="B7441" s="1" t="s">
        <v>19467</v>
      </c>
      <c r="C7441" s="3" t="s">
        <v>19310</v>
      </c>
      <c r="D7441" s="1" t="s">
        <v>15518</v>
      </c>
      <c r="E7441" s="1" t="s">
        <v>15518</v>
      </c>
    </row>
    <row r="7442" spans="1:5" ht="21.75" customHeight="1">
      <c r="A7442" s="51">
        <v>6953</v>
      </c>
      <c r="B7442" s="1" t="s">
        <v>18074</v>
      </c>
      <c r="C7442" s="3" t="s">
        <v>19311</v>
      </c>
      <c r="D7442" s="1" t="s">
        <v>15518</v>
      </c>
      <c r="E7442" s="1" t="s">
        <v>15518</v>
      </c>
    </row>
    <row r="7443" spans="1:5" ht="21.75" customHeight="1">
      <c r="A7443" s="51">
        <v>6954</v>
      </c>
      <c r="B7443" s="1" t="s">
        <v>17489</v>
      </c>
      <c r="C7443" s="3" t="s">
        <v>19470</v>
      </c>
      <c r="D7443" s="1" t="s">
        <v>15518</v>
      </c>
      <c r="E7443" s="1" t="s">
        <v>15518</v>
      </c>
    </row>
    <row r="7444" spans="1:5" ht="21.75" customHeight="1">
      <c r="A7444" s="51">
        <v>6955</v>
      </c>
      <c r="B7444" s="1" t="s">
        <v>17490</v>
      </c>
      <c r="C7444" s="3" t="s">
        <v>19471</v>
      </c>
      <c r="D7444" s="1" t="s">
        <v>15518</v>
      </c>
      <c r="E7444" s="1" t="s">
        <v>15518</v>
      </c>
    </row>
    <row r="7445" spans="1:5" ht="21.75" customHeight="1">
      <c r="A7445" s="51">
        <v>6956</v>
      </c>
      <c r="B7445" s="1" t="s">
        <v>16960</v>
      </c>
      <c r="C7445" s="3" t="s">
        <v>19472</v>
      </c>
      <c r="D7445" s="1" t="s">
        <v>15518</v>
      </c>
      <c r="E7445" s="1" t="s">
        <v>15518</v>
      </c>
    </row>
    <row r="7446" spans="1:5" ht="21.75" customHeight="1">
      <c r="A7446" s="51">
        <v>6957</v>
      </c>
      <c r="B7446" s="1" t="s">
        <v>18081</v>
      </c>
      <c r="C7446" s="3" t="s">
        <v>19473</v>
      </c>
      <c r="D7446" s="1" t="s">
        <v>15518</v>
      </c>
      <c r="E7446" s="1" t="s">
        <v>15518</v>
      </c>
    </row>
    <row r="7447" spans="1:5" ht="21.75" customHeight="1">
      <c r="B7447" s="1"/>
      <c r="C7447" s="13" t="s">
        <v>19474</v>
      </c>
      <c r="D7447" s="445"/>
      <c r="E7447" s="445"/>
    </row>
    <row r="7448" spans="1:5" ht="36.75" customHeight="1">
      <c r="B7448" s="52"/>
      <c r="C7448" s="13" t="s">
        <v>14756</v>
      </c>
      <c r="D7448" s="449"/>
      <c r="E7448" s="449"/>
    </row>
    <row r="7449" spans="1:5" ht="21.75" customHeight="1">
      <c r="A7449" s="51">
        <v>6958</v>
      </c>
      <c r="B7449" s="1" t="s">
        <v>18089</v>
      </c>
      <c r="C7449" s="6" t="s">
        <v>19475</v>
      </c>
      <c r="D7449" s="1" t="s">
        <v>15518</v>
      </c>
      <c r="E7449" s="1" t="s">
        <v>15518</v>
      </c>
    </row>
    <row r="7450" spans="1:5" ht="21.75" customHeight="1">
      <c r="B7450" s="1"/>
      <c r="C7450" s="13" t="s">
        <v>19476</v>
      </c>
      <c r="D7450" s="445"/>
      <c r="E7450" s="445"/>
    </row>
    <row r="7451" spans="1:5" ht="21.75" customHeight="1">
      <c r="B7451" s="52"/>
      <c r="C7451" s="13" t="s">
        <v>19477</v>
      </c>
      <c r="D7451" s="449"/>
      <c r="E7451" s="449"/>
    </row>
    <row r="7452" spans="1:5" ht="56.25" customHeight="1">
      <c r="B7452" s="1"/>
      <c r="C7452" s="13" t="s">
        <v>19478</v>
      </c>
      <c r="D7452" s="1"/>
      <c r="E7452" s="1"/>
    </row>
    <row r="7453" spans="1:5" ht="21.75" customHeight="1">
      <c r="A7453" s="51">
        <v>6959</v>
      </c>
      <c r="B7453" s="1" t="s">
        <v>17499</v>
      </c>
      <c r="C7453" s="6" t="s">
        <v>17688</v>
      </c>
      <c r="D7453" s="1" t="s">
        <v>15518</v>
      </c>
      <c r="E7453" s="1" t="s">
        <v>15518</v>
      </c>
    </row>
    <row r="7454" spans="1:5" ht="21.75" customHeight="1">
      <c r="A7454" s="51">
        <v>6960</v>
      </c>
      <c r="B7454" s="1" t="s">
        <v>18104</v>
      </c>
      <c r="C7454" s="6" t="s">
        <v>17686</v>
      </c>
      <c r="D7454" s="1" t="s">
        <v>15518</v>
      </c>
      <c r="E7454" s="1" t="s">
        <v>15518</v>
      </c>
    </row>
    <row r="7455" spans="1:5" ht="21.75" customHeight="1">
      <c r="A7455" s="51">
        <v>6961</v>
      </c>
      <c r="B7455" s="1" t="s">
        <v>17500</v>
      </c>
      <c r="C7455" s="6" t="s">
        <v>19479</v>
      </c>
      <c r="D7455" s="1" t="s">
        <v>15518</v>
      </c>
      <c r="E7455" s="1" t="s">
        <v>15518</v>
      </c>
    </row>
    <row r="7456" spans="1:5" ht="21.75" customHeight="1">
      <c r="A7456" s="51">
        <v>6962</v>
      </c>
      <c r="B7456" s="1" t="s">
        <v>17501</v>
      </c>
      <c r="C7456" s="6" t="s">
        <v>19480</v>
      </c>
      <c r="D7456" s="1" t="s">
        <v>15518</v>
      </c>
      <c r="E7456" s="1" t="s">
        <v>15518</v>
      </c>
    </row>
    <row r="7457" spans="1:26" ht="21.75" customHeight="1">
      <c r="A7457" s="51">
        <v>6963</v>
      </c>
      <c r="B7457" s="1" t="s">
        <v>17502</v>
      </c>
      <c r="C7457" s="6" t="s">
        <v>19481</v>
      </c>
      <c r="D7457" s="1" t="s">
        <v>15518</v>
      </c>
      <c r="E7457" s="1" t="s">
        <v>15518</v>
      </c>
    </row>
    <row r="7458" spans="1:26" ht="21.75" customHeight="1">
      <c r="A7458" s="51">
        <v>6964</v>
      </c>
      <c r="B7458" s="1" t="s">
        <v>17503</v>
      </c>
      <c r="C7458" s="6" t="s">
        <v>19482</v>
      </c>
      <c r="D7458" s="1" t="s">
        <v>15518</v>
      </c>
      <c r="E7458" s="1" t="s">
        <v>15518</v>
      </c>
    </row>
    <row r="7459" spans="1:26" ht="34.5" customHeight="1">
      <c r="A7459" s="51">
        <v>6965</v>
      </c>
      <c r="B7459" s="1" t="s">
        <v>18110</v>
      </c>
      <c r="C7459" s="6" t="s">
        <v>19483</v>
      </c>
      <c r="D7459" s="1" t="s">
        <v>15518</v>
      </c>
      <c r="E7459" s="1" t="s">
        <v>15518</v>
      </c>
    </row>
    <row r="7460" spans="1:26" ht="34.5" customHeight="1">
      <c r="A7460" s="51">
        <v>6966</v>
      </c>
      <c r="B7460" s="1" t="s">
        <v>17312</v>
      </c>
      <c r="C7460" s="6" t="s">
        <v>19484</v>
      </c>
      <c r="D7460" s="1" t="s">
        <v>15518</v>
      </c>
      <c r="E7460" s="1" t="s">
        <v>15518</v>
      </c>
    </row>
    <row r="7461" spans="1:26" ht="51" customHeight="1">
      <c r="B7461" s="1"/>
      <c r="C7461" s="13" t="s">
        <v>19338</v>
      </c>
      <c r="D7461" s="1"/>
      <c r="E7461" s="1"/>
    </row>
    <row r="7462" spans="1:26" s="53" customFormat="1" ht="21.75" customHeight="1">
      <c r="A7462" s="51">
        <v>6967</v>
      </c>
      <c r="B7462" s="1" t="s">
        <v>17514</v>
      </c>
      <c r="C7462" s="6" t="s">
        <v>19339</v>
      </c>
      <c r="D7462" s="1" t="s">
        <v>15518</v>
      </c>
      <c r="E7462" s="1" t="s">
        <v>15518</v>
      </c>
      <c r="F7462" s="24"/>
      <c r="G7462" s="24"/>
      <c r="H7462" s="24"/>
      <c r="I7462" s="24"/>
      <c r="J7462" s="24"/>
      <c r="K7462" s="24"/>
      <c r="L7462" s="24"/>
      <c r="M7462" s="24"/>
      <c r="N7462" s="24"/>
      <c r="O7462" s="24"/>
      <c r="P7462" s="24"/>
      <c r="Q7462" s="24"/>
      <c r="R7462" s="24"/>
      <c r="S7462" s="24"/>
      <c r="T7462" s="24"/>
      <c r="U7462" s="24"/>
      <c r="V7462" s="24"/>
      <c r="W7462" s="24"/>
      <c r="X7462" s="24"/>
      <c r="Y7462" s="316"/>
      <c r="Z7462" s="313"/>
    </row>
    <row r="7463" spans="1:26" s="24" customFormat="1" ht="21.75" customHeight="1">
      <c r="A7463" s="25"/>
      <c r="B7463" s="25"/>
      <c r="E7463" s="316"/>
      <c r="Y7463" s="316"/>
    </row>
    <row r="7464" spans="1:26" s="24" customFormat="1" ht="21.75" customHeight="1">
      <c r="A7464" s="25"/>
      <c r="B7464" s="25"/>
      <c r="E7464" s="316"/>
      <c r="Y7464" s="316"/>
    </row>
    <row r="7465" spans="1:26" s="24" customFormat="1" ht="21.75" customHeight="1">
      <c r="A7465" s="25"/>
      <c r="B7465" s="25"/>
      <c r="E7465" s="316"/>
      <c r="Y7465" s="316"/>
    </row>
    <row r="7466" spans="1:26" s="24" customFormat="1" ht="21.75" customHeight="1">
      <c r="A7466" s="25"/>
      <c r="B7466" s="25"/>
      <c r="E7466" s="316"/>
      <c r="Y7466" s="316"/>
    </row>
    <row r="7467" spans="1:26" s="24" customFormat="1" ht="21.75" customHeight="1">
      <c r="A7467" s="25"/>
      <c r="B7467" s="25"/>
      <c r="E7467" s="316"/>
      <c r="Y7467" s="316"/>
    </row>
    <row r="7468" spans="1:26" s="24" customFormat="1" ht="21.75" customHeight="1">
      <c r="A7468" s="25"/>
      <c r="B7468" s="25"/>
      <c r="E7468" s="316"/>
      <c r="Y7468" s="316"/>
    </row>
    <row r="7469" spans="1:26" s="24" customFormat="1" ht="21.75" customHeight="1">
      <c r="A7469" s="25"/>
      <c r="B7469" s="25"/>
      <c r="E7469" s="316"/>
      <c r="Y7469" s="316"/>
    </row>
    <row r="7470" spans="1:26" s="24" customFormat="1" ht="21.75" customHeight="1">
      <c r="A7470" s="25"/>
      <c r="B7470" s="25"/>
      <c r="E7470" s="316"/>
      <c r="Y7470" s="316"/>
    </row>
    <row r="7471" spans="1:26" s="24" customFormat="1" ht="21.75" customHeight="1">
      <c r="A7471" s="25"/>
      <c r="B7471" s="25"/>
      <c r="E7471" s="316"/>
      <c r="Y7471" s="316"/>
    </row>
    <row r="7472" spans="1:26" s="24" customFormat="1" ht="21.75" customHeight="1">
      <c r="A7472" s="25"/>
      <c r="B7472" s="25"/>
      <c r="E7472" s="316"/>
      <c r="Y7472" s="316"/>
    </row>
    <row r="7473" spans="1:26" s="24" customFormat="1" ht="21.75" customHeight="1">
      <c r="A7473" s="25"/>
      <c r="C7473" s="21" t="s">
        <v>13115</v>
      </c>
      <c r="E7473" s="316"/>
      <c r="Y7473" s="316"/>
    </row>
    <row r="7474" spans="1:26" s="24" customFormat="1" ht="21.75" customHeight="1">
      <c r="A7474" s="25"/>
      <c r="B7474" s="25"/>
      <c r="E7474" s="316"/>
      <c r="Y7474" s="316"/>
    </row>
    <row r="7475" spans="1:26" s="43" customFormat="1" ht="21.75" customHeight="1">
      <c r="A7475" s="447" t="s">
        <v>18295</v>
      </c>
      <c r="B7475" s="447" t="s">
        <v>18296</v>
      </c>
      <c r="C7475" s="447" t="s">
        <v>16776</v>
      </c>
      <c r="D7475" s="447" t="s">
        <v>18297</v>
      </c>
      <c r="E7475" s="448"/>
      <c r="F7475" s="24">
        <f>6968-7197+1</f>
        <v>-228</v>
      </c>
      <c r="G7475" s="24"/>
      <c r="H7475" s="24"/>
      <c r="I7475" s="24"/>
      <c r="J7475" s="24"/>
      <c r="K7475" s="24"/>
      <c r="L7475" s="24"/>
      <c r="M7475" s="24"/>
      <c r="N7475" s="24"/>
      <c r="O7475" s="24"/>
      <c r="P7475" s="24"/>
      <c r="Q7475" s="24"/>
      <c r="R7475" s="24"/>
      <c r="S7475" s="24"/>
      <c r="T7475" s="24"/>
      <c r="U7475" s="24"/>
      <c r="V7475" s="24"/>
      <c r="W7475" s="24"/>
      <c r="X7475" s="24"/>
      <c r="Y7475" s="316"/>
      <c r="Z7475" s="312"/>
    </row>
    <row r="7476" spans="1:26" ht="21.75" customHeight="1">
      <c r="A7476" s="448"/>
      <c r="B7476" s="448"/>
      <c r="C7476" s="447"/>
      <c r="D7476" s="448"/>
      <c r="E7476" s="448"/>
    </row>
    <row r="7477" spans="1:26" ht="21.75" customHeight="1">
      <c r="A7477" s="448"/>
      <c r="B7477" s="448"/>
      <c r="C7477" s="447"/>
      <c r="D7477" s="44" t="s">
        <v>15513</v>
      </c>
      <c r="E7477" s="44" t="s">
        <v>15514</v>
      </c>
    </row>
    <row r="7478" spans="1:26" ht="21.75" customHeight="1">
      <c r="B7478" s="1"/>
      <c r="C7478" s="5" t="s">
        <v>13116</v>
      </c>
      <c r="D7478" s="14"/>
      <c r="E7478" s="14"/>
    </row>
    <row r="7479" spans="1:26" ht="21.75" customHeight="1">
      <c r="B7479" s="1"/>
      <c r="C7479" s="5" t="s">
        <v>13117</v>
      </c>
      <c r="D7479" s="2"/>
      <c r="E7479" s="2"/>
    </row>
    <row r="7480" spans="1:26" ht="21.75" customHeight="1">
      <c r="A7480" s="51">
        <v>6968</v>
      </c>
      <c r="B7480" s="1" t="s">
        <v>19426</v>
      </c>
      <c r="C7480" s="3" t="s">
        <v>13118</v>
      </c>
      <c r="D7480" s="2" t="s">
        <v>15518</v>
      </c>
      <c r="E7480" s="2" t="s">
        <v>15518</v>
      </c>
    </row>
    <row r="7481" spans="1:26" ht="21.75" customHeight="1">
      <c r="A7481" s="51">
        <v>6969</v>
      </c>
      <c r="B7481" s="1" t="s">
        <v>19427</v>
      </c>
      <c r="C7481" s="3" t="s">
        <v>13119</v>
      </c>
      <c r="D7481" s="2" t="s">
        <v>15518</v>
      </c>
      <c r="E7481" s="2" t="s">
        <v>15518</v>
      </c>
    </row>
    <row r="7482" spans="1:26" ht="21.75" customHeight="1">
      <c r="A7482" s="51">
        <v>6970</v>
      </c>
      <c r="B7482" s="1" t="s">
        <v>19428</v>
      </c>
      <c r="C7482" s="3" t="s">
        <v>13120</v>
      </c>
      <c r="D7482" s="2" t="s">
        <v>15518</v>
      </c>
      <c r="E7482" s="2" t="s">
        <v>15518</v>
      </c>
    </row>
    <row r="7483" spans="1:26" ht="21.75" customHeight="1">
      <c r="A7483" s="51">
        <v>6971</v>
      </c>
      <c r="B7483" s="1" t="s">
        <v>19429</v>
      </c>
      <c r="C7483" s="3" t="s">
        <v>13121</v>
      </c>
      <c r="D7483" s="2" t="s">
        <v>15518</v>
      </c>
      <c r="E7483" s="2" t="s">
        <v>15518</v>
      </c>
    </row>
    <row r="7484" spans="1:26" ht="21.75" customHeight="1">
      <c r="A7484" s="51">
        <v>6972</v>
      </c>
      <c r="B7484" s="1" t="s">
        <v>19430</v>
      </c>
      <c r="C7484" s="3" t="s">
        <v>13122</v>
      </c>
      <c r="D7484" s="2" t="s">
        <v>15518</v>
      </c>
      <c r="E7484" s="2"/>
    </row>
    <row r="7485" spans="1:26" ht="21.75" customHeight="1">
      <c r="A7485" s="51">
        <v>6973</v>
      </c>
      <c r="B7485" s="1" t="s">
        <v>18053</v>
      </c>
      <c r="C7485" s="3" t="s">
        <v>12002</v>
      </c>
      <c r="D7485" s="2" t="s">
        <v>15518</v>
      </c>
      <c r="E7485" s="2" t="s">
        <v>15518</v>
      </c>
    </row>
    <row r="7486" spans="1:26" ht="21.75" customHeight="1">
      <c r="A7486" s="51">
        <v>6974</v>
      </c>
      <c r="B7486" s="1" t="s">
        <v>18054</v>
      </c>
      <c r="C7486" s="3" t="s">
        <v>12003</v>
      </c>
      <c r="D7486" s="2" t="s">
        <v>15518</v>
      </c>
      <c r="E7486" s="2" t="s">
        <v>15518</v>
      </c>
    </row>
    <row r="7487" spans="1:26" ht="21.75" customHeight="1">
      <c r="A7487" s="51">
        <v>6975</v>
      </c>
      <c r="B7487" s="1" t="s">
        <v>19431</v>
      </c>
      <c r="C7487" s="3" t="s">
        <v>12004</v>
      </c>
      <c r="D7487" s="2" t="s">
        <v>15518</v>
      </c>
      <c r="E7487" s="2" t="s">
        <v>15518</v>
      </c>
    </row>
    <row r="7488" spans="1:26" ht="21.75" customHeight="1">
      <c r="A7488" s="51">
        <v>6976</v>
      </c>
      <c r="B7488" s="1" t="s">
        <v>19432</v>
      </c>
      <c r="C7488" s="3" t="s">
        <v>12005</v>
      </c>
      <c r="D7488" s="2" t="s">
        <v>15518</v>
      </c>
      <c r="E7488" s="2" t="s">
        <v>15518</v>
      </c>
    </row>
    <row r="7489" spans="1:5" ht="21.75" customHeight="1">
      <c r="A7489" s="51">
        <v>6977</v>
      </c>
      <c r="B7489" s="1" t="s">
        <v>19433</v>
      </c>
      <c r="C7489" s="3" t="s">
        <v>10791</v>
      </c>
      <c r="D7489" s="2" t="s">
        <v>15518</v>
      </c>
      <c r="E7489" s="2" t="s">
        <v>15518</v>
      </c>
    </row>
    <row r="7490" spans="1:5" ht="21.75" customHeight="1">
      <c r="B7490" s="1"/>
      <c r="C7490" s="5" t="s">
        <v>10792</v>
      </c>
      <c r="D7490" s="2"/>
      <c r="E7490" s="2"/>
    </row>
    <row r="7491" spans="1:5" ht="21.75" customHeight="1">
      <c r="A7491" s="51">
        <v>6978</v>
      </c>
      <c r="B7491" s="1" t="s">
        <v>19434</v>
      </c>
      <c r="C7491" s="3" t="s">
        <v>10793</v>
      </c>
      <c r="D7491" s="2" t="s">
        <v>15518</v>
      </c>
      <c r="E7491" s="2" t="s">
        <v>15518</v>
      </c>
    </row>
    <row r="7492" spans="1:5" ht="21.75" customHeight="1">
      <c r="A7492" s="51">
        <v>6980</v>
      </c>
      <c r="B7492" s="1" t="s">
        <v>19437</v>
      </c>
      <c r="C7492" s="3" t="s">
        <v>10794</v>
      </c>
      <c r="D7492" s="2" t="s">
        <v>15518</v>
      </c>
      <c r="E7492" s="2"/>
    </row>
    <row r="7493" spans="1:5" ht="21.75" customHeight="1">
      <c r="B7493" s="1"/>
      <c r="C7493" s="5" t="s">
        <v>10795</v>
      </c>
      <c r="D7493" s="2"/>
      <c r="E7493" s="2"/>
    </row>
    <row r="7494" spans="1:5" ht="21.75" customHeight="1">
      <c r="A7494" s="51">
        <v>6981</v>
      </c>
      <c r="B7494" s="1" t="s">
        <v>19438</v>
      </c>
      <c r="C7494" s="3" t="s">
        <v>10796</v>
      </c>
      <c r="D7494" s="2" t="s">
        <v>15518</v>
      </c>
      <c r="E7494" s="2" t="s">
        <v>15518</v>
      </c>
    </row>
    <row r="7495" spans="1:5" ht="34.5" customHeight="1">
      <c r="A7495" s="51">
        <v>6982</v>
      </c>
      <c r="B7495" s="1" t="s">
        <v>19439</v>
      </c>
      <c r="C7495" s="3" t="s">
        <v>10797</v>
      </c>
      <c r="D7495" s="2" t="s">
        <v>15518</v>
      </c>
      <c r="E7495" s="2" t="s">
        <v>15518</v>
      </c>
    </row>
    <row r="7496" spans="1:5" ht="21.75" customHeight="1">
      <c r="A7496" s="51">
        <v>6983</v>
      </c>
      <c r="B7496" s="1" t="s">
        <v>19440</v>
      </c>
      <c r="C7496" s="3" t="s">
        <v>10798</v>
      </c>
      <c r="D7496" s="2" t="s">
        <v>15518</v>
      </c>
      <c r="E7496" s="2" t="s">
        <v>15518</v>
      </c>
    </row>
    <row r="7497" spans="1:5" ht="21.75" customHeight="1">
      <c r="A7497" s="51">
        <v>6984</v>
      </c>
      <c r="B7497" s="1" t="s">
        <v>19441</v>
      </c>
      <c r="C7497" s="3" t="s">
        <v>10799</v>
      </c>
      <c r="D7497" s="2" t="s">
        <v>15518</v>
      </c>
      <c r="E7497" s="2" t="s">
        <v>15518</v>
      </c>
    </row>
    <row r="7498" spans="1:5" ht="21.75" customHeight="1">
      <c r="A7498" s="51">
        <v>6985</v>
      </c>
      <c r="B7498" s="1" t="s">
        <v>19442</v>
      </c>
      <c r="C7498" s="3" t="s">
        <v>10800</v>
      </c>
      <c r="D7498" s="2" t="s">
        <v>15518</v>
      </c>
      <c r="E7498" s="2" t="s">
        <v>15518</v>
      </c>
    </row>
    <row r="7499" spans="1:5" ht="21.75" customHeight="1">
      <c r="A7499" s="51">
        <v>6986</v>
      </c>
      <c r="B7499" s="1" t="s">
        <v>19443</v>
      </c>
      <c r="C7499" s="3" t="s">
        <v>10801</v>
      </c>
      <c r="D7499" s="2" t="s">
        <v>15518</v>
      </c>
      <c r="E7499" s="2" t="s">
        <v>15518</v>
      </c>
    </row>
    <row r="7500" spans="1:5" ht="21.75" customHeight="1">
      <c r="A7500" s="51">
        <v>6987</v>
      </c>
      <c r="B7500" s="1" t="s">
        <v>18055</v>
      </c>
      <c r="C7500" s="3" t="s">
        <v>12016</v>
      </c>
      <c r="D7500" s="2" t="s">
        <v>15518</v>
      </c>
      <c r="E7500" s="2" t="s">
        <v>15518</v>
      </c>
    </row>
    <row r="7501" spans="1:5" ht="21.75" customHeight="1">
      <c r="A7501" s="51">
        <v>6988</v>
      </c>
      <c r="B7501" s="1" t="s">
        <v>18056</v>
      </c>
      <c r="C7501" s="3" t="s">
        <v>12017</v>
      </c>
      <c r="D7501" s="2" t="s">
        <v>15518</v>
      </c>
      <c r="E7501" s="2" t="s">
        <v>15518</v>
      </c>
    </row>
    <row r="7502" spans="1:5" ht="33" customHeight="1">
      <c r="A7502" s="51">
        <v>6989</v>
      </c>
      <c r="B7502" s="1" t="s">
        <v>16953</v>
      </c>
      <c r="C7502" s="3" t="s">
        <v>11790</v>
      </c>
      <c r="D7502" s="2" t="s">
        <v>15518</v>
      </c>
      <c r="E7502" s="2" t="s">
        <v>15518</v>
      </c>
    </row>
    <row r="7503" spans="1:5" ht="21.75" customHeight="1">
      <c r="A7503" s="51">
        <v>6990</v>
      </c>
      <c r="B7503" s="1" t="s">
        <v>19444</v>
      </c>
      <c r="C7503" s="3" t="s">
        <v>11791</v>
      </c>
      <c r="D7503" s="2" t="s">
        <v>15518</v>
      </c>
      <c r="E7503" s="2" t="s">
        <v>15518</v>
      </c>
    </row>
    <row r="7504" spans="1:5" ht="21.75" customHeight="1">
      <c r="A7504" s="51">
        <v>6991</v>
      </c>
      <c r="B7504" s="1" t="s">
        <v>19445</v>
      </c>
      <c r="C7504" s="3" t="s">
        <v>11792</v>
      </c>
      <c r="D7504" s="2" t="s">
        <v>15518</v>
      </c>
      <c r="E7504" s="2" t="s">
        <v>15518</v>
      </c>
    </row>
    <row r="7505" spans="1:5" ht="36.75" customHeight="1">
      <c r="A7505" s="51">
        <v>6992</v>
      </c>
      <c r="B7505" s="1" t="s">
        <v>19446</v>
      </c>
      <c r="C7505" s="3" t="s">
        <v>11793</v>
      </c>
      <c r="D7505" s="2" t="s">
        <v>15518</v>
      </c>
      <c r="E7505" s="2" t="s">
        <v>15518</v>
      </c>
    </row>
    <row r="7506" spans="1:5" ht="21.75" customHeight="1">
      <c r="A7506" s="51">
        <v>6993</v>
      </c>
      <c r="B7506" s="1" t="s">
        <v>16954</v>
      </c>
      <c r="C7506" s="3" t="s">
        <v>11794</v>
      </c>
      <c r="D7506" s="2" t="s">
        <v>15518</v>
      </c>
      <c r="E7506" s="2" t="s">
        <v>15518</v>
      </c>
    </row>
    <row r="7507" spans="1:5" ht="21.75" customHeight="1">
      <c r="A7507" s="51">
        <v>6994</v>
      </c>
      <c r="B7507" s="1" t="s">
        <v>19447</v>
      </c>
      <c r="C7507" s="3" t="s">
        <v>11795</v>
      </c>
      <c r="D7507" s="2" t="s">
        <v>15518</v>
      </c>
      <c r="E7507" s="2" t="s">
        <v>15518</v>
      </c>
    </row>
    <row r="7508" spans="1:5" ht="21.75" customHeight="1">
      <c r="A7508" s="51">
        <v>6995</v>
      </c>
      <c r="B7508" s="1" t="s">
        <v>19448</v>
      </c>
      <c r="C7508" s="3" t="s">
        <v>11796</v>
      </c>
      <c r="D7508" s="2" t="s">
        <v>15518</v>
      </c>
      <c r="E7508" s="2" t="s">
        <v>15518</v>
      </c>
    </row>
    <row r="7509" spans="1:5" ht="21.75" customHeight="1">
      <c r="B7509" s="1"/>
      <c r="C7509" s="5" t="s">
        <v>11797</v>
      </c>
      <c r="D7509" s="2"/>
      <c r="E7509" s="2"/>
    </row>
    <row r="7510" spans="1:5" ht="21.75" customHeight="1">
      <c r="A7510" s="51">
        <v>6996</v>
      </c>
      <c r="B7510" s="1" t="s">
        <v>19449</v>
      </c>
      <c r="C7510" s="3" t="s">
        <v>11798</v>
      </c>
      <c r="D7510" s="2" t="s">
        <v>15518</v>
      </c>
      <c r="E7510" s="2" t="s">
        <v>15518</v>
      </c>
    </row>
    <row r="7511" spans="1:5" ht="21.75" customHeight="1">
      <c r="A7511" s="51">
        <v>6997</v>
      </c>
      <c r="B7511" s="1" t="s">
        <v>18057</v>
      </c>
      <c r="C7511" s="3" t="s">
        <v>12029</v>
      </c>
      <c r="D7511" s="2" t="s">
        <v>15518</v>
      </c>
      <c r="E7511" s="2" t="s">
        <v>15518</v>
      </c>
    </row>
    <row r="7512" spans="1:5" ht="21.75" customHeight="1">
      <c r="A7512" s="51">
        <v>6998</v>
      </c>
      <c r="B7512" s="1" t="s">
        <v>18058</v>
      </c>
      <c r="C7512" s="3" t="s">
        <v>12030</v>
      </c>
      <c r="D7512" s="2" t="s">
        <v>15518</v>
      </c>
      <c r="E7512" s="2" t="s">
        <v>15518</v>
      </c>
    </row>
    <row r="7513" spans="1:5" ht="37.5" customHeight="1">
      <c r="A7513" s="51">
        <v>6999</v>
      </c>
      <c r="B7513" s="1" t="s">
        <v>19450</v>
      </c>
      <c r="C7513" s="3" t="s">
        <v>12031</v>
      </c>
      <c r="D7513" s="2" t="s">
        <v>15518</v>
      </c>
      <c r="E7513" s="2" t="s">
        <v>15518</v>
      </c>
    </row>
    <row r="7514" spans="1:5" ht="21.75" customHeight="1">
      <c r="A7514" s="51">
        <v>7000</v>
      </c>
      <c r="B7514" s="1" t="s">
        <v>19451</v>
      </c>
      <c r="C7514" s="3" t="s">
        <v>12032</v>
      </c>
      <c r="D7514" s="2" t="s">
        <v>15518</v>
      </c>
      <c r="E7514" s="2" t="s">
        <v>15518</v>
      </c>
    </row>
    <row r="7515" spans="1:5" ht="21.75" customHeight="1">
      <c r="A7515" s="51">
        <v>7001</v>
      </c>
      <c r="B7515" s="1" t="s">
        <v>19452</v>
      </c>
      <c r="C7515" s="3" t="s">
        <v>12033</v>
      </c>
      <c r="D7515" s="2" t="s">
        <v>15518</v>
      </c>
      <c r="E7515" s="2" t="s">
        <v>15518</v>
      </c>
    </row>
    <row r="7516" spans="1:5" ht="21.75" customHeight="1">
      <c r="A7516" s="51">
        <v>7002</v>
      </c>
      <c r="B7516" s="1" t="s">
        <v>19453</v>
      </c>
      <c r="C7516" s="3" t="s">
        <v>12034</v>
      </c>
      <c r="D7516" s="2" t="s">
        <v>15518</v>
      </c>
      <c r="E7516" s="2" t="s">
        <v>15518</v>
      </c>
    </row>
    <row r="7517" spans="1:5" ht="21.75" customHeight="1">
      <c r="A7517" s="51">
        <v>7003</v>
      </c>
      <c r="B7517" s="1" t="s">
        <v>19454</v>
      </c>
      <c r="C7517" s="3" t="s">
        <v>12035</v>
      </c>
      <c r="D7517" s="2" t="s">
        <v>15518</v>
      </c>
      <c r="E7517" s="2" t="s">
        <v>15518</v>
      </c>
    </row>
    <row r="7518" spans="1:5" ht="21.75" customHeight="1">
      <c r="A7518" s="51">
        <v>7004</v>
      </c>
      <c r="B7518" s="1" t="s">
        <v>18059</v>
      </c>
      <c r="C7518" s="3" t="s">
        <v>12036</v>
      </c>
      <c r="D7518" s="2" t="s">
        <v>15518</v>
      </c>
      <c r="E7518" s="2" t="s">
        <v>15518</v>
      </c>
    </row>
    <row r="7519" spans="1:5" ht="21.75" customHeight="1">
      <c r="A7519" s="51">
        <v>7005</v>
      </c>
      <c r="B7519" s="1" t="s">
        <v>18060</v>
      </c>
      <c r="C7519" s="3" t="s">
        <v>12037</v>
      </c>
      <c r="D7519" s="2" t="s">
        <v>15518</v>
      </c>
      <c r="E7519" s="2" t="s">
        <v>15518</v>
      </c>
    </row>
    <row r="7520" spans="1:5" ht="21.75" customHeight="1">
      <c r="A7520" s="51">
        <v>7006</v>
      </c>
      <c r="B7520" s="1" t="s">
        <v>18061</v>
      </c>
      <c r="C7520" s="3" t="s">
        <v>12038</v>
      </c>
      <c r="D7520" s="2" t="s">
        <v>15518</v>
      </c>
      <c r="E7520" s="2" t="s">
        <v>15518</v>
      </c>
    </row>
    <row r="7521" spans="1:5" ht="21.75" customHeight="1">
      <c r="A7521" s="51">
        <v>7007</v>
      </c>
      <c r="B7521" s="1" t="s">
        <v>19455</v>
      </c>
      <c r="C7521" s="3" t="s">
        <v>11795</v>
      </c>
      <c r="D7521" s="2" t="s">
        <v>15518</v>
      </c>
      <c r="E7521" s="2" t="s">
        <v>15518</v>
      </c>
    </row>
    <row r="7522" spans="1:5" ht="21.75" customHeight="1">
      <c r="A7522" s="51">
        <v>7008</v>
      </c>
      <c r="B7522" s="1" t="s">
        <v>19456</v>
      </c>
      <c r="C7522" s="3" t="s">
        <v>12039</v>
      </c>
      <c r="D7522" s="2" t="s">
        <v>15518</v>
      </c>
      <c r="E7522" s="2" t="s">
        <v>15518</v>
      </c>
    </row>
    <row r="7523" spans="1:5" ht="21.75" customHeight="1">
      <c r="B7523" s="1"/>
      <c r="C7523" s="5" t="s">
        <v>12040</v>
      </c>
      <c r="D7523" s="2"/>
      <c r="E7523" s="2"/>
    </row>
    <row r="7524" spans="1:5" ht="21.75" customHeight="1">
      <c r="A7524" s="51">
        <v>7009</v>
      </c>
      <c r="B7524" s="1" t="s">
        <v>16955</v>
      </c>
      <c r="C7524" s="3" t="s">
        <v>12041</v>
      </c>
      <c r="D7524" s="2" t="s">
        <v>15518</v>
      </c>
      <c r="E7524" s="2" t="s">
        <v>15518</v>
      </c>
    </row>
    <row r="7525" spans="1:5" ht="21.75" customHeight="1">
      <c r="A7525" s="51">
        <v>7010</v>
      </c>
      <c r="B7525" s="1" t="s">
        <v>19457</v>
      </c>
      <c r="C7525" s="3" t="s">
        <v>12042</v>
      </c>
      <c r="D7525" s="2" t="s">
        <v>15518</v>
      </c>
      <c r="E7525" s="2" t="s">
        <v>15518</v>
      </c>
    </row>
    <row r="7526" spans="1:5" ht="21.75" customHeight="1">
      <c r="B7526" s="1"/>
      <c r="C7526" s="5" t="s">
        <v>12909</v>
      </c>
      <c r="D7526" s="2"/>
      <c r="E7526" s="2"/>
    </row>
    <row r="7527" spans="1:5" ht="21.75" customHeight="1">
      <c r="A7527" s="51">
        <v>7011</v>
      </c>
      <c r="B7527" s="1" t="s">
        <v>18062</v>
      </c>
      <c r="C7527" s="3" t="s">
        <v>12910</v>
      </c>
      <c r="D7527" s="2" t="s">
        <v>15518</v>
      </c>
      <c r="E7527" s="2" t="s">
        <v>15518</v>
      </c>
    </row>
    <row r="7528" spans="1:5" ht="21.75" customHeight="1">
      <c r="A7528" s="51">
        <v>7012</v>
      </c>
      <c r="B7528" s="1" t="s">
        <v>19458</v>
      </c>
      <c r="C7528" s="3" t="s">
        <v>12911</v>
      </c>
      <c r="D7528" s="2" t="s">
        <v>15518</v>
      </c>
      <c r="E7528" s="2"/>
    </row>
    <row r="7529" spans="1:5" ht="21.75" customHeight="1">
      <c r="A7529" s="51">
        <v>7013</v>
      </c>
      <c r="B7529" s="1" t="s">
        <v>18064</v>
      </c>
      <c r="C7529" s="3" t="s">
        <v>12913</v>
      </c>
      <c r="D7529" s="2" t="s">
        <v>15518</v>
      </c>
      <c r="E7529" s="2" t="s">
        <v>15518</v>
      </c>
    </row>
    <row r="7530" spans="1:5" ht="21.75" customHeight="1">
      <c r="A7530" s="51">
        <v>7014</v>
      </c>
      <c r="B7530" s="1" t="s">
        <v>16956</v>
      </c>
      <c r="C7530" s="3" t="s">
        <v>12914</v>
      </c>
      <c r="D7530" s="2" t="s">
        <v>15518</v>
      </c>
      <c r="E7530" s="2" t="s">
        <v>15518</v>
      </c>
    </row>
    <row r="7531" spans="1:5" ht="21.75" customHeight="1">
      <c r="A7531" s="51">
        <v>7015</v>
      </c>
      <c r="B7531" s="1" t="s">
        <v>16957</v>
      </c>
      <c r="C7531" s="3" t="s">
        <v>12915</v>
      </c>
      <c r="D7531" s="2" t="s">
        <v>15518</v>
      </c>
      <c r="E7531" s="2"/>
    </row>
    <row r="7532" spans="1:5" ht="21.75" customHeight="1">
      <c r="A7532" s="51">
        <v>7016</v>
      </c>
      <c r="B7532" s="1" t="s">
        <v>18066</v>
      </c>
      <c r="C7532" s="3" t="s">
        <v>12917</v>
      </c>
      <c r="D7532" s="2" t="s">
        <v>15518</v>
      </c>
      <c r="E7532" s="2" t="s">
        <v>15518</v>
      </c>
    </row>
    <row r="7533" spans="1:5" ht="21.75" customHeight="1">
      <c r="A7533" s="51">
        <v>7017</v>
      </c>
      <c r="B7533" s="1" t="s">
        <v>18067</v>
      </c>
      <c r="C7533" s="3" t="s">
        <v>12918</v>
      </c>
      <c r="D7533" s="2" t="s">
        <v>15518</v>
      </c>
      <c r="E7533" s="2" t="s">
        <v>15518</v>
      </c>
    </row>
    <row r="7534" spans="1:5" ht="21.75" customHeight="1">
      <c r="B7534" s="1"/>
      <c r="C7534" s="13" t="s">
        <v>12920</v>
      </c>
      <c r="D7534" s="11"/>
      <c r="E7534" s="11"/>
    </row>
    <row r="7535" spans="1:5" ht="21.75" customHeight="1">
      <c r="A7535" s="51">
        <v>7018</v>
      </c>
      <c r="B7535" s="1" t="s">
        <v>18071</v>
      </c>
      <c r="C7535" s="3" t="s">
        <v>12921</v>
      </c>
      <c r="D7535" s="2" t="s">
        <v>15518</v>
      </c>
      <c r="E7535" s="2" t="s">
        <v>15518</v>
      </c>
    </row>
    <row r="7536" spans="1:5" ht="21.75" customHeight="1">
      <c r="A7536" s="51">
        <v>7019</v>
      </c>
      <c r="B7536" s="1" t="s">
        <v>19463</v>
      </c>
      <c r="C7536" s="3" t="s">
        <v>12922</v>
      </c>
      <c r="D7536" s="2" t="s">
        <v>15518</v>
      </c>
      <c r="E7536" s="2"/>
    </row>
    <row r="7537" spans="1:5" ht="21.75" customHeight="1">
      <c r="A7537" s="51">
        <v>7020</v>
      </c>
      <c r="B7537" s="1" t="s">
        <v>18073</v>
      </c>
      <c r="C7537" s="3" t="s">
        <v>12055</v>
      </c>
      <c r="D7537" s="2" t="s">
        <v>15518</v>
      </c>
      <c r="E7537" s="2"/>
    </row>
    <row r="7538" spans="1:5" ht="32.25" customHeight="1">
      <c r="B7538" s="1"/>
      <c r="C7538" s="5" t="s">
        <v>18398</v>
      </c>
      <c r="D7538" s="2"/>
      <c r="E7538" s="2"/>
    </row>
    <row r="7539" spans="1:5" ht="21.75" customHeight="1">
      <c r="B7539" s="1"/>
      <c r="C7539" s="5" t="s">
        <v>12056</v>
      </c>
      <c r="D7539" s="2"/>
      <c r="E7539" s="2"/>
    </row>
    <row r="7540" spans="1:5" ht="21.75" customHeight="1">
      <c r="A7540" s="51">
        <v>7021</v>
      </c>
      <c r="B7540" s="1" t="s">
        <v>19466</v>
      </c>
      <c r="C7540" s="12" t="s">
        <v>12057</v>
      </c>
      <c r="D7540" s="1" t="s">
        <v>15518</v>
      </c>
      <c r="E7540" s="1" t="s">
        <v>15518</v>
      </c>
    </row>
    <row r="7541" spans="1:5" ht="21.75" customHeight="1">
      <c r="A7541" s="51">
        <v>7022</v>
      </c>
      <c r="B7541" s="1" t="s">
        <v>19467</v>
      </c>
      <c r="C7541" s="12" t="s">
        <v>12058</v>
      </c>
      <c r="D7541" s="1" t="s">
        <v>15518</v>
      </c>
      <c r="E7541" s="1" t="s">
        <v>15518</v>
      </c>
    </row>
    <row r="7542" spans="1:5" ht="21.75" customHeight="1">
      <c r="A7542" s="51">
        <v>7023</v>
      </c>
      <c r="B7542" s="1" t="s">
        <v>18074</v>
      </c>
      <c r="C7542" s="12" t="s">
        <v>12059</v>
      </c>
      <c r="D7542" s="1" t="s">
        <v>15518</v>
      </c>
      <c r="E7542" s="1" t="s">
        <v>15518</v>
      </c>
    </row>
    <row r="7543" spans="1:5" ht="21.75" customHeight="1">
      <c r="A7543" s="51">
        <v>7024</v>
      </c>
      <c r="B7543" s="1" t="s">
        <v>18076</v>
      </c>
      <c r="C7543" s="12" t="s">
        <v>12062</v>
      </c>
      <c r="D7543" s="1" t="s">
        <v>15518</v>
      </c>
      <c r="E7543" s="1" t="s">
        <v>15518</v>
      </c>
    </row>
    <row r="7544" spans="1:5" ht="21.75" customHeight="1">
      <c r="A7544" s="51">
        <v>7025</v>
      </c>
      <c r="B7544" s="1" t="s">
        <v>18633</v>
      </c>
      <c r="C7544" s="12" t="s">
        <v>12063</v>
      </c>
      <c r="D7544" s="1" t="s">
        <v>15518</v>
      </c>
      <c r="E7544" s="1" t="s">
        <v>15518</v>
      </c>
    </row>
    <row r="7545" spans="1:5" ht="21.75" customHeight="1">
      <c r="A7545" s="51">
        <v>7026</v>
      </c>
      <c r="B7545" s="1" t="s">
        <v>18077</v>
      </c>
      <c r="C7545" s="12" t="s">
        <v>12064</v>
      </c>
      <c r="D7545" s="1" t="s">
        <v>15518</v>
      </c>
      <c r="E7545" s="1" t="s">
        <v>15518</v>
      </c>
    </row>
    <row r="7546" spans="1:5" ht="21.75" customHeight="1">
      <c r="A7546" s="51">
        <v>7027</v>
      </c>
      <c r="B7546" s="1" t="s">
        <v>16958</v>
      </c>
      <c r="C7546" s="12" t="s">
        <v>12065</v>
      </c>
      <c r="D7546" s="1" t="s">
        <v>15518</v>
      </c>
      <c r="E7546" s="1" t="s">
        <v>15518</v>
      </c>
    </row>
    <row r="7547" spans="1:5" ht="21.75" customHeight="1">
      <c r="A7547" s="51">
        <v>7028</v>
      </c>
      <c r="B7547" s="1" t="s">
        <v>18078</v>
      </c>
      <c r="C7547" s="12" t="s">
        <v>12274</v>
      </c>
      <c r="D7547" s="1" t="s">
        <v>15518</v>
      </c>
      <c r="E7547" s="1" t="s">
        <v>15518</v>
      </c>
    </row>
    <row r="7548" spans="1:5" ht="21.75" customHeight="1">
      <c r="A7548" s="51">
        <v>7029</v>
      </c>
      <c r="B7548" s="1" t="s">
        <v>19469</v>
      </c>
      <c r="C7548" s="12" t="s">
        <v>12275</v>
      </c>
      <c r="D7548" s="1" t="s">
        <v>15518</v>
      </c>
      <c r="E7548" s="1" t="s">
        <v>15518</v>
      </c>
    </row>
    <row r="7549" spans="1:5" ht="21.75" customHeight="1">
      <c r="A7549" s="51">
        <v>7030</v>
      </c>
      <c r="B7549" s="1" t="s">
        <v>17488</v>
      </c>
      <c r="C7549" s="12" t="s">
        <v>12276</v>
      </c>
      <c r="D7549" s="1" t="s">
        <v>15518</v>
      </c>
      <c r="E7549" s="1" t="s">
        <v>15518</v>
      </c>
    </row>
    <row r="7550" spans="1:5" ht="21.75" customHeight="1">
      <c r="A7550" s="51">
        <v>7031</v>
      </c>
      <c r="B7550" s="1" t="s">
        <v>17489</v>
      </c>
      <c r="C7550" s="12" t="s">
        <v>12277</v>
      </c>
      <c r="D7550" s="1" t="s">
        <v>15518</v>
      </c>
      <c r="E7550" s="1" t="s">
        <v>15518</v>
      </c>
    </row>
    <row r="7551" spans="1:5" ht="21.75" customHeight="1">
      <c r="A7551" s="51">
        <v>7032</v>
      </c>
      <c r="B7551" s="1" t="s">
        <v>17490</v>
      </c>
      <c r="C7551" s="12" t="s">
        <v>12278</v>
      </c>
      <c r="D7551" s="1" t="s">
        <v>15518</v>
      </c>
      <c r="E7551" s="1" t="s">
        <v>15518</v>
      </c>
    </row>
    <row r="7552" spans="1:5" ht="21.75" customHeight="1">
      <c r="A7552" s="51">
        <v>7033</v>
      </c>
      <c r="B7552" s="1" t="s">
        <v>17491</v>
      </c>
      <c r="C7552" s="12" t="s">
        <v>12279</v>
      </c>
      <c r="D7552" s="1" t="s">
        <v>15518</v>
      </c>
      <c r="E7552" s="1" t="s">
        <v>15518</v>
      </c>
    </row>
    <row r="7553" spans="1:5" ht="21.75" customHeight="1">
      <c r="A7553" s="51">
        <v>7034</v>
      </c>
      <c r="B7553" s="1" t="s">
        <v>17492</v>
      </c>
      <c r="C7553" s="12" t="s">
        <v>12280</v>
      </c>
      <c r="D7553" s="1" t="s">
        <v>15518</v>
      </c>
      <c r="E7553" s="1" t="s">
        <v>15518</v>
      </c>
    </row>
    <row r="7554" spans="1:5" ht="21.75" customHeight="1">
      <c r="A7554" s="51">
        <v>7035</v>
      </c>
      <c r="B7554" s="1" t="s">
        <v>17493</v>
      </c>
      <c r="C7554" s="12" t="s">
        <v>12281</v>
      </c>
      <c r="D7554" s="1" t="s">
        <v>15518</v>
      </c>
      <c r="E7554" s="1" t="s">
        <v>15518</v>
      </c>
    </row>
    <row r="7555" spans="1:5" ht="21.75" customHeight="1">
      <c r="A7555" s="51">
        <v>7036</v>
      </c>
      <c r="B7555" s="1" t="s">
        <v>18079</v>
      </c>
      <c r="C7555" s="12" t="s">
        <v>12282</v>
      </c>
      <c r="D7555" s="1" t="s">
        <v>15518</v>
      </c>
      <c r="E7555" s="1" t="s">
        <v>15518</v>
      </c>
    </row>
    <row r="7556" spans="1:5" ht="21.75" customHeight="1">
      <c r="A7556" s="51">
        <v>7037</v>
      </c>
      <c r="B7556" s="1" t="s">
        <v>18080</v>
      </c>
      <c r="C7556" s="12" t="s">
        <v>12283</v>
      </c>
      <c r="D7556" s="1" t="s">
        <v>15518</v>
      </c>
      <c r="E7556" s="1" t="s">
        <v>15518</v>
      </c>
    </row>
    <row r="7557" spans="1:5" ht="21.75" customHeight="1">
      <c r="A7557" s="51">
        <v>7038</v>
      </c>
      <c r="B7557" s="1" t="s">
        <v>16960</v>
      </c>
      <c r="C7557" s="12" t="s">
        <v>14997</v>
      </c>
      <c r="D7557" s="1" t="s">
        <v>15518</v>
      </c>
      <c r="E7557" s="1" t="s">
        <v>15518</v>
      </c>
    </row>
    <row r="7558" spans="1:5" ht="21.75" customHeight="1">
      <c r="A7558" s="51">
        <v>7039</v>
      </c>
      <c r="B7558" s="1" t="s">
        <v>18081</v>
      </c>
      <c r="C7558" s="12" t="s">
        <v>14998</v>
      </c>
      <c r="D7558" s="1" t="s">
        <v>15518</v>
      </c>
      <c r="E7558" s="1" t="s">
        <v>15518</v>
      </c>
    </row>
    <row r="7559" spans="1:5" ht="21.75" customHeight="1">
      <c r="A7559" s="51">
        <v>7040</v>
      </c>
      <c r="B7559" s="1" t="s">
        <v>16961</v>
      </c>
      <c r="C7559" s="12" t="s">
        <v>14999</v>
      </c>
      <c r="D7559" s="1" t="s">
        <v>15518</v>
      </c>
      <c r="E7559" s="1" t="s">
        <v>15518</v>
      </c>
    </row>
    <row r="7560" spans="1:5" ht="21.75" customHeight="1">
      <c r="A7560" s="51">
        <v>7041</v>
      </c>
      <c r="B7560" s="1" t="s">
        <v>17494</v>
      </c>
      <c r="C7560" s="12" t="s">
        <v>15000</v>
      </c>
      <c r="D7560" s="1" t="s">
        <v>15518</v>
      </c>
      <c r="E7560" s="1" t="s">
        <v>15518</v>
      </c>
    </row>
    <row r="7561" spans="1:5" ht="21.75" customHeight="1">
      <c r="A7561" s="51">
        <v>7042</v>
      </c>
      <c r="B7561" s="1" t="s">
        <v>18634</v>
      </c>
      <c r="C7561" s="12" t="s">
        <v>15001</v>
      </c>
      <c r="D7561" s="1" t="s">
        <v>15518</v>
      </c>
      <c r="E7561" s="1" t="s">
        <v>15518</v>
      </c>
    </row>
    <row r="7562" spans="1:5" ht="21.75" customHeight="1">
      <c r="A7562" s="51">
        <v>7043</v>
      </c>
      <c r="B7562" s="1" t="s">
        <v>19291</v>
      </c>
      <c r="C7562" s="12" t="s">
        <v>15002</v>
      </c>
      <c r="D7562" s="1" t="s">
        <v>15518</v>
      </c>
      <c r="E7562" s="1" t="s">
        <v>15518</v>
      </c>
    </row>
    <row r="7563" spans="1:5" ht="21.75" customHeight="1">
      <c r="A7563" s="51">
        <v>7044</v>
      </c>
      <c r="B7563" s="1" t="s">
        <v>18082</v>
      </c>
      <c r="C7563" s="12" t="s">
        <v>15003</v>
      </c>
      <c r="D7563" s="1" t="s">
        <v>15518</v>
      </c>
      <c r="E7563" s="1" t="s">
        <v>15518</v>
      </c>
    </row>
    <row r="7564" spans="1:5" ht="21.75" customHeight="1">
      <c r="A7564" s="51">
        <v>7045</v>
      </c>
      <c r="B7564" s="1" t="s">
        <v>18083</v>
      </c>
      <c r="C7564" s="12" t="s">
        <v>15004</v>
      </c>
      <c r="D7564" s="1" t="s">
        <v>15518</v>
      </c>
      <c r="E7564" s="1" t="s">
        <v>15518</v>
      </c>
    </row>
    <row r="7565" spans="1:5" ht="21.75" customHeight="1">
      <c r="A7565" s="51">
        <v>7046</v>
      </c>
      <c r="B7565" s="1" t="s">
        <v>18084</v>
      </c>
      <c r="C7565" s="12" t="s">
        <v>14986</v>
      </c>
      <c r="D7565" s="1" t="s">
        <v>15518</v>
      </c>
      <c r="E7565" s="1" t="s">
        <v>15518</v>
      </c>
    </row>
    <row r="7566" spans="1:5" ht="21.75" customHeight="1">
      <c r="A7566" s="51">
        <v>7047</v>
      </c>
      <c r="B7566" s="1" t="s">
        <v>18085</v>
      </c>
      <c r="C7566" s="12" t="s">
        <v>14987</v>
      </c>
      <c r="D7566" s="1" t="s">
        <v>15518</v>
      </c>
      <c r="E7566" s="1" t="s">
        <v>15518</v>
      </c>
    </row>
    <row r="7567" spans="1:5" ht="21.75" customHeight="1">
      <c r="A7567" s="51">
        <v>7048</v>
      </c>
      <c r="B7567" s="1" t="s">
        <v>18086</v>
      </c>
      <c r="C7567" s="12" t="s">
        <v>14988</v>
      </c>
      <c r="D7567" s="1" t="s">
        <v>15518</v>
      </c>
      <c r="E7567" s="1" t="s">
        <v>15518</v>
      </c>
    </row>
    <row r="7568" spans="1:5" ht="21.75" customHeight="1">
      <c r="A7568" s="51">
        <v>7049</v>
      </c>
      <c r="B7568" s="1" t="s">
        <v>18087</v>
      </c>
      <c r="C7568" s="12" t="s">
        <v>14989</v>
      </c>
      <c r="D7568" s="1" t="s">
        <v>15518</v>
      </c>
      <c r="E7568" s="1" t="s">
        <v>15518</v>
      </c>
    </row>
    <row r="7569" spans="1:5" ht="21.75" customHeight="1">
      <c r="A7569" s="51">
        <v>7050</v>
      </c>
      <c r="B7569" s="1" t="s">
        <v>17495</v>
      </c>
      <c r="C7569" s="12" t="s">
        <v>14990</v>
      </c>
      <c r="D7569" s="1" t="s">
        <v>15518</v>
      </c>
      <c r="E7569" s="1" t="s">
        <v>15518</v>
      </c>
    </row>
    <row r="7570" spans="1:5" ht="21.75" customHeight="1">
      <c r="A7570" s="51">
        <v>7051</v>
      </c>
      <c r="B7570" s="1" t="s">
        <v>18088</v>
      </c>
      <c r="C7570" s="12" t="s">
        <v>14991</v>
      </c>
      <c r="D7570" s="1" t="s">
        <v>15518</v>
      </c>
      <c r="E7570" s="1" t="s">
        <v>15518</v>
      </c>
    </row>
    <row r="7571" spans="1:5" ht="21.75" customHeight="1">
      <c r="A7571" s="51">
        <v>7052</v>
      </c>
      <c r="B7571" s="1" t="s">
        <v>18089</v>
      </c>
      <c r="C7571" s="12" t="s">
        <v>14992</v>
      </c>
      <c r="D7571" s="1" t="s">
        <v>15518</v>
      </c>
      <c r="E7571" s="1" t="s">
        <v>15518</v>
      </c>
    </row>
    <row r="7572" spans="1:5" ht="21.75" customHeight="1">
      <c r="A7572" s="51">
        <v>7053</v>
      </c>
      <c r="B7572" s="1" t="s">
        <v>18090</v>
      </c>
      <c r="C7572" s="12" t="s">
        <v>14993</v>
      </c>
      <c r="D7572" s="1" t="s">
        <v>15518</v>
      </c>
      <c r="E7572" s="1" t="s">
        <v>15518</v>
      </c>
    </row>
    <row r="7573" spans="1:5" ht="21.75" customHeight="1">
      <c r="A7573" s="51">
        <v>7054</v>
      </c>
      <c r="B7573" s="1" t="s">
        <v>18091</v>
      </c>
      <c r="C7573" s="12" t="s">
        <v>14994</v>
      </c>
      <c r="D7573" s="1" t="s">
        <v>15518</v>
      </c>
      <c r="E7573" s="1" t="s">
        <v>15518</v>
      </c>
    </row>
    <row r="7574" spans="1:5" ht="21.75" customHeight="1">
      <c r="A7574" s="51">
        <v>7055</v>
      </c>
      <c r="B7574" s="1" t="s">
        <v>17496</v>
      </c>
      <c r="C7574" s="12" t="s">
        <v>14995</v>
      </c>
      <c r="D7574" s="1" t="s">
        <v>15518</v>
      </c>
      <c r="E7574" s="1" t="s">
        <v>15518</v>
      </c>
    </row>
    <row r="7575" spans="1:5" ht="21.75" customHeight="1">
      <c r="A7575" s="51">
        <v>7056</v>
      </c>
      <c r="B7575" s="1" t="s">
        <v>17497</v>
      </c>
      <c r="C7575" s="12" t="s">
        <v>14996</v>
      </c>
      <c r="D7575" s="1" t="s">
        <v>15518</v>
      </c>
      <c r="E7575" s="1" t="s">
        <v>15518</v>
      </c>
    </row>
    <row r="7576" spans="1:5" ht="21.75" customHeight="1">
      <c r="A7576" s="51">
        <v>7057</v>
      </c>
      <c r="B7576" s="1" t="s">
        <v>18092</v>
      </c>
      <c r="C7576" s="12" t="s">
        <v>14006</v>
      </c>
      <c r="D7576" s="1" t="s">
        <v>15518</v>
      </c>
      <c r="E7576" s="1" t="s">
        <v>15518</v>
      </c>
    </row>
    <row r="7577" spans="1:5" ht="21.75" customHeight="1">
      <c r="A7577" s="51">
        <v>7058</v>
      </c>
      <c r="B7577" s="1" t="s">
        <v>18093</v>
      </c>
      <c r="C7577" s="12" t="s">
        <v>14007</v>
      </c>
      <c r="D7577" s="1" t="s">
        <v>15518</v>
      </c>
      <c r="E7577" s="1" t="s">
        <v>15518</v>
      </c>
    </row>
    <row r="7578" spans="1:5" ht="34.5" customHeight="1">
      <c r="A7578" s="51">
        <v>7059</v>
      </c>
      <c r="B7578" s="1" t="s">
        <v>17498</v>
      </c>
      <c r="C7578" s="12" t="s">
        <v>14008</v>
      </c>
      <c r="D7578" s="1" t="s">
        <v>15518</v>
      </c>
      <c r="E7578" s="1" t="s">
        <v>15518</v>
      </c>
    </row>
    <row r="7579" spans="1:5" ht="21.75" customHeight="1">
      <c r="A7579" s="51">
        <v>7060</v>
      </c>
      <c r="B7579" s="1" t="s">
        <v>18635</v>
      </c>
      <c r="C7579" s="12" t="s">
        <v>14009</v>
      </c>
      <c r="D7579" s="1" t="s">
        <v>15518</v>
      </c>
      <c r="E7579" s="1" t="s">
        <v>15518</v>
      </c>
    </row>
    <row r="7580" spans="1:5" ht="21.75" customHeight="1">
      <c r="A7580" s="51">
        <v>7061</v>
      </c>
      <c r="B7580" s="1" t="s">
        <v>18636</v>
      </c>
      <c r="C7580" s="12" t="s">
        <v>14010</v>
      </c>
      <c r="D7580" s="1" t="s">
        <v>15518</v>
      </c>
      <c r="E7580" s="1" t="s">
        <v>15518</v>
      </c>
    </row>
    <row r="7581" spans="1:5" ht="21.75" customHeight="1">
      <c r="A7581" s="51">
        <v>7062</v>
      </c>
      <c r="B7581" s="1" t="s">
        <v>18637</v>
      </c>
      <c r="C7581" s="12" t="s">
        <v>14011</v>
      </c>
      <c r="D7581" s="1" t="s">
        <v>15518</v>
      </c>
      <c r="E7581" s="1" t="s">
        <v>15518</v>
      </c>
    </row>
    <row r="7582" spans="1:5" ht="21.75" customHeight="1">
      <c r="A7582" s="51">
        <v>7063</v>
      </c>
      <c r="B7582" s="1" t="s">
        <v>18094</v>
      </c>
      <c r="C7582" s="12" t="s">
        <v>14012</v>
      </c>
      <c r="D7582" s="1" t="s">
        <v>15518</v>
      </c>
      <c r="E7582" s="1" t="s">
        <v>15518</v>
      </c>
    </row>
    <row r="7583" spans="1:5" ht="21.75" customHeight="1">
      <c r="A7583" s="51">
        <v>7064</v>
      </c>
      <c r="B7583" s="1" t="s">
        <v>18095</v>
      </c>
      <c r="C7583" s="12" t="s">
        <v>14013</v>
      </c>
      <c r="D7583" s="1" t="s">
        <v>15518</v>
      </c>
      <c r="E7583" s="1" t="s">
        <v>15518</v>
      </c>
    </row>
    <row r="7584" spans="1:5" ht="21.75" customHeight="1">
      <c r="A7584" s="51">
        <v>7065</v>
      </c>
      <c r="B7584" s="1" t="s">
        <v>18096</v>
      </c>
      <c r="C7584" s="12" t="s">
        <v>14014</v>
      </c>
      <c r="D7584" s="1" t="s">
        <v>15518</v>
      </c>
      <c r="E7584" s="1" t="s">
        <v>15518</v>
      </c>
    </row>
    <row r="7585" spans="1:5" ht="21.75" customHeight="1">
      <c r="A7585" s="51">
        <v>7066</v>
      </c>
      <c r="B7585" s="1" t="s">
        <v>18097</v>
      </c>
      <c r="C7585" s="12" t="s">
        <v>14015</v>
      </c>
      <c r="D7585" s="1" t="s">
        <v>15518</v>
      </c>
      <c r="E7585" s="1" t="s">
        <v>15518</v>
      </c>
    </row>
    <row r="7586" spans="1:5" ht="39.75" customHeight="1">
      <c r="A7586" s="51">
        <v>7067</v>
      </c>
      <c r="B7586" s="1" t="s">
        <v>18098</v>
      </c>
      <c r="C7586" s="12" t="s">
        <v>14016</v>
      </c>
      <c r="D7586" s="1" t="s">
        <v>15518</v>
      </c>
      <c r="E7586" s="1" t="s">
        <v>15518</v>
      </c>
    </row>
    <row r="7587" spans="1:5" ht="21.75" customHeight="1">
      <c r="A7587" s="51">
        <v>7068</v>
      </c>
      <c r="B7587" s="1" t="s">
        <v>18099</v>
      </c>
      <c r="C7587" s="12" t="s">
        <v>14017</v>
      </c>
      <c r="D7587" s="1" t="s">
        <v>15518</v>
      </c>
      <c r="E7587" s="1" t="s">
        <v>15518</v>
      </c>
    </row>
    <row r="7588" spans="1:5" ht="21.75" customHeight="1">
      <c r="A7588" s="51">
        <v>7069</v>
      </c>
      <c r="B7588" s="1" t="s">
        <v>18100</v>
      </c>
      <c r="C7588" s="12" t="s">
        <v>14018</v>
      </c>
      <c r="D7588" s="1" t="s">
        <v>15518</v>
      </c>
      <c r="E7588" s="1" t="s">
        <v>15518</v>
      </c>
    </row>
    <row r="7589" spans="1:5" ht="21.75" customHeight="1">
      <c r="A7589" s="51">
        <v>7070</v>
      </c>
      <c r="B7589" s="1" t="s">
        <v>18101</v>
      </c>
      <c r="C7589" s="12" t="s">
        <v>14019</v>
      </c>
      <c r="D7589" s="1" t="s">
        <v>15518</v>
      </c>
      <c r="E7589" s="1" t="s">
        <v>15518</v>
      </c>
    </row>
    <row r="7590" spans="1:5" ht="21.75" customHeight="1">
      <c r="A7590" s="51">
        <v>7071</v>
      </c>
      <c r="B7590" s="1" t="s">
        <v>18102</v>
      </c>
      <c r="C7590" s="12" t="s">
        <v>14020</v>
      </c>
      <c r="D7590" s="1" t="s">
        <v>15518</v>
      </c>
      <c r="E7590" s="1" t="s">
        <v>15518</v>
      </c>
    </row>
    <row r="7591" spans="1:5" ht="21.75" customHeight="1">
      <c r="A7591" s="51">
        <v>7072</v>
      </c>
      <c r="B7591" s="1" t="s">
        <v>18103</v>
      </c>
      <c r="C7591" s="12" t="s">
        <v>14021</v>
      </c>
      <c r="D7591" s="1" t="s">
        <v>15518</v>
      </c>
      <c r="E7591" s="1" t="s">
        <v>15518</v>
      </c>
    </row>
    <row r="7592" spans="1:5" ht="21.75" customHeight="1">
      <c r="A7592" s="51">
        <v>7073</v>
      </c>
      <c r="B7592" s="1" t="s">
        <v>17499</v>
      </c>
      <c r="C7592" s="12" t="s">
        <v>14022</v>
      </c>
      <c r="D7592" s="1" t="s">
        <v>15518</v>
      </c>
      <c r="E7592" s="1" t="s">
        <v>15518</v>
      </c>
    </row>
    <row r="7593" spans="1:5" ht="21.75" customHeight="1">
      <c r="A7593" s="51">
        <v>7074</v>
      </c>
      <c r="B7593" s="1" t="s">
        <v>18104</v>
      </c>
      <c r="C7593" s="12" t="s">
        <v>14023</v>
      </c>
      <c r="D7593" s="1" t="s">
        <v>15518</v>
      </c>
      <c r="E7593" s="1" t="s">
        <v>15518</v>
      </c>
    </row>
    <row r="7594" spans="1:5" ht="21.75" customHeight="1">
      <c r="A7594" s="51">
        <v>7075</v>
      </c>
      <c r="B7594" s="1" t="s">
        <v>18105</v>
      </c>
      <c r="C7594" s="12" t="s">
        <v>14024</v>
      </c>
      <c r="D7594" s="1" t="s">
        <v>15518</v>
      </c>
      <c r="E7594" s="1" t="s">
        <v>15518</v>
      </c>
    </row>
    <row r="7595" spans="1:5" ht="21.75" customHeight="1">
      <c r="A7595" s="51">
        <v>7076</v>
      </c>
      <c r="B7595" s="1" t="s">
        <v>18106</v>
      </c>
      <c r="C7595" s="12" t="s">
        <v>14025</v>
      </c>
      <c r="D7595" s="1" t="s">
        <v>15518</v>
      </c>
      <c r="E7595" s="1" t="s">
        <v>15518</v>
      </c>
    </row>
    <row r="7596" spans="1:5" ht="21.75" customHeight="1">
      <c r="A7596" s="51">
        <v>7077</v>
      </c>
      <c r="B7596" s="1" t="s">
        <v>18107</v>
      </c>
      <c r="C7596" s="12" t="s">
        <v>14038</v>
      </c>
      <c r="D7596" s="1" t="s">
        <v>15518</v>
      </c>
      <c r="E7596" s="1" t="s">
        <v>15518</v>
      </c>
    </row>
    <row r="7597" spans="1:5" ht="21.75" customHeight="1">
      <c r="A7597" s="51">
        <v>7078</v>
      </c>
      <c r="B7597" s="1" t="s">
        <v>17500</v>
      </c>
      <c r="C7597" s="12" t="s">
        <v>14039</v>
      </c>
      <c r="D7597" s="1" t="s">
        <v>15518</v>
      </c>
      <c r="E7597" s="1" t="s">
        <v>15518</v>
      </c>
    </row>
    <row r="7598" spans="1:5" ht="21.75" customHeight="1">
      <c r="A7598" s="51">
        <v>7079</v>
      </c>
      <c r="B7598" s="1" t="s">
        <v>17501</v>
      </c>
      <c r="C7598" s="12" t="s">
        <v>14040</v>
      </c>
      <c r="D7598" s="1" t="s">
        <v>15518</v>
      </c>
      <c r="E7598" s="1" t="s">
        <v>15518</v>
      </c>
    </row>
    <row r="7599" spans="1:5" ht="21.75" customHeight="1">
      <c r="B7599" s="1"/>
      <c r="C7599" s="13" t="s">
        <v>14042</v>
      </c>
      <c r="D7599" s="1"/>
      <c r="E7599" s="1"/>
    </row>
    <row r="7600" spans="1:5" ht="21.75" customHeight="1">
      <c r="A7600" s="51">
        <v>7080</v>
      </c>
      <c r="B7600" s="1" t="s">
        <v>17503</v>
      </c>
      <c r="C7600" s="12" t="s">
        <v>14043</v>
      </c>
      <c r="D7600" s="1" t="s">
        <v>15518</v>
      </c>
      <c r="E7600" s="1" t="s">
        <v>15518</v>
      </c>
    </row>
    <row r="7601" spans="1:5" ht="21.75" customHeight="1">
      <c r="A7601" s="51">
        <v>7081</v>
      </c>
      <c r="B7601" s="1" t="s">
        <v>17504</v>
      </c>
      <c r="C7601" s="12" t="s">
        <v>14044</v>
      </c>
      <c r="D7601" s="1" t="s">
        <v>15518</v>
      </c>
      <c r="E7601" s="1" t="s">
        <v>15518</v>
      </c>
    </row>
    <row r="7602" spans="1:5" ht="21.75" customHeight="1">
      <c r="A7602" s="51">
        <v>7082</v>
      </c>
      <c r="B7602" s="1" t="s">
        <v>17300</v>
      </c>
      <c r="C7602" s="12" t="s">
        <v>14046</v>
      </c>
      <c r="D7602" s="1" t="s">
        <v>15518</v>
      </c>
      <c r="E7602" s="1" t="s">
        <v>15518</v>
      </c>
    </row>
    <row r="7603" spans="1:5" ht="21.75" customHeight="1">
      <c r="A7603" s="51">
        <v>7083</v>
      </c>
      <c r="B7603" s="1" t="s">
        <v>17301</v>
      </c>
      <c r="C7603" s="12" t="s">
        <v>14047</v>
      </c>
      <c r="D7603" s="1" t="s">
        <v>15518</v>
      </c>
      <c r="E7603" s="1" t="s">
        <v>15518</v>
      </c>
    </row>
    <row r="7604" spans="1:5" ht="21.75" customHeight="1">
      <c r="A7604" s="51">
        <v>7084</v>
      </c>
      <c r="B7604" s="1" t="s">
        <v>17312</v>
      </c>
      <c r="C7604" s="12" t="s">
        <v>14051</v>
      </c>
      <c r="D7604" s="1" t="s">
        <v>15518</v>
      </c>
      <c r="E7604" s="1" t="s">
        <v>15518</v>
      </c>
    </row>
    <row r="7605" spans="1:5" ht="21.75" customHeight="1">
      <c r="A7605" s="51">
        <v>7085</v>
      </c>
      <c r="B7605" s="1" t="s">
        <v>18111</v>
      </c>
      <c r="C7605" s="12" t="s">
        <v>14052</v>
      </c>
      <c r="D7605" s="1" t="s">
        <v>15518</v>
      </c>
      <c r="E7605" s="1" t="s">
        <v>15518</v>
      </c>
    </row>
    <row r="7606" spans="1:5" ht="21.75" customHeight="1">
      <c r="A7606" s="51">
        <v>7086</v>
      </c>
      <c r="B7606" s="1" t="s">
        <v>17505</v>
      </c>
      <c r="C7606" s="12" t="s">
        <v>14053</v>
      </c>
      <c r="D7606" s="1" t="s">
        <v>15518</v>
      </c>
      <c r="E7606" s="1" t="s">
        <v>15518</v>
      </c>
    </row>
    <row r="7607" spans="1:5" ht="21.75" customHeight="1">
      <c r="A7607" s="51">
        <v>7087</v>
      </c>
      <c r="B7607" s="1" t="s">
        <v>18112</v>
      </c>
      <c r="C7607" s="12" t="s">
        <v>14054</v>
      </c>
      <c r="D7607" s="1" t="s">
        <v>15518</v>
      </c>
      <c r="E7607" s="1" t="s">
        <v>15518</v>
      </c>
    </row>
    <row r="7608" spans="1:5" ht="21.75" customHeight="1">
      <c r="A7608" s="51">
        <v>7088</v>
      </c>
      <c r="B7608" s="1" t="s">
        <v>18113</v>
      </c>
      <c r="C7608" s="12" t="s">
        <v>14055</v>
      </c>
      <c r="D7608" s="1" t="s">
        <v>15518</v>
      </c>
      <c r="E7608" s="1" t="s">
        <v>15518</v>
      </c>
    </row>
    <row r="7609" spans="1:5" ht="21.75" customHeight="1">
      <c r="A7609" s="51">
        <v>7089</v>
      </c>
      <c r="B7609" s="1" t="s">
        <v>18114</v>
      </c>
      <c r="C7609" s="12" t="s">
        <v>14056</v>
      </c>
      <c r="D7609" s="1" t="s">
        <v>15518</v>
      </c>
      <c r="E7609" s="1" t="s">
        <v>15518</v>
      </c>
    </row>
    <row r="7610" spans="1:5" ht="21.75" customHeight="1">
      <c r="A7610" s="51">
        <v>7090</v>
      </c>
      <c r="B7610" s="1" t="s">
        <v>17506</v>
      </c>
      <c r="C7610" s="12" t="s">
        <v>14057</v>
      </c>
      <c r="D7610" s="1" t="s">
        <v>15518</v>
      </c>
      <c r="E7610" s="1" t="s">
        <v>15518</v>
      </c>
    </row>
    <row r="7611" spans="1:5" ht="21.75" customHeight="1">
      <c r="B7611" s="1"/>
      <c r="C7611" s="13" t="s">
        <v>15341</v>
      </c>
      <c r="D7611" s="1"/>
      <c r="E7611" s="1"/>
    </row>
    <row r="7612" spans="1:5" ht="21.75" customHeight="1">
      <c r="B7612" s="7"/>
      <c r="C7612" s="10" t="s">
        <v>15342</v>
      </c>
      <c r="D7612" s="7"/>
      <c r="E7612" s="7"/>
    </row>
    <row r="7613" spans="1:5" ht="21.75" customHeight="1">
      <c r="A7613" s="51">
        <v>7091</v>
      </c>
      <c r="B7613" s="1" t="s">
        <v>17509</v>
      </c>
      <c r="C7613" s="11" t="s">
        <v>15343</v>
      </c>
      <c r="D7613" s="1" t="s">
        <v>15518</v>
      </c>
      <c r="E7613" s="1" t="s">
        <v>15518</v>
      </c>
    </row>
    <row r="7614" spans="1:5" ht="21.75" customHeight="1">
      <c r="A7614" s="51">
        <v>7092</v>
      </c>
      <c r="B7614" s="1" t="s">
        <v>17510</v>
      </c>
      <c r="C7614" s="11" t="s">
        <v>15344</v>
      </c>
      <c r="D7614" s="1" t="s">
        <v>15518</v>
      </c>
      <c r="E7614" s="1" t="s">
        <v>15518</v>
      </c>
    </row>
    <row r="7615" spans="1:5" ht="41.25" customHeight="1">
      <c r="A7615" s="51">
        <v>7093</v>
      </c>
      <c r="B7615" s="1" t="s">
        <v>17511</v>
      </c>
      <c r="C7615" s="12" t="s">
        <v>16752</v>
      </c>
      <c r="D7615" s="1" t="s">
        <v>15518</v>
      </c>
      <c r="E7615" s="1" t="s">
        <v>15518</v>
      </c>
    </row>
    <row r="7616" spans="1:5" ht="21.75" customHeight="1">
      <c r="A7616" s="51">
        <v>7094</v>
      </c>
      <c r="B7616" s="1" t="s">
        <v>17512</v>
      </c>
      <c r="C7616" s="12" t="s">
        <v>16753</v>
      </c>
      <c r="D7616" s="1" t="s">
        <v>15518</v>
      </c>
      <c r="E7616" s="1" t="s">
        <v>15518</v>
      </c>
    </row>
    <row r="7617" spans="1:5" ht="21.75" customHeight="1">
      <c r="A7617" s="51">
        <v>7095</v>
      </c>
      <c r="B7617" s="1" t="s">
        <v>17513</v>
      </c>
      <c r="C7617" s="12" t="s">
        <v>16754</v>
      </c>
      <c r="D7617" s="1" t="s">
        <v>15518</v>
      </c>
      <c r="E7617" s="1" t="s">
        <v>15518</v>
      </c>
    </row>
    <row r="7618" spans="1:5" ht="21.75" customHeight="1">
      <c r="A7618" s="51">
        <v>7096</v>
      </c>
      <c r="B7618" s="1" t="s">
        <v>17514</v>
      </c>
      <c r="C7618" s="12" t="s">
        <v>16755</v>
      </c>
      <c r="D7618" s="1" t="s">
        <v>15518</v>
      </c>
      <c r="E7618" s="1" t="s">
        <v>15518</v>
      </c>
    </row>
    <row r="7619" spans="1:5" ht="21.75" customHeight="1">
      <c r="A7619" s="51">
        <v>7097</v>
      </c>
      <c r="B7619" s="1" t="s">
        <v>17515</v>
      </c>
      <c r="C7619" s="12" t="s">
        <v>16756</v>
      </c>
      <c r="D7619" s="1" t="s">
        <v>15518</v>
      </c>
      <c r="E7619" s="1" t="s">
        <v>15518</v>
      </c>
    </row>
    <row r="7620" spans="1:5" ht="21.75" customHeight="1">
      <c r="A7620" s="51">
        <v>7098</v>
      </c>
      <c r="B7620" s="1" t="s">
        <v>18116</v>
      </c>
      <c r="C7620" s="12" t="s">
        <v>16757</v>
      </c>
      <c r="D7620" s="1" t="s">
        <v>15518</v>
      </c>
      <c r="E7620" s="1" t="s">
        <v>15518</v>
      </c>
    </row>
    <row r="7621" spans="1:5" ht="21.75" customHeight="1">
      <c r="A7621" s="51">
        <v>7099</v>
      </c>
      <c r="B7621" s="1" t="s">
        <v>17516</v>
      </c>
      <c r="C7621" s="12" t="s">
        <v>16758</v>
      </c>
      <c r="D7621" s="1" t="s">
        <v>15518</v>
      </c>
      <c r="E7621" s="1" t="s">
        <v>15518</v>
      </c>
    </row>
    <row r="7622" spans="1:5" ht="21.75" customHeight="1">
      <c r="A7622" s="51">
        <v>7100</v>
      </c>
      <c r="B7622" s="1" t="s">
        <v>17517</v>
      </c>
      <c r="C7622" s="12" t="s">
        <v>16759</v>
      </c>
      <c r="D7622" s="1" t="s">
        <v>15518</v>
      </c>
      <c r="E7622" s="1" t="s">
        <v>15518</v>
      </c>
    </row>
    <row r="7623" spans="1:5" ht="21.75" customHeight="1">
      <c r="A7623" s="51">
        <v>7101</v>
      </c>
      <c r="B7623" s="1" t="s">
        <v>17518</v>
      </c>
      <c r="C7623" s="12" t="s">
        <v>16760</v>
      </c>
      <c r="D7623" s="1" t="s">
        <v>15518</v>
      </c>
      <c r="E7623" s="1" t="s">
        <v>15518</v>
      </c>
    </row>
    <row r="7624" spans="1:5" ht="21.75" customHeight="1">
      <c r="A7624" s="51">
        <v>7102</v>
      </c>
      <c r="B7624" s="1" t="s">
        <v>17519</v>
      </c>
      <c r="C7624" s="12" t="s">
        <v>16761</v>
      </c>
      <c r="D7624" s="1" t="s">
        <v>15518</v>
      </c>
      <c r="E7624" s="1" t="s">
        <v>15518</v>
      </c>
    </row>
    <row r="7625" spans="1:5" ht="21.75" customHeight="1">
      <c r="A7625" s="51">
        <v>7103</v>
      </c>
      <c r="B7625" s="1" t="s">
        <v>18117</v>
      </c>
      <c r="C7625" s="12" t="s">
        <v>16762</v>
      </c>
      <c r="D7625" s="1" t="s">
        <v>15518</v>
      </c>
      <c r="E7625" s="1" t="s">
        <v>15518</v>
      </c>
    </row>
    <row r="7626" spans="1:5" ht="37.5" customHeight="1">
      <c r="A7626" s="51">
        <v>7104</v>
      </c>
      <c r="B7626" s="1" t="s">
        <v>18118</v>
      </c>
      <c r="C7626" s="12" t="s">
        <v>16763</v>
      </c>
      <c r="D7626" s="1" t="s">
        <v>15518</v>
      </c>
      <c r="E7626" s="1" t="s">
        <v>15518</v>
      </c>
    </row>
    <row r="7627" spans="1:5" ht="37.5" customHeight="1">
      <c r="A7627" s="51">
        <v>7105</v>
      </c>
      <c r="B7627" s="1" t="s">
        <v>17520</v>
      </c>
      <c r="C7627" s="12" t="s">
        <v>16764</v>
      </c>
      <c r="D7627" s="1" t="s">
        <v>15518</v>
      </c>
      <c r="E7627" s="1" t="s">
        <v>15518</v>
      </c>
    </row>
    <row r="7628" spans="1:5" ht="37.5" customHeight="1">
      <c r="A7628" s="51">
        <v>7106</v>
      </c>
      <c r="B7628" s="1" t="s">
        <v>17521</v>
      </c>
      <c r="C7628" s="12" t="s">
        <v>16765</v>
      </c>
      <c r="D7628" s="1" t="s">
        <v>15518</v>
      </c>
      <c r="E7628" s="1" t="s">
        <v>15518</v>
      </c>
    </row>
    <row r="7629" spans="1:5" ht="21.75" customHeight="1">
      <c r="B7629" s="7"/>
      <c r="C7629" s="13" t="s">
        <v>16766</v>
      </c>
      <c r="D7629" s="7"/>
      <c r="E7629" s="7"/>
    </row>
    <row r="7630" spans="1:5" ht="36.75" customHeight="1">
      <c r="A7630" s="51">
        <v>7107</v>
      </c>
      <c r="B7630" s="1" t="s">
        <v>17541</v>
      </c>
      <c r="C7630" s="12" t="s">
        <v>16836</v>
      </c>
      <c r="D7630" s="1" t="s">
        <v>15518</v>
      </c>
      <c r="E7630" s="1" t="s">
        <v>15518</v>
      </c>
    </row>
    <row r="7631" spans="1:5" ht="27.75" customHeight="1">
      <c r="A7631" s="51">
        <v>7108</v>
      </c>
      <c r="B7631" s="1" t="s">
        <v>18124</v>
      </c>
      <c r="C7631" s="12" t="s">
        <v>16837</v>
      </c>
      <c r="D7631" s="1" t="s">
        <v>15518</v>
      </c>
      <c r="E7631" s="1" t="s">
        <v>15518</v>
      </c>
    </row>
    <row r="7632" spans="1:5" ht="21.75" customHeight="1">
      <c r="A7632" s="51">
        <v>7109</v>
      </c>
      <c r="B7632" s="1" t="s">
        <v>18125</v>
      </c>
      <c r="C7632" s="12" t="s">
        <v>16838</v>
      </c>
      <c r="D7632" s="1" t="s">
        <v>15518</v>
      </c>
      <c r="E7632" s="1" t="s">
        <v>15518</v>
      </c>
    </row>
    <row r="7633" spans="1:5" ht="21.75" customHeight="1">
      <c r="A7633" s="51">
        <v>7110</v>
      </c>
      <c r="B7633" s="1" t="s">
        <v>18126</v>
      </c>
      <c r="C7633" s="12" t="s">
        <v>16839</v>
      </c>
      <c r="D7633" s="1" t="s">
        <v>15518</v>
      </c>
      <c r="E7633" s="1" t="s">
        <v>15518</v>
      </c>
    </row>
    <row r="7634" spans="1:5" ht="21.75" customHeight="1">
      <c r="A7634" s="51">
        <v>7111</v>
      </c>
      <c r="B7634" s="1" t="s">
        <v>17542</v>
      </c>
      <c r="C7634" s="12" t="s">
        <v>16840</v>
      </c>
      <c r="D7634" s="1" t="s">
        <v>15518</v>
      </c>
      <c r="E7634" s="1" t="s">
        <v>15518</v>
      </c>
    </row>
    <row r="7635" spans="1:5" ht="21.75" customHeight="1">
      <c r="A7635" s="51">
        <v>7112</v>
      </c>
      <c r="B7635" s="1" t="s">
        <v>17543</v>
      </c>
      <c r="C7635" s="12" t="s">
        <v>16841</v>
      </c>
      <c r="D7635" s="1" t="s">
        <v>15518</v>
      </c>
      <c r="E7635" s="1" t="s">
        <v>15518</v>
      </c>
    </row>
    <row r="7636" spans="1:5" ht="21.75" customHeight="1">
      <c r="A7636" s="51">
        <v>7113</v>
      </c>
      <c r="B7636" s="1" t="s">
        <v>17544</v>
      </c>
      <c r="C7636" s="12" t="s">
        <v>16842</v>
      </c>
      <c r="D7636" s="1" t="s">
        <v>15518</v>
      </c>
      <c r="E7636" s="1" t="s">
        <v>15518</v>
      </c>
    </row>
    <row r="7637" spans="1:5" ht="21.75" customHeight="1">
      <c r="A7637" s="51">
        <v>7114</v>
      </c>
      <c r="B7637" s="1" t="s">
        <v>17545</v>
      </c>
      <c r="C7637" s="12" t="s">
        <v>16843</v>
      </c>
      <c r="D7637" s="1" t="s">
        <v>15518</v>
      </c>
      <c r="E7637" s="1" t="s">
        <v>15518</v>
      </c>
    </row>
    <row r="7638" spans="1:5" ht="21.75" customHeight="1">
      <c r="A7638" s="51">
        <v>7115</v>
      </c>
      <c r="B7638" s="1" t="s">
        <v>17710</v>
      </c>
      <c r="C7638" s="12" t="s">
        <v>16844</v>
      </c>
      <c r="D7638" s="1" t="s">
        <v>15518</v>
      </c>
      <c r="E7638" s="1" t="s">
        <v>15518</v>
      </c>
    </row>
    <row r="7639" spans="1:5" ht="37.5" customHeight="1">
      <c r="B7639" s="7"/>
      <c r="C7639" s="13" t="s">
        <v>16845</v>
      </c>
      <c r="D7639" s="7"/>
      <c r="E7639" s="7"/>
    </row>
    <row r="7640" spans="1:5" ht="56.25" customHeight="1">
      <c r="A7640" s="51">
        <v>7116</v>
      </c>
      <c r="B7640" s="1" t="s">
        <v>19178</v>
      </c>
      <c r="C7640" s="12" t="s">
        <v>17824</v>
      </c>
      <c r="D7640" s="1" t="s">
        <v>15518</v>
      </c>
      <c r="E7640" s="1" t="s">
        <v>15518</v>
      </c>
    </row>
    <row r="7641" spans="1:5" ht="21.75" customHeight="1">
      <c r="A7641" s="51">
        <v>7117</v>
      </c>
      <c r="B7641" s="1" t="s">
        <v>19179</v>
      </c>
      <c r="C7641" s="12" t="s">
        <v>17825</v>
      </c>
      <c r="D7641" s="1" t="s">
        <v>15518</v>
      </c>
      <c r="E7641" s="1" t="s">
        <v>15518</v>
      </c>
    </row>
    <row r="7642" spans="1:5" ht="36.75" customHeight="1">
      <c r="A7642" s="51">
        <v>7118</v>
      </c>
      <c r="B7642" s="1" t="s">
        <v>19180</v>
      </c>
      <c r="C7642" s="12" t="s">
        <v>15541</v>
      </c>
      <c r="D7642" s="1" t="s">
        <v>15518</v>
      </c>
      <c r="E7642" s="1" t="s">
        <v>15518</v>
      </c>
    </row>
    <row r="7643" spans="1:5" ht="21.75" customHeight="1">
      <c r="A7643" s="51">
        <v>7119</v>
      </c>
      <c r="B7643" s="1" t="s">
        <v>19181</v>
      </c>
      <c r="C7643" s="12" t="s">
        <v>15629</v>
      </c>
      <c r="D7643" s="1" t="s">
        <v>15518</v>
      </c>
      <c r="E7643" s="1" t="s">
        <v>15518</v>
      </c>
    </row>
    <row r="7644" spans="1:5" ht="38.25" customHeight="1">
      <c r="A7644" s="51">
        <v>7120</v>
      </c>
      <c r="B7644" s="1" t="s">
        <v>19182</v>
      </c>
      <c r="C7644" s="12" t="s">
        <v>15630</v>
      </c>
      <c r="D7644" s="1" t="s">
        <v>15518</v>
      </c>
      <c r="E7644" s="1" t="s">
        <v>15518</v>
      </c>
    </row>
    <row r="7645" spans="1:5" ht="41.25" customHeight="1">
      <c r="A7645" s="51">
        <v>7121</v>
      </c>
      <c r="B7645" s="1" t="s">
        <v>19183</v>
      </c>
      <c r="C7645" s="12" t="s">
        <v>15631</v>
      </c>
      <c r="D7645" s="1" t="s">
        <v>15518</v>
      </c>
      <c r="E7645" s="1" t="s">
        <v>15518</v>
      </c>
    </row>
    <row r="7646" spans="1:5" ht="21.75" customHeight="1">
      <c r="A7646" s="51">
        <v>7122</v>
      </c>
      <c r="B7646" s="1" t="s">
        <v>19184</v>
      </c>
      <c r="C7646" s="12" t="s">
        <v>15632</v>
      </c>
      <c r="D7646" s="1" t="s">
        <v>15518</v>
      </c>
      <c r="E7646" s="1" t="s">
        <v>15518</v>
      </c>
    </row>
    <row r="7647" spans="1:5" ht="34.5" customHeight="1">
      <c r="A7647" s="51">
        <v>7123</v>
      </c>
      <c r="B7647" s="1" t="s">
        <v>17007</v>
      </c>
      <c r="C7647" s="12" t="s">
        <v>15633</v>
      </c>
      <c r="D7647" s="1" t="s">
        <v>15518</v>
      </c>
      <c r="E7647" s="1" t="s">
        <v>15518</v>
      </c>
    </row>
    <row r="7648" spans="1:5" ht="34.5" customHeight="1">
      <c r="A7648" s="51">
        <v>7124</v>
      </c>
      <c r="B7648" s="1" t="s">
        <v>19185</v>
      </c>
      <c r="C7648" s="12" t="s">
        <v>15543</v>
      </c>
      <c r="D7648" s="1" t="s">
        <v>15518</v>
      </c>
      <c r="E7648" s="1" t="s">
        <v>15518</v>
      </c>
    </row>
    <row r="7649" spans="1:5" ht="34.5" customHeight="1">
      <c r="A7649" s="51">
        <v>7125</v>
      </c>
      <c r="B7649" s="1" t="s">
        <v>19186</v>
      </c>
      <c r="C7649" s="12" t="s">
        <v>15544</v>
      </c>
      <c r="D7649" s="1" t="s">
        <v>15518</v>
      </c>
      <c r="E7649" s="1" t="s">
        <v>15518</v>
      </c>
    </row>
    <row r="7650" spans="1:5" ht="34.5" customHeight="1">
      <c r="A7650" s="51">
        <v>7126</v>
      </c>
      <c r="B7650" s="1" t="s">
        <v>19187</v>
      </c>
      <c r="C7650" s="12" t="s">
        <v>15545</v>
      </c>
      <c r="D7650" s="1" t="s">
        <v>15518</v>
      </c>
      <c r="E7650" s="1" t="s">
        <v>15518</v>
      </c>
    </row>
    <row r="7651" spans="1:5" ht="21.75" customHeight="1">
      <c r="A7651" s="51">
        <v>7127</v>
      </c>
      <c r="B7651" s="1" t="s">
        <v>18640</v>
      </c>
      <c r="C7651" s="12" t="s">
        <v>15546</v>
      </c>
      <c r="D7651" s="1" t="s">
        <v>15518</v>
      </c>
      <c r="E7651" s="1" t="s">
        <v>15518</v>
      </c>
    </row>
    <row r="7652" spans="1:5" ht="37.5" customHeight="1">
      <c r="B7652" s="7"/>
      <c r="C7652" s="13" t="s">
        <v>15548</v>
      </c>
      <c r="D7652" s="7"/>
      <c r="E7652" s="7"/>
    </row>
    <row r="7653" spans="1:5" ht="36" customHeight="1">
      <c r="A7653" s="51">
        <v>7128</v>
      </c>
      <c r="B7653" s="1" t="s">
        <v>19205</v>
      </c>
      <c r="C7653" s="12" t="s">
        <v>14803</v>
      </c>
      <c r="D7653" s="1" t="s">
        <v>15518</v>
      </c>
      <c r="E7653" s="1" t="s">
        <v>15518</v>
      </c>
    </row>
    <row r="7654" spans="1:5" ht="36" customHeight="1">
      <c r="A7654" s="51">
        <v>7129</v>
      </c>
      <c r="B7654" s="1" t="s">
        <v>19206</v>
      </c>
      <c r="C7654" s="12" t="s">
        <v>14804</v>
      </c>
      <c r="D7654" s="1" t="s">
        <v>15518</v>
      </c>
      <c r="E7654" s="1" t="s">
        <v>15518</v>
      </c>
    </row>
    <row r="7655" spans="1:5" ht="36" customHeight="1">
      <c r="A7655" s="51">
        <v>7130</v>
      </c>
      <c r="B7655" s="1" t="s">
        <v>19207</v>
      </c>
      <c r="C7655" s="12" t="s">
        <v>14805</v>
      </c>
      <c r="D7655" s="1" t="s">
        <v>15518</v>
      </c>
      <c r="E7655" s="1" t="s">
        <v>15518</v>
      </c>
    </row>
    <row r="7656" spans="1:5" ht="36" customHeight="1">
      <c r="A7656" s="51">
        <v>7131</v>
      </c>
      <c r="B7656" s="1" t="s">
        <v>19208</v>
      </c>
      <c r="C7656" s="12" t="s">
        <v>14806</v>
      </c>
      <c r="D7656" s="1" t="s">
        <v>15518</v>
      </c>
      <c r="E7656" s="1" t="s">
        <v>15518</v>
      </c>
    </row>
    <row r="7657" spans="1:5" ht="36" customHeight="1">
      <c r="A7657" s="51">
        <v>7132</v>
      </c>
      <c r="B7657" s="1" t="s">
        <v>19209</v>
      </c>
      <c r="C7657" s="12" t="s">
        <v>14807</v>
      </c>
      <c r="D7657" s="1" t="s">
        <v>15518</v>
      </c>
      <c r="E7657" s="1" t="s">
        <v>15518</v>
      </c>
    </row>
    <row r="7658" spans="1:5" ht="36" customHeight="1">
      <c r="A7658" s="51">
        <v>7133</v>
      </c>
      <c r="B7658" s="1" t="s">
        <v>19210</v>
      </c>
      <c r="C7658" s="12" t="s">
        <v>14808</v>
      </c>
      <c r="D7658" s="1" t="s">
        <v>15518</v>
      </c>
      <c r="E7658" s="1" t="s">
        <v>15518</v>
      </c>
    </row>
    <row r="7659" spans="1:5" ht="36" customHeight="1">
      <c r="A7659" s="51">
        <v>7134</v>
      </c>
      <c r="B7659" s="1" t="s">
        <v>19211</v>
      </c>
      <c r="C7659" s="12" t="s">
        <v>13725</v>
      </c>
      <c r="D7659" s="1" t="s">
        <v>15518</v>
      </c>
      <c r="E7659" s="1" t="s">
        <v>15518</v>
      </c>
    </row>
    <row r="7660" spans="1:5" ht="36" customHeight="1">
      <c r="A7660" s="51">
        <v>7135</v>
      </c>
      <c r="B7660" s="1" t="s">
        <v>19212</v>
      </c>
      <c r="C7660" s="12" t="s">
        <v>13726</v>
      </c>
      <c r="D7660" s="1" t="s">
        <v>15518</v>
      </c>
      <c r="E7660" s="1" t="s">
        <v>15518</v>
      </c>
    </row>
    <row r="7661" spans="1:5" ht="36" customHeight="1">
      <c r="A7661" s="51">
        <v>7136</v>
      </c>
      <c r="B7661" s="1" t="s">
        <v>18647</v>
      </c>
      <c r="C7661" s="12" t="s">
        <v>13727</v>
      </c>
      <c r="D7661" s="1" t="s">
        <v>15518</v>
      </c>
      <c r="E7661" s="1"/>
    </row>
    <row r="7662" spans="1:5" ht="36" customHeight="1">
      <c r="A7662" s="51">
        <v>7137</v>
      </c>
      <c r="B7662" s="1" t="s">
        <v>19213</v>
      </c>
      <c r="C7662" s="12" t="s">
        <v>13728</v>
      </c>
      <c r="D7662" s="1" t="s">
        <v>15518</v>
      </c>
      <c r="E7662" s="1" t="s">
        <v>15518</v>
      </c>
    </row>
    <row r="7663" spans="1:5" ht="36" customHeight="1">
      <c r="A7663" s="51">
        <v>7138</v>
      </c>
      <c r="B7663" s="1" t="s">
        <v>19214</v>
      </c>
      <c r="C7663" s="12" t="s">
        <v>13729</v>
      </c>
      <c r="D7663" s="1" t="s">
        <v>15518</v>
      </c>
      <c r="E7663" s="1" t="s">
        <v>15518</v>
      </c>
    </row>
    <row r="7664" spans="1:5" ht="21.75" customHeight="1">
      <c r="A7664" s="51">
        <v>7139</v>
      </c>
      <c r="B7664" s="1" t="s">
        <v>18648</v>
      </c>
      <c r="C7664" s="12" t="s">
        <v>13730</v>
      </c>
      <c r="D7664" s="1" t="s">
        <v>15518</v>
      </c>
      <c r="E7664" s="1" t="s">
        <v>15518</v>
      </c>
    </row>
    <row r="7665" spans="1:5" ht="21.75" customHeight="1">
      <c r="A7665" s="51">
        <v>7140</v>
      </c>
      <c r="B7665" s="1" t="s">
        <v>19215</v>
      </c>
      <c r="C7665" s="12" t="s">
        <v>13731</v>
      </c>
      <c r="D7665" s="1" t="s">
        <v>15518</v>
      </c>
      <c r="E7665" s="1" t="s">
        <v>15518</v>
      </c>
    </row>
    <row r="7666" spans="1:5" ht="42.75" customHeight="1">
      <c r="B7666" s="1"/>
      <c r="C7666" s="13" t="s">
        <v>18399</v>
      </c>
      <c r="D7666" s="1"/>
      <c r="E7666" s="1"/>
    </row>
    <row r="7667" spans="1:5" ht="21.75" customHeight="1">
      <c r="B7667" s="1"/>
      <c r="C7667" s="13" t="s">
        <v>17154</v>
      </c>
      <c r="D7667" s="1"/>
      <c r="E7667" s="1"/>
    </row>
    <row r="7668" spans="1:5" ht="21.75" customHeight="1">
      <c r="A7668" s="51">
        <v>7141</v>
      </c>
      <c r="B7668" s="1" t="s">
        <v>19087</v>
      </c>
      <c r="C7668" s="12" t="s">
        <v>15699</v>
      </c>
      <c r="D7668" s="1" t="s">
        <v>15518</v>
      </c>
      <c r="E7668" s="1" t="s">
        <v>15518</v>
      </c>
    </row>
    <row r="7669" spans="1:5" ht="21.75" customHeight="1">
      <c r="A7669" s="51">
        <v>7142</v>
      </c>
      <c r="B7669" s="1" t="s">
        <v>19088</v>
      </c>
      <c r="C7669" s="12" t="s">
        <v>15700</v>
      </c>
      <c r="D7669" s="1" t="s">
        <v>15518</v>
      </c>
      <c r="E7669" s="1" t="s">
        <v>15518</v>
      </c>
    </row>
    <row r="7670" spans="1:5" ht="21.75" customHeight="1">
      <c r="A7670" s="51">
        <v>7143</v>
      </c>
      <c r="B7670" s="1" t="s">
        <v>17320</v>
      </c>
      <c r="C7670" s="12" t="s">
        <v>15701</v>
      </c>
      <c r="D7670" s="1" t="s">
        <v>15518</v>
      </c>
      <c r="E7670" s="1" t="s">
        <v>15518</v>
      </c>
    </row>
    <row r="7671" spans="1:5" ht="21.75" customHeight="1">
      <c r="A7671" s="51">
        <v>7144</v>
      </c>
      <c r="B7671" s="1" t="s">
        <v>17321</v>
      </c>
      <c r="C7671" s="12" t="s">
        <v>15702</v>
      </c>
      <c r="D7671" s="1" t="s">
        <v>15518</v>
      </c>
      <c r="E7671" s="1" t="s">
        <v>15518</v>
      </c>
    </row>
    <row r="7672" spans="1:5" ht="21.75" customHeight="1">
      <c r="A7672" s="51">
        <v>7145</v>
      </c>
      <c r="B7672" s="1" t="s">
        <v>19089</v>
      </c>
      <c r="C7672" s="12" t="s">
        <v>15698</v>
      </c>
      <c r="D7672" s="1" t="s">
        <v>15518</v>
      </c>
      <c r="E7672" s="1" t="s">
        <v>15518</v>
      </c>
    </row>
    <row r="7673" spans="1:5" ht="21.75" customHeight="1">
      <c r="A7673" s="51">
        <v>7146</v>
      </c>
      <c r="B7673" s="1" t="s">
        <v>19090</v>
      </c>
      <c r="C7673" s="12" t="s">
        <v>15703</v>
      </c>
      <c r="D7673" s="1" t="s">
        <v>15518</v>
      </c>
      <c r="E7673" s="1" t="s">
        <v>15518</v>
      </c>
    </row>
    <row r="7674" spans="1:5" ht="21.75" customHeight="1">
      <c r="A7674" s="51">
        <v>7147</v>
      </c>
      <c r="B7674" s="1" t="s">
        <v>17322</v>
      </c>
      <c r="C7674" s="12" t="s">
        <v>15704</v>
      </c>
      <c r="D7674" s="1" t="s">
        <v>15518</v>
      </c>
      <c r="E7674" s="1" t="s">
        <v>15518</v>
      </c>
    </row>
    <row r="7675" spans="1:5" ht="38.25" customHeight="1">
      <c r="A7675" s="51">
        <v>7148</v>
      </c>
      <c r="B7675" s="1" t="s">
        <v>17323</v>
      </c>
      <c r="C7675" s="12" t="s">
        <v>15705</v>
      </c>
      <c r="D7675" s="1" t="s">
        <v>15518</v>
      </c>
      <c r="E7675" s="1" t="s">
        <v>15518</v>
      </c>
    </row>
    <row r="7676" spans="1:5" ht="21.75" customHeight="1">
      <c r="A7676" s="51">
        <v>7149</v>
      </c>
      <c r="B7676" s="1" t="s">
        <v>17324</v>
      </c>
      <c r="C7676" s="12" t="s">
        <v>15706</v>
      </c>
      <c r="D7676" s="1" t="s">
        <v>15518</v>
      </c>
      <c r="E7676" s="1" t="s">
        <v>15518</v>
      </c>
    </row>
    <row r="7677" spans="1:5" ht="21.75" customHeight="1">
      <c r="A7677" s="51">
        <v>7150</v>
      </c>
      <c r="B7677" s="1" t="s">
        <v>17325</v>
      </c>
      <c r="C7677" s="12" t="s">
        <v>15715</v>
      </c>
      <c r="D7677" s="1" t="s">
        <v>15518</v>
      </c>
      <c r="E7677" s="1" t="s">
        <v>15518</v>
      </c>
    </row>
    <row r="7678" spans="1:5" ht="36" customHeight="1">
      <c r="A7678" s="51">
        <v>7151</v>
      </c>
      <c r="B7678" s="1" t="s">
        <v>19091</v>
      </c>
      <c r="C7678" s="12" t="s">
        <v>15716</v>
      </c>
      <c r="D7678" s="1" t="s">
        <v>15518</v>
      </c>
      <c r="E7678" s="1" t="s">
        <v>15518</v>
      </c>
    </row>
    <row r="7679" spans="1:5" ht="36" customHeight="1">
      <c r="A7679" s="51">
        <v>7152</v>
      </c>
      <c r="B7679" s="1" t="s">
        <v>19092</v>
      </c>
      <c r="C7679" s="12" t="s">
        <v>17116</v>
      </c>
      <c r="D7679" s="1" t="s">
        <v>15518</v>
      </c>
      <c r="E7679" s="1" t="s">
        <v>15518</v>
      </c>
    </row>
    <row r="7680" spans="1:5" ht="36" customHeight="1">
      <c r="A7680" s="51">
        <v>7153</v>
      </c>
      <c r="B7680" s="1" t="s">
        <v>19093</v>
      </c>
      <c r="C7680" s="12" t="s">
        <v>17117</v>
      </c>
      <c r="D7680" s="1" t="s">
        <v>15518</v>
      </c>
      <c r="E7680" s="1" t="s">
        <v>15518</v>
      </c>
    </row>
    <row r="7681" spans="1:5" ht="36" customHeight="1">
      <c r="A7681" s="51">
        <v>7154</v>
      </c>
      <c r="B7681" s="1" t="s">
        <v>19094</v>
      </c>
      <c r="C7681" s="12" t="s">
        <v>17118</v>
      </c>
      <c r="D7681" s="1" t="s">
        <v>15518</v>
      </c>
      <c r="E7681" s="1" t="s">
        <v>15518</v>
      </c>
    </row>
    <row r="7682" spans="1:5" ht="33.75" customHeight="1">
      <c r="B7682" s="1"/>
      <c r="C7682" s="13" t="s">
        <v>13676</v>
      </c>
      <c r="D7682" s="1"/>
      <c r="E7682" s="1"/>
    </row>
    <row r="7683" spans="1:5" ht="21.75" customHeight="1">
      <c r="A7683" s="51">
        <v>7155</v>
      </c>
      <c r="B7683" s="1" t="s">
        <v>17389</v>
      </c>
      <c r="C7683" s="12" t="s">
        <v>13677</v>
      </c>
      <c r="D7683" s="1" t="s">
        <v>15518</v>
      </c>
      <c r="E7683" s="1" t="s">
        <v>15518</v>
      </c>
    </row>
    <row r="7684" spans="1:5" ht="21.75" customHeight="1">
      <c r="A7684" s="51">
        <v>7156</v>
      </c>
      <c r="B7684" s="1" t="s">
        <v>17390</v>
      </c>
      <c r="C7684" s="12" t="s">
        <v>13678</v>
      </c>
      <c r="D7684" s="1" t="s">
        <v>15518</v>
      </c>
      <c r="E7684" s="1" t="s">
        <v>15518</v>
      </c>
    </row>
    <row r="7685" spans="1:5" ht="21.75" customHeight="1">
      <c r="A7685" s="51">
        <v>7157</v>
      </c>
      <c r="B7685" s="1" t="s">
        <v>17326</v>
      </c>
      <c r="C7685" s="12" t="s">
        <v>13679</v>
      </c>
      <c r="D7685" s="1" t="s">
        <v>15518</v>
      </c>
      <c r="E7685" s="1"/>
    </row>
    <row r="7686" spans="1:5" ht="21.75" customHeight="1">
      <c r="A7686" s="51">
        <v>7158</v>
      </c>
      <c r="B7686" s="1" t="s">
        <v>17392</v>
      </c>
      <c r="C7686" s="12" t="s">
        <v>13680</v>
      </c>
      <c r="D7686" s="1" t="s">
        <v>15518</v>
      </c>
      <c r="E7686" s="1" t="s">
        <v>15518</v>
      </c>
    </row>
    <row r="7687" spans="1:5" ht="21.75" customHeight="1">
      <c r="A7687" s="51">
        <v>7159</v>
      </c>
      <c r="B7687" s="1" t="s">
        <v>17393</v>
      </c>
      <c r="C7687" s="12" t="s">
        <v>13681</v>
      </c>
      <c r="D7687" s="1" t="s">
        <v>15518</v>
      </c>
      <c r="E7687" s="1" t="s">
        <v>15518</v>
      </c>
    </row>
    <row r="7688" spans="1:5" ht="21.75" customHeight="1">
      <c r="A7688" s="51">
        <v>7160</v>
      </c>
      <c r="B7688" s="1" t="s">
        <v>17327</v>
      </c>
      <c r="C7688" s="12" t="s">
        <v>13682</v>
      </c>
      <c r="D7688" s="1" t="s">
        <v>15518</v>
      </c>
      <c r="E7688" s="1"/>
    </row>
    <row r="7689" spans="1:5" ht="21.75" customHeight="1">
      <c r="A7689" s="51">
        <v>7161</v>
      </c>
      <c r="B7689" s="1" t="s">
        <v>17396</v>
      </c>
      <c r="C7689" s="12" t="s">
        <v>13683</v>
      </c>
      <c r="D7689" s="1" t="s">
        <v>15518</v>
      </c>
      <c r="E7689" s="1" t="s">
        <v>15518</v>
      </c>
    </row>
    <row r="7690" spans="1:5" ht="36.75" customHeight="1">
      <c r="A7690" s="51">
        <v>7162</v>
      </c>
      <c r="B7690" s="1" t="s">
        <v>17397</v>
      </c>
      <c r="C7690" s="12" t="s">
        <v>13684</v>
      </c>
      <c r="D7690" s="1" t="s">
        <v>15518</v>
      </c>
      <c r="E7690" s="1" t="s">
        <v>15518</v>
      </c>
    </row>
    <row r="7691" spans="1:5" ht="36.75" customHeight="1">
      <c r="A7691" s="51">
        <v>7163</v>
      </c>
      <c r="B7691" s="1" t="s">
        <v>17398</v>
      </c>
      <c r="C7691" s="12" t="s">
        <v>13685</v>
      </c>
      <c r="D7691" s="1" t="s">
        <v>15518</v>
      </c>
      <c r="E7691" s="1" t="s">
        <v>15518</v>
      </c>
    </row>
    <row r="7692" spans="1:5" ht="21.75" customHeight="1">
      <c r="A7692" s="51">
        <v>7164</v>
      </c>
      <c r="B7692" s="1" t="s">
        <v>17399</v>
      </c>
      <c r="C7692" s="12" t="s">
        <v>13686</v>
      </c>
      <c r="D7692" s="1" t="s">
        <v>15518</v>
      </c>
      <c r="E7692" s="1" t="s">
        <v>15518</v>
      </c>
    </row>
    <row r="7693" spans="1:5" ht="21.75" customHeight="1">
      <c r="A7693" s="51">
        <v>7165</v>
      </c>
      <c r="B7693" s="1" t="s">
        <v>17400</v>
      </c>
      <c r="C7693" s="12" t="s">
        <v>12561</v>
      </c>
      <c r="D7693" s="1" t="s">
        <v>15518</v>
      </c>
      <c r="E7693" s="1" t="s">
        <v>15518</v>
      </c>
    </row>
    <row r="7694" spans="1:5" ht="21.75" customHeight="1">
      <c r="A7694" s="51">
        <v>7166</v>
      </c>
      <c r="B7694" s="1" t="s">
        <v>17401</v>
      </c>
      <c r="C7694" s="3" t="s">
        <v>12562</v>
      </c>
      <c r="D7694" s="2" t="s">
        <v>15518</v>
      </c>
      <c r="E7694" s="1"/>
    </row>
    <row r="7695" spans="1:5" ht="21.75" customHeight="1">
      <c r="A7695" s="51">
        <v>7167</v>
      </c>
      <c r="B7695" s="1" t="s">
        <v>17402</v>
      </c>
      <c r="C7695" s="12" t="s">
        <v>12563</v>
      </c>
      <c r="D7695" s="1" t="s">
        <v>15518</v>
      </c>
      <c r="E7695" s="1" t="s">
        <v>15518</v>
      </c>
    </row>
    <row r="7696" spans="1:5" ht="21.75" customHeight="1">
      <c r="A7696" s="51">
        <v>7168</v>
      </c>
      <c r="B7696" s="1" t="s">
        <v>17403</v>
      </c>
      <c r="C7696" s="12" t="s">
        <v>12564</v>
      </c>
      <c r="D7696" s="1" t="s">
        <v>15518</v>
      </c>
      <c r="E7696" s="1" t="s">
        <v>15518</v>
      </c>
    </row>
    <row r="7697" spans="1:5" ht="21.75" customHeight="1">
      <c r="A7697" s="51">
        <v>7169</v>
      </c>
      <c r="B7697" s="1" t="s">
        <v>17328</v>
      </c>
      <c r="C7697" s="12" t="s">
        <v>12565</v>
      </c>
      <c r="D7697" s="1" t="s">
        <v>15518</v>
      </c>
      <c r="E7697" s="1" t="s">
        <v>15518</v>
      </c>
    </row>
    <row r="7698" spans="1:5" ht="21.75" customHeight="1">
      <c r="A7698" s="51">
        <v>7170</v>
      </c>
      <c r="B7698" s="1" t="s">
        <v>17404</v>
      </c>
      <c r="C7698" s="12" t="s">
        <v>12564</v>
      </c>
      <c r="D7698" s="1" t="s">
        <v>15518</v>
      </c>
      <c r="E7698" s="1" t="s">
        <v>15518</v>
      </c>
    </row>
    <row r="7699" spans="1:5" ht="21.75" customHeight="1">
      <c r="A7699" s="51">
        <v>7171</v>
      </c>
      <c r="B7699" s="1" t="s">
        <v>17407</v>
      </c>
      <c r="C7699" s="11" t="s">
        <v>12566</v>
      </c>
      <c r="D7699" s="11" t="s">
        <v>15518</v>
      </c>
      <c r="E7699" s="11" t="s">
        <v>15518</v>
      </c>
    </row>
    <row r="7700" spans="1:5" ht="21.75" customHeight="1">
      <c r="A7700" s="51">
        <v>7172</v>
      </c>
      <c r="B7700" s="1" t="s">
        <v>17329</v>
      </c>
      <c r="C7700" s="11" t="s">
        <v>14060</v>
      </c>
      <c r="D7700" s="11" t="s">
        <v>15518</v>
      </c>
      <c r="E7700" s="11" t="s">
        <v>15518</v>
      </c>
    </row>
    <row r="7701" spans="1:5" ht="35.25" customHeight="1">
      <c r="A7701" s="51">
        <v>7173</v>
      </c>
      <c r="B7701" s="1" t="s">
        <v>17408</v>
      </c>
      <c r="C7701" s="3" t="s">
        <v>14061</v>
      </c>
      <c r="D7701" s="2" t="s">
        <v>15518</v>
      </c>
      <c r="E7701" s="2" t="s">
        <v>15518</v>
      </c>
    </row>
    <row r="7702" spans="1:5" ht="21.75" customHeight="1">
      <c r="A7702" s="51">
        <v>7174</v>
      </c>
      <c r="B7702" s="1" t="s">
        <v>17330</v>
      </c>
      <c r="C7702" s="3" t="s">
        <v>14062</v>
      </c>
      <c r="D7702" s="2" t="s">
        <v>15518</v>
      </c>
      <c r="E7702" s="2" t="s">
        <v>15518</v>
      </c>
    </row>
    <row r="7703" spans="1:5" ht="21.75" customHeight="1">
      <c r="A7703" s="51">
        <v>7175</v>
      </c>
      <c r="B7703" s="1" t="s">
        <v>17331</v>
      </c>
      <c r="C7703" s="3" t="s">
        <v>14063</v>
      </c>
      <c r="D7703" s="2" t="s">
        <v>15518</v>
      </c>
      <c r="E7703" s="2" t="s">
        <v>15518</v>
      </c>
    </row>
    <row r="7704" spans="1:5" ht="21.75" customHeight="1">
      <c r="A7704" s="51">
        <v>7176</v>
      </c>
      <c r="B7704" s="1" t="s">
        <v>17332</v>
      </c>
      <c r="C7704" s="3" t="s">
        <v>14342</v>
      </c>
      <c r="D7704" s="2" t="s">
        <v>15518</v>
      </c>
      <c r="E7704" s="2" t="s">
        <v>15518</v>
      </c>
    </row>
    <row r="7705" spans="1:5" ht="21.75" customHeight="1">
      <c r="A7705" s="51">
        <v>7177</v>
      </c>
      <c r="B7705" s="1" t="s">
        <v>17409</v>
      </c>
      <c r="C7705" s="3" t="s">
        <v>14343</v>
      </c>
      <c r="D7705" s="2" t="s">
        <v>15518</v>
      </c>
      <c r="E7705" s="2" t="s">
        <v>15518</v>
      </c>
    </row>
    <row r="7706" spans="1:5" ht="21.75" customHeight="1">
      <c r="A7706" s="51">
        <v>7178</v>
      </c>
      <c r="B7706" s="1" t="s">
        <v>17333</v>
      </c>
      <c r="C7706" s="3" t="s">
        <v>14344</v>
      </c>
      <c r="D7706" s="2" t="s">
        <v>15518</v>
      </c>
      <c r="E7706" s="2" t="s">
        <v>15518</v>
      </c>
    </row>
    <row r="7707" spans="1:5" ht="36.75" customHeight="1">
      <c r="B7707" s="1"/>
      <c r="C7707" s="13" t="s">
        <v>14345</v>
      </c>
      <c r="D7707" s="1"/>
      <c r="E7707" s="1"/>
    </row>
    <row r="7708" spans="1:5" ht="38.25" customHeight="1">
      <c r="A7708" s="51">
        <v>7179</v>
      </c>
      <c r="B7708" s="1" t="s">
        <v>17410</v>
      </c>
      <c r="C7708" s="12" t="s">
        <v>14353</v>
      </c>
      <c r="D7708" s="1" t="s">
        <v>15518</v>
      </c>
      <c r="E7708" s="1" t="s">
        <v>15518</v>
      </c>
    </row>
    <row r="7709" spans="1:5" ht="38.25" customHeight="1">
      <c r="A7709" s="51">
        <v>7180</v>
      </c>
      <c r="B7709" s="1" t="s">
        <v>17334</v>
      </c>
      <c r="C7709" s="12" t="s">
        <v>15650</v>
      </c>
      <c r="D7709" s="1" t="s">
        <v>15518</v>
      </c>
      <c r="E7709" s="1" t="s">
        <v>15518</v>
      </c>
    </row>
    <row r="7710" spans="1:5" ht="21.75" customHeight="1">
      <c r="A7710" s="51">
        <v>7181</v>
      </c>
      <c r="B7710" s="1" t="s">
        <v>17335</v>
      </c>
      <c r="C7710" s="12" t="s">
        <v>15651</v>
      </c>
      <c r="D7710" s="1" t="s">
        <v>15518</v>
      </c>
      <c r="E7710" s="1" t="s">
        <v>15518</v>
      </c>
    </row>
    <row r="7711" spans="1:5" ht="21.75" customHeight="1">
      <c r="A7711" s="51">
        <v>7182</v>
      </c>
      <c r="B7711" s="1" t="s">
        <v>18746</v>
      </c>
      <c r="C7711" s="12" t="s">
        <v>15652</v>
      </c>
      <c r="D7711" s="1" t="s">
        <v>15518</v>
      </c>
      <c r="E7711" s="1" t="s">
        <v>15518</v>
      </c>
    </row>
    <row r="7712" spans="1:5" ht="21.75" customHeight="1">
      <c r="A7712" s="51">
        <v>7183</v>
      </c>
      <c r="B7712" s="1" t="s">
        <v>17412</v>
      </c>
      <c r="C7712" s="12" t="s">
        <v>15653</v>
      </c>
      <c r="D7712" s="1" t="s">
        <v>15518</v>
      </c>
      <c r="E7712" s="1" t="s">
        <v>15518</v>
      </c>
    </row>
    <row r="7713" spans="1:25" ht="21.75" customHeight="1">
      <c r="A7713" s="51">
        <v>7184</v>
      </c>
      <c r="B7713" s="1" t="s">
        <v>18747</v>
      </c>
      <c r="C7713" s="12" t="s">
        <v>12592</v>
      </c>
      <c r="D7713" s="1" t="s">
        <v>15518</v>
      </c>
      <c r="E7713" s="1" t="s">
        <v>15518</v>
      </c>
    </row>
    <row r="7714" spans="1:25" ht="21.75" customHeight="1">
      <c r="A7714" s="51">
        <v>7185</v>
      </c>
      <c r="B7714" s="1" t="s">
        <v>18748</v>
      </c>
      <c r="C7714" s="12" t="s">
        <v>12593</v>
      </c>
      <c r="D7714" s="1" t="s">
        <v>15518</v>
      </c>
      <c r="E7714" s="1" t="s">
        <v>15518</v>
      </c>
    </row>
    <row r="7715" spans="1:25" ht="21.75" customHeight="1">
      <c r="A7715" s="51">
        <v>7186</v>
      </c>
      <c r="B7715" s="1" t="s">
        <v>17413</v>
      </c>
      <c r="C7715" s="12" t="s">
        <v>12594</v>
      </c>
      <c r="D7715" s="1" t="s">
        <v>15518</v>
      </c>
      <c r="E7715" s="1"/>
    </row>
    <row r="7716" spans="1:25" ht="21.75" customHeight="1">
      <c r="A7716" s="51">
        <v>7187</v>
      </c>
      <c r="B7716" s="1" t="s">
        <v>17414</v>
      </c>
      <c r="C7716" s="12" t="s">
        <v>12595</v>
      </c>
      <c r="D7716" s="1" t="s">
        <v>15518</v>
      </c>
      <c r="E7716" s="1"/>
    </row>
    <row r="7717" spans="1:25" ht="21.75" customHeight="1">
      <c r="A7717" s="51">
        <v>7188</v>
      </c>
      <c r="B7717" s="1" t="s">
        <v>17415</v>
      </c>
      <c r="C7717" s="12" t="s">
        <v>14064</v>
      </c>
      <c r="D7717" s="1" t="s">
        <v>15518</v>
      </c>
      <c r="E7717" s="1" t="s">
        <v>15518</v>
      </c>
    </row>
    <row r="7718" spans="1:25" ht="21.75" customHeight="1">
      <c r="A7718" s="51">
        <v>7189</v>
      </c>
      <c r="B7718" s="1" t="s">
        <v>18749</v>
      </c>
      <c r="C7718" s="12" t="s">
        <v>14065</v>
      </c>
      <c r="D7718" s="1" t="s">
        <v>15518</v>
      </c>
      <c r="E7718" s="1" t="s">
        <v>15518</v>
      </c>
    </row>
    <row r="7719" spans="1:25" ht="21.75" customHeight="1">
      <c r="A7719" s="51">
        <v>7190</v>
      </c>
      <c r="B7719" s="1" t="s">
        <v>18750</v>
      </c>
      <c r="C7719" s="12" t="s">
        <v>14066</v>
      </c>
      <c r="D7719" s="1" t="s">
        <v>15518</v>
      </c>
      <c r="E7719" s="1" t="s">
        <v>15518</v>
      </c>
    </row>
    <row r="7720" spans="1:25" ht="21.75" customHeight="1">
      <c r="A7720" s="51">
        <v>7191</v>
      </c>
      <c r="B7720" s="1" t="s">
        <v>18751</v>
      </c>
      <c r="C7720" s="12" t="s">
        <v>14067</v>
      </c>
      <c r="D7720" s="1" t="s">
        <v>15518</v>
      </c>
      <c r="E7720" s="1" t="s">
        <v>15518</v>
      </c>
    </row>
    <row r="7721" spans="1:25" ht="21.75" customHeight="1">
      <c r="A7721" s="51">
        <v>7192</v>
      </c>
      <c r="B7721" s="1" t="s">
        <v>18752</v>
      </c>
      <c r="C7721" s="12" t="s">
        <v>14346</v>
      </c>
      <c r="D7721" s="1" t="s">
        <v>15518</v>
      </c>
      <c r="E7721" s="1" t="s">
        <v>15518</v>
      </c>
    </row>
    <row r="7722" spans="1:25" ht="21.75" customHeight="1">
      <c r="A7722" s="51">
        <v>7193</v>
      </c>
      <c r="B7722" s="1" t="s">
        <v>17416</v>
      </c>
      <c r="C7722" s="11" t="s">
        <v>14347</v>
      </c>
      <c r="D7722" s="1" t="s">
        <v>15518</v>
      </c>
      <c r="E7722" s="1" t="s">
        <v>15518</v>
      </c>
    </row>
    <row r="7723" spans="1:25" ht="21.75" customHeight="1">
      <c r="A7723" s="51">
        <v>7194</v>
      </c>
      <c r="B7723" s="1" t="s">
        <v>17417</v>
      </c>
      <c r="C7723" s="11" t="s">
        <v>14348</v>
      </c>
      <c r="D7723" s="1" t="s">
        <v>15518</v>
      </c>
      <c r="E7723" s="1" t="s">
        <v>15518</v>
      </c>
    </row>
    <row r="7724" spans="1:25" ht="21.75" customHeight="1">
      <c r="A7724" s="51">
        <v>7195</v>
      </c>
      <c r="B7724" s="1" t="s">
        <v>17418</v>
      </c>
      <c r="C7724" s="12" t="s">
        <v>14075</v>
      </c>
      <c r="D7724" s="1" t="s">
        <v>15518</v>
      </c>
      <c r="E7724" s="1" t="s">
        <v>15518</v>
      </c>
    </row>
    <row r="7725" spans="1:25" ht="32.25" customHeight="1">
      <c r="A7725" s="51">
        <v>7196</v>
      </c>
      <c r="B7725" s="1" t="s">
        <v>17419</v>
      </c>
      <c r="C7725" s="3" t="s">
        <v>14076</v>
      </c>
      <c r="D7725" s="1" t="s">
        <v>15518</v>
      </c>
      <c r="E7725" s="1" t="s">
        <v>15518</v>
      </c>
    </row>
    <row r="7726" spans="1:25" ht="21.75" customHeight="1">
      <c r="A7726" s="51">
        <v>7197</v>
      </c>
      <c r="B7726" s="1" t="s">
        <v>18753</v>
      </c>
      <c r="C7726" s="3" t="s">
        <v>8725</v>
      </c>
      <c r="D7726" s="1" t="s">
        <v>15518</v>
      </c>
      <c r="E7726" s="1" t="s">
        <v>15518</v>
      </c>
    </row>
    <row r="7727" spans="1:25" s="24" customFormat="1" ht="21.75" customHeight="1">
      <c r="A7727" s="25"/>
      <c r="B7727" s="25"/>
      <c r="E7727" s="316"/>
      <c r="Y7727" s="316"/>
    </row>
    <row r="7728" spans="1:25" s="24" customFormat="1" ht="21.75" customHeight="1">
      <c r="A7728" s="25"/>
      <c r="B7728" s="25"/>
      <c r="E7728" s="316"/>
      <c r="Y7728" s="316"/>
    </row>
    <row r="7729" spans="1:25" s="24" customFormat="1" ht="21.75" customHeight="1">
      <c r="A7729" s="25"/>
      <c r="B7729" s="25"/>
      <c r="E7729" s="316"/>
      <c r="Y7729" s="316"/>
    </row>
    <row r="7730" spans="1:25" s="24" customFormat="1" ht="21.75" customHeight="1">
      <c r="A7730" s="25"/>
      <c r="B7730" s="25"/>
      <c r="E7730" s="316"/>
      <c r="Y7730" s="316"/>
    </row>
    <row r="7731" spans="1:25" s="24" customFormat="1" ht="21.75" customHeight="1">
      <c r="A7731" s="25"/>
      <c r="B7731" s="25"/>
      <c r="E7731" s="316"/>
      <c r="Y7731" s="316"/>
    </row>
    <row r="7732" spans="1:25" s="24" customFormat="1" ht="21.75" customHeight="1">
      <c r="A7732" s="25"/>
      <c r="B7732" s="25"/>
      <c r="E7732" s="316"/>
      <c r="Y7732" s="316"/>
    </row>
    <row r="7733" spans="1:25" s="24" customFormat="1" ht="21.75" customHeight="1">
      <c r="A7733" s="25"/>
      <c r="B7733" s="25"/>
      <c r="E7733" s="316"/>
      <c r="Y7733" s="316"/>
    </row>
    <row r="7734" spans="1:25" s="24" customFormat="1" ht="21.75" customHeight="1">
      <c r="A7734" s="25"/>
      <c r="B7734" s="25"/>
      <c r="E7734" s="316"/>
      <c r="Y7734" s="316"/>
    </row>
    <row r="7735" spans="1:25" s="24" customFormat="1" ht="21.75" customHeight="1">
      <c r="A7735" s="25"/>
      <c r="B7735" s="25"/>
      <c r="E7735" s="316"/>
      <c r="Y7735" s="316"/>
    </row>
    <row r="7736" spans="1:25" s="24" customFormat="1" ht="21.75" customHeight="1">
      <c r="A7736" s="25"/>
      <c r="B7736" s="25"/>
      <c r="E7736" s="316"/>
      <c r="Y7736" s="316"/>
    </row>
    <row r="7737" spans="1:25" s="24" customFormat="1" ht="21.75" customHeight="1">
      <c r="A7737" s="25"/>
      <c r="B7737" s="25"/>
      <c r="E7737" s="316"/>
      <c r="Y7737" s="316"/>
    </row>
    <row r="7738" spans="1:25" s="24" customFormat="1" ht="21.75" customHeight="1">
      <c r="A7738" s="25"/>
      <c r="B7738" s="25"/>
      <c r="E7738" s="316"/>
      <c r="Y7738" s="316"/>
    </row>
    <row r="7739" spans="1:25" s="24" customFormat="1" ht="21.75" customHeight="1">
      <c r="A7739" s="25"/>
      <c r="B7739" s="25"/>
      <c r="E7739" s="316"/>
      <c r="Y7739" s="316"/>
    </row>
    <row r="7740" spans="1:25" s="24" customFormat="1" ht="21.75" customHeight="1">
      <c r="A7740" s="25"/>
      <c r="B7740" s="25"/>
      <c r="E7740" s="316"/>
      <c r="Y7740" s="316"/>
    </row>
    <row r="7741" spans="1:25" s="24" customFormat="1" ht="21.75" customHeight="1">
      <c r="A7741" s="25"/>
      <c r="B7741" s="25"/>
      <c r="E7741" s="316"/>
      <c r="Y7741" s="316"/>
    </row>
    <row r="7742" spans="1:25" s="24" customFormat="1" ht="21.75" customHeight="1">
      <c r="A7742" s="25"/>
      <c r="B7742" s="25"/>
      <c r="E7742" s="316"/>
      <c r="Y7742" s="316"/>
    </row>
    <row r="7743" spans="1:25" s="24" customFormat="1" ht="21.75" customHeight="1">
      <c r="A7743" s="25"/>
      <c r="B7743" s="25"/>
      <c r="E7743" s="316"/>
      <c r="Y7743" s="316"/>
    </row>
    <row r="7744" spans="1:25" s="24" customFormat="1" ht="21.75" customHeight="1">
      <c r="A7744" s="25"/>
      <c r="B7744" s="25"/>
      <c r="E7744" s="316"/>
      <c r="Y7744" s="316"/>
    </row>
    <row r="7745" spans="1:26" s="24" customFormat="1" ht="21.75" customHeight="1">
      <c r="A7745" s="25"/>
      <c r="B7745" s="25"/>
      <c r="E7745" s="316"/>
      <c r="Y7745" s="316"/>
    </row>
    <row r="7746" spans="1:26" s="24" customFormat="1" ht="21.75" customHeight="1">
      <c r="A7746" s="25"/>
      <c r="B7746" s="25"/>
      <c r="E7746" s="316"/>
      <c r="Y7746" s="316"/>
    </row>
    <row r="7747" spans="1:26" s="24" customFormat="1" ht="21.75" customHeight="1">
      <c r="A7747" s="25"/>
      <c r="B7747" s="25"/>
      <c r="E7747" s="316"/>
      <c r="Y7747" s="316"/>
    </row>
    <row r="7748" spans="1:26" s="24" customFormat="1" ht="21.75" customHeight="1">
      <c r="A7748" s="25"/>
      <c r="B7748" s="25"/>
      <c r="E7748" s="316"/>
      <c r="Y7748" s="316"/>
    </row>
    <row r="7749" spans="1:26" s="24" customFormat="1" ht="21.75" customHeight="1">
      <c r="A7749" s="25"/>
      <c r="B7749" s="25"/>
      <c r="E7749" s="316"/>
      <c r="Y7749" s="316"/>
    </row>
    <row r="7750" spans="1:26" s="24" customFormat="1" ht="21.75" customHeight="1">
      <c r="A7750" s="25"/>
      <c r="B7750" s="25"/>
      <c r="E7750" s="316"/>
      <c r="Y7750" s="316"/>
    </row>
    <row r="7751" spans="1:26" s="24" customFormat="1" ht="21.75" customHeight="1">
      <c r="A7751" s="25"/>
      <c r="B7751" s="25"/>
      <c r="E7751" s="316"/>
      <c r="Y7751" s="316"/>
    </row>
    <row r="7752" spans="1:26" s="24" customFormat="1" ht="21.75" customHeight="1">
      <c r="A7752" s="25"/>
      <c r="B7752" s="25"/>
      <c r="E7752" s="316"/>
      <c r="Y7752" s="316"/>
    </row>
    <row r="7753" spans="1:26" s="24" customFormat="1" ht="21.75" customHeight="1">
      <c r="A7753" s="25"/>
      <c r="B7753" s="25"/>
      <c r="E7753" s="316"/>
      <c r="Y7753" s="316"/>
    </row>
    <row r="7754" spans="1:26" s="24" customFormat="1" ht="21.75" customHeight="1">
      <c r="A7754" s="25"/>
      <c r="B7754" s="25"/>
      <c r="E7754" s="316"/>
      <c r="Y7754" s="316"/>
    </row>
    <row r="7755" spans="1:26" s="24" customFormat="1" ht="21.75" customHeight="1">
      <c r="B7755" s="40"/>
      <c r="C7755" s="21" t="s">
        <v>18505</v>
      </c>
      <c r="D7755" s="39"/>
      <c r="E7755" s="320"/>
      <c r="Y7755" s="316"/>
    </row>
    <row r="7756" spans="1:26" s="24" customFormat="1" ht="21.75" customHeight="1">
      <c r="A7756" s="25"/>
      <c r="B7756" s="25"/>
      <c r="E7756" s="316"/>
      <c r="G7756" s="24">
        <f>7198-7209+1</f>
        <v>-10</v>
      </c>
      <c r="Y7756" s="316"/>
    </row>
    <row r="7757" spans="1:26" s="43" customFormat="1" ht="21.75" customHeight="1">
      <c r="A7757" s="447" t="s">
        <v>18295</v>
      </c>
      <c r="B7757" s="447" t="s">
        <v>18296</v>
      </c>
      <c r="C7757" s="447" t="s">
        <v>16776</v>
      </c>
      <c r="D7757" s="447" t="s">
        <v>18297</v>
      </c>
      <c r="E7757" s="448"/>
      <c r="F7757" s="24"/>
      <c r="G7757" s="24"/>
      <c r="H7757" s="24"/>
      <c r="I7757" s="24"/>
      <c r="J7757" s="24"/>
      <c r="K7757" s="24"/>
      <c r="L7757" s="24"/>
      <c r="M7757" s="24"/>
      <c r="N7757" s="24"/>
      <c r="O7757" s="24"/>
      <c r="P7757" s="24"/>
      <c r="Q7757" s="24"/>
      <c r="R7757" s="24"/>
      <c r="S7757" s="24"/>
      <c r="T7757" s="24"/>
      <c r="U7757" s="24"/>
      <c r="V7757" s="24"/>
      <c r="W7757" s="24"/>
      <c r="X7757" s="24"/>
      <c r="Y7757" s="316"/>
      <c r="Z7757" s="312"/>
    </row>
    <row r="7758" spans="1:26" ht="21.75" customHeight="1">
      <c r="A7758" s="448"/>
      <c r="B7758" s="448"/>
      <c r="C7758" s="447"/>
      <c r="D7758" s="448"/>
      <c r="E7758" s="448"/>
    </row>
    <row r="7759" spans="1:26" ht="21.75" customHeight="1">
      <c r="A7759" s="448"/>
      <c r="B7759" s="448"/>
      <c r="C7759" s="447"/>
      <c r="D7759" s="44" t="s">
        <v>15513</v>
      </c>
      <c r="E7759" s="44" t="s">
        <v>15514</v>
      </c>
    </row>
    <row r="7760" spans="1:26" ht="21.75" customHeight="1">
      <c r="A7760" s="49"/>
      <c r="B7760" s="1"/>
      <c r="C7760" s="10" t="s">
        <v>12634</v>
      </c>
      <c r="D7760" s="10"/>
      <c r="E7760" s="10"/>
    </row>
    <row r="7761" spans="1:26" ht="21.75" customHeight="1">
      <c r="A7761" s="49">
        <v>7198</v>
      </c>
      <c r="B7761" s="1" t="s">
        <v>18754</v>
      </c>
      <c r="C7761" s="6" t="s">
        <v>13757</v>
      </c>
      <c r="D7761" s="2" t="s">
        <v>15518</v>
      </c>
      <c r="E7761" s="1"/>
      <c r="F7761" s="24">
        <v>1</v>
      </c>
    </row>
    <row r="7762" spans="1:26" ht="21.75" customHeight="1">
      <c r="A7762" s="49"/>
      <c r="B7762" s="1"/>
      <c r="C7762" s="8" t="s">
        <v>13758</v>
      </c>
      <c r="D7762" s="8"/>
      <c r="E7762" s="8"/>
    </row>
    <row r="7763" spans="1:26" ht="21.75" customHeight="1">
      <c r="A7763" s="49">
        <v>7199</v>
      </c>
      <c r="B7763" s="1" t="s">
        <v>18755</v>
      </c>
      <c r="C7763" s="11" t="s">
        <v>13759</v>
      </c>
      <c r="D7763" s="1" t="s">
        <v>15518</v>
      </c>
      <c r="E7763" s="1"/>
      <c r="F7763" s="24">
        <v>1</v>
      </c>
    </row>
    <row r="7764" spans="1:26" ht="21.75" customHeight="1">
      <c r="A7764" s="49">
        <v>7200</v>
      </c>
      <c r="B7764" s="1" t="s">
        <v>18756</v>
      </c>
      <c r="C7764" s="11" t="s">
        <v>13760</v>
      </c>
      <c r="D7764" s="1" t="s">
        <v>15518</v>
      </c>
      <c r="E7764" s="1" t="s">
        <v>15518</v>
      </c>
    </row>
    <row r="7765" spans="1:26" ht="21.75" customHeight="1">
      <c r="A7765" s="49"/>
      <c r="B7765" s="1"/>
      <c r="C7765" s="10" t="s">
        <v>13761</v>
      </c>
      <c r="D7765" s="7"/>
      <c r="E7765" s="7"/>
    </row>
    <row r="7766" spans="1:26" ht="21.75" customHeight="1">
      <c r="A7766" s="49">
        <v>7201</v>
      </c>
      <c r="B7766" s="1" t="s">
        <v>18757</v>
      </c>
      <c r="C7766" s="11" t="s">
        <v>13145</v>
      </c>
      <c r="D7766" s="1" t="s">
        <v>15518</v>
      </c>
      <c r="E7766" s="1" t="s">
        <v>15518</v>
      </c>
    </row>
    <row r="7767" spans="1:26" ht="21.75" customHeight="1">
      <c r="A7767" s="49">
        <v>7202</v>
      </c>
      <c r="B7767" s="1" t="s">
        <v>18758</v>
      </c>
      <c r="C7767" s="6" t="s">
        <v>13762</v>
      </c>
      <c r="D7767" s="1" t="s">
        <v>15518</v>
      </c>
      <c r="E7767" s="1" t="s">
        <v>15518</v>
      </c>
    </row>
    <row r="7768" spans="1:26" ht="21.75" customHeight="1">
      <c r="A7768" s="49">
        <v>7203</v>
      </c>
      <c r="B7768" s="1" t="s">
        <v>18088</v>
      </c>
      <c r="C7768" s="6" t="s">
        <v>13763</v>
      </c>
      <c r="D7768" s="2" t="s">
        <v>15518</v>
      </c>
      <c r="E7768" s="2" t="s">
        <v>15518</v>
      </c>
    </row>
    <row r="7769" spans="1:26" ht="21.75" customHeight="1">
      <c r="A7769" s="49">
        <v>7204</v>
      </c>
      <c r="B7769" s="1" t="s">
        <v>18089</v>
      </c>
      <c r="C7769" s="11" t="s">
        <v>13764</v>
      </c>
      <c r="D7769" s="1" t="s">
        <v>15518</v>
      </c>
      <c r="E7769" s="1" t="s">
        <v>15518</v>
      </c>
    </row>
    <row r="7770" spans="1:26" ht="21.75" customHeight="1">
      <c r="A7770" s="49">
        <v>7205</v>
      </c>
      <c r="B7770" s="1" t="s">
        <v>18090</v>
      </c>
      <c r="C7770" s="6" t="s">
        <v>13765</v>
      </c>
      <c r="D7770" s="2" t="s">
        <v>15518</v>
      </c>
      <c r="E7770" s="2" t="s">
        <v>15518</v>
      </c>
    </row>
    <row r="7771" spans="1:26" ht="21.75" customHeight="1">
      <c r="A7771" s="49">
        <v>7206</v>
      </c>
      <c r="B7771" s="1" t="s">
        <v>18091</v>
      </c>
      <c r="C7771" s="6" t="s">
        <v>13146</v>
      </c>
      <c r="D7771" s="1" t="s">
        <v>15518</v>
      </c>
      <c r="E7771" s="1" t="s">
        <v>15518</v>
      </c>
    </row>
    <row r="7772" spans="1:26" ht="21.75" customHeight="1">
      <c r="A7772" s="49">
        <v>7207</v>
      </c>
      <c r="B7772" s="1" t="s">
        <v>17496</v>
      </c>
      <c r="C7772" s="6" t="s">
        <v>13766</v>
      </c>
      <c r="D7772" s="1" t="s">
        <v>15518</v>
      </c>
      <c r="E7772" s="1" t="s">
        <v>15518</v>
      </c>
    </row>
    <row r="7773" spans="1:26" ht="21.75" customHeight="1">
      <c r="A7773" s="49">
        <v>7208</v>
      </c>
      <c r="B7773" s="22" t="s">
        <v>17497</v>
      </c>
      <c r="C7773" s="31" t="s">
        <v>13767</v>
      </c>
      <c r="D7773" s="23" t="s">
        <v>15518</v>
      </c>
      <c r="E7773" s="23" t="s">
        <v>15518</v>
      </c>
    </row>
    <row r="7774" spans="1:26" s="53" customFormat="1" ht="21.75" customHeight="1">
      <c r="A7774" s="49">
        <v>7209</v>
      </c>
      <c r="B7774" s="1" t="s">
        <v>18092</v>
      </c>
      <c r="C7774" s="6" t="s">
        <v>13768</v>
      </c>
      <c r="D7774" s="2" t="s">
        <v>15518</v>
      </c>
      <c r="E7774" s="2" t="s">
        <v>15518</v>
      </c>
      <c r="F7774" s="24"/>
      <c r="G7774" s="24"/>
      <c r="H7774" s="24"/>
      <c r="I7774" s="24"/>
      <c r="J7774" s="24"/>
      <c r="K7774" s="24"/>
      <c r="L7774" s="24"/>
      <c r="M7774" s="24"/>
      <c r="N7774" s="24"/>
      <c r="O7774" s="24"/>
      <c r="P7774" s="24"/>
      <c r="Q7774" s="24"/>
      <c r="R7774" s="24"/>
      <c r="S7774" s="24"/>
      <c r="T7774" s="24"/>
      <c r="U7774" s="24"/>
      <c r="V7774" s="24"/>
      <c r="W7774" s="24"/>
      <c r="X7774" s="24"/>
      <c r="Y7774" s="316"/>
      <c r="Z7774" s="313"/>
    </row>
    <row r="7775" spans="1:26" s="24" customFormat="1" ht="21.75" customHeight="1">
      <c r="A7775" s="25"/>
      <c r="B7775" s="25"/>
      <c r="E7775" s="316"/>
      <c r="Y7775" s="316"/>
    </row>
    <row r="7776" spans="1:26" s="24" customFormat="1" ht="21.75" customHeight="1">
      <c r="A7776" s="25"/>
      <c r="B7776" s="25"/>
      <c r="E7776" s="316"/>
      <c r="Y7776" s="316"/>
    </row>
    <row r="7777" spans="1:26" s="24" customFormat="1" ht="21.75" customHeight="1">
      <c r="A7777" s="25"/>
      <c r="B7777" s="25"/>
      <c r="E7777" s="316"/>
      <c r="Y7777" s="316"/>
    </row>
    <row r="7778" spans="1:26" s="24" customFormat="1" ht="21.75" customHeight="1">
      <c r="A7778" s="25"/>
      <c r="B7778" s="25"/>
      <c r="E7778" s="316"/>
      <c r="Y7778" s="316"/>
    </row>
    <row r="7779" spans="1:26" s="24" customFormat="1" ht="21.75" customHeight="1">
      <c r="A7779" s="25"/>
      <c r="B7779" s="25"/>
      <c r="E7779" s="316"/>
      <c r="Y7779" s="316"/>
    </row>
    <row r="7780" spans="1:26" s="24" customFormat="1" ht="21.75" customHeight="1">
      <c r="A7780" s="25"/>
      <c r="B7780" s="25"/>
      <c r="E7780" s="316"/>
      <c r="Y7780" s="316"/>
    </row>
    <row r="7781" spans="1:26" s="24" customFormat="1" ht="21.75" customHeight="1">
      <c r="A7781" s="25"/>
      <c r="B7781" s="25"/>
      <c r="E7781" s="316"/>
      <c r="Y7781" s="316"/>
    </row>
    <row r="7782" spans="1:26" s="24" customFormat="1" ht="21.75" customHeight="1">
      <c r="A7782" s="25"/>
      <c r="B7782" s="25"/>
      <c r="E7782" s="316"/>
      <c r="Y7782" s="316"/>
    </row>
    <row r="7783" spans="1:26" s="24" customFormat="1" ht="21.75" customHeight="1">
      <c r="A7783" s="25"/>
      <c r="B7783" s="25"/>
      <c r="E7783" s="316"/>
      <c r="Y7783" s="316"/>
    </row>
    <row r="7784" spans="1:26" s="24" customFormat="1" ht="21.75" customHeight="1">
      <c r="A7784" s="25"/>
      <c r="B7784" s="25"/>
      <c r="E7784" s="316"/>
      <c r="Y7784" s="316"/>
    </row>
    <row r="7785" spans="1:26" s="24" customFormat="1" ht="21.75" customHeight="1">
      <c r="A7785" s="25"/>
      <c r="B7785" s="25"/>
      <c r="E7785" s="316"/>
      <c r="Y7785" s="316"/>
    </row>
    <row r="7786" spans="1:26" s="24" customFormat="1" ht="21.75" customHeight="1">
      <c r="A7786" s="25"/>
      <c r="B7786" s="25"/>
      <c r="E7786" s="316"/>
      <c r="Y7786" s="316"/>
    </row>
    <row r="7787" spans="1:26" s="24" customFormat="1" ht="21.75" customHeight="1">
      <c r="A7787" s="25"/>
      <c r="B7787" s="25"/>
      <c r="E7787" s="316"/>
      <c r="Y7787" s="316"/>
    </row>
    <row r="7788" spans="1:26" s="24" customFormat="1" ht="21.75" customHeight="1">
      <c r="A7788" s="25"/>
      <c r="B7788" s="25"/>
      <c r="E7788" s="316"/>
      <c r="Y7788" s="316"/>
    </row>
    <row r="7789" spans="1:26" s="24" customFormat="1" ht="21.75" customHeight="1">
      <c r="A7789" s="25"/>
      <c r="B7789" s="25"/>
      <c r="E7789" s="316"/>
      <c r="Y7789" s="316"/>
    </row>
    <row r="7790" spans="1:26" s="24" customFormat="1" ht="21.75" customHeight="1">
      <c r="B7790" s="40"/>
      <c r="C7790" s="21" t="s">
        <v>18504</v>
      </c>
      <c r="D7790" s="39"/>
      <c r="E7790" s="320"/>
      <c r="Y7790" s="316"/>
    </row>
    <row r="7791" spans="1:26" s="24" customFormat="1" ht="21.75" customHeight="1">
      <c r="A7791" s="25"/>
      <c r="B7791" s="25"/>
      <c r="E7791" s="316"/>
      <c r="Y7791" s="316"/>
    </row>
    <row r="7792" spans="1:26" s="43" customFormat="1" ht="21.75" customHeight="1">
      <c r="A7792" s="447" t="s">
        <v>18295</v>
      </c>
      <c r="B7792" s="447" t="s">
        <v>18296</v>
      </c>
      <c r="C7792" s="447" t="s">
        <v>16776</v>
      </c>
      <c r="D7792" s="447" t="s">
        <v>18297</v>
      </c>
      <c r="E7792" s="448"/>
      <c r="F7792" s="24">
        <f>7210-7299+1</f>
        <v>-88</v>
      </c>
      <c r="G7792" s="24"/>
      <c r="H7792" s="24"/>
      <c r="I7792" s="24"/>
      <c r="J7792" s="24"/>
      <c r="K7792" s="24"/>
      <c r="L7792" s="24"/>
      <c r="M7792" s="24"/>
      <c r="N7792" s="24"/>
      <c r="O7792" s="24"/>
      <c r="P7792" s="24"/>
      <c r="Q7792" s="24"/>
      <c r="R7792" s="24"/>
      <c r="S7792" s="24"/>
      <c r="T7792" s="24"/>
      <c r="U7792" s="24"/>
      <c r="V7792" s="24"/>
      <c r="W7792" s="24"/>
      <c r="X7792" s="24"/>
      <c r="Y7792" s="316"/>
      <c r="Z7792" s="312"/>
    </row>
    <row r="7793" spans="1:6" ht="21.75" customHeight="1">
      <c r="A7793" s="448"/>
      <c r="B7793" s="448"/>
      <c r="C7793" s="447"/>
      <c r="D7793" s="448"/>
      <c r="E7793" s="448"/>
    </row>
    <row r="7794" spans="1:6" ht="21.75" customHeight="1">
      <c r="A7794" s="448"/>
      <c r="B7794" s="448"/>
      <c r="C7794" s="447"/>
      <c r="D7794" s="44" t="s">
        <v>15513</v>
      </c>
      <c r="E7794" s="44" t="s">
        <v>15514</v>
      </c>
    </row>
    <row r="7795" spans="1:6" ht="21.75" customHeight="1">
      <c r="A7795" s="49"/>
      <c r="B7795" s="7"/>
      <c r="C7795" s="13" t="s">
        <v>13769</v>
      </c>
      <c r="D7795" s="7"/>
      <c r="E7795" s="7"/>
    </row>
    <row r="7796" spans="1:6" ht="21.75" customHeight="1">
      <c r="A7796" s="49">
        <v>7210</v>
      </c>
      <c r="B7796" s="1" t="s">
        <v>17744</v>
      </c>
      <c r="C7796" s="11" t="s">
        <v>17614</v>
      </c>
      <c r="D7796" s="1" t="s">
        <v>15518</v>
      </c>
      <c r="E7796" s="1" t="s">
        <v>15518</v>
      </c>
    </row>
    <row r="7797" spans="1:6" ht="21.75" customHeight="1">
      <c r="A7797" s="49">
        <v>7211</v>
      </c>
      <c r="B7797" s="1" t="s">
        <v>17746</v>
      </c>
      <c r="C7797" s="6" t="s">
        <v>17613</v>
      </c>
      <c r="D7797" s="1" t="s">
        <v>15518</v>
      </c>
      <c r="E7797" s="1"/>
      <c r="F7797" s="24">
        <v>1</v>
      </c>
    </row>
    <row r="7798" spans="1:6" ht="21.75" customHeight="1">
      <c r="A7798" s="49">
        <v>7212</v>
      </c>
      <c r="B7798" s="1" t="s">
        <v>17747</v>
      </c>
      <c r="C7798" s="11" t="s">
        <v>13770</v>
      </c>
      <c r="D7798" s="1" t="s">
        <v>15518</v>
      </c>
      <c r="E7798" s="1" t="s">
        <v>15518</v>
      </c>
    </row>
    <row r="7799" spans="1:6" ht="21.75" customHeight="1">
      <c r="A7799" s="49">
        <v>7213</v>
      </c>
      <c r="B7799" s="1" t="s">
        <v>17011</v>
      </c>
      <c r="C7799" s="11" t="s">
        <v>17611</v>
      </c>
      <c r="D7799" s="1" t="s">
        <v>15518</v>
      </c>
      <c r="E7799" s="1" t="s">
        <v>15518</v>
      </c>
    </row>
    <row r="7800" spans="1:6" ht="21.75" customHeight="1">
      <c r="A7800" s="49">
        <v>7214</v>
      </c>
      <c r="B7800" s="1" t="s">
        <v>18759</v>
      </c>
      <c r="C7800" s="11" t="s">
        <v>14192</v>
      </c>
      <c r="D7800" s="1" t="s">
        <v>15518</v>
      </c>
      <c r="E7800" s="1" t="s">
        <v>15518</v>
      </c>
    </row>
    <row r="7801" spans="1:6" ht="21.75" customHeight="1">
      <c r="A7801" s="49"/>
      <c r="B7801" s="7"/>
      <c r="C7801" s="13" t="s">
        <v>13771</v>
      </c>
      <c r="D7801" s="7"/>
      <c r="E7801" s="7"/>
    </row>
    <row r="7802" spans="1:6" ht="21.75" customHeight="1">
      <c r="A7802" s="49">
        <v>7215</v>
      </c>
      <c r="B7802" s="1" t="s">
        <v>17752</v>
      </c>
      <c r="C7802" s="12" t="s">
        <v>13772</v>
      </c>
      <c r="D7802" s="1" t="s">
        <v>15518</v>
      </c>
      <c r="E7802" s="1"/>
      <c r="F7802" s="24">
        <v>1</v>
      </c>
    </row>
    <row r="7803" spans="1:6" ht="21.75" customHeight="1">
      <c r="A7803" s="49">
        <v>7216</v>
      </c>
      <c r="B7803" s="1" t="s">
        <v>17016</v>
      </c>
      <c r="C7803" s="12" t="s">
        <v>13773</v>
      </c>
      <c r="D7803" s="1" t="s">
        <v>15518</v>
      </c>
      <c r="E7803" s="1" t="s">
        <v>15518</v>
      </c>
    </row>
    <row r="7804" spans="1:6" ht="21.75" customHeight="1">
      <c r="A7804" s="49">
        <v>7217</v>
      </c>
      <c r="B7804" s="1" t="s">
        <v>17017</v>
      </c>
      <c r="C7804" s="12" t="s">
        <v>13774</v>
      </c>
      <c r="D7804" s="1" t="s">
        <v>15518</v>
      </c>
      <c r="E7804" s="1" t="s">
        <v>15518</v>
      </c>
    </row>
    <row r="7805" spans="1:6" ht="21.75" customHeight="1">
      <c r="A7805" s="49">
        <v>7218</v>
      </c>
      <c r="B7805" s="1" t="s">
        <v>17754</v>
      </c>
      <c r="C7805" s="12" t="s">
        <v>13775</v>
      </c>
      <c r="D7805" s="1" t="s">
        <v>15518</v>
      </c>
      <c r="E7805" s="1" t="s">
        <v>15518</v>
      </c>
    </row>
    <row r="7806" spans="1:6" ht="21.75" customHeight="1">
      <c r="A7806" s="49">
        <v>7219</v>
      </c>
      <c r="B7806" s="1" t="s">
        <v>17755</v>
      </c>
      <c r="C7806" s="12" t="s">
        <v>13776</v>
      </c>
      <c r="D7806" s="1" t="s">
        <v>15518</v>
      </c>
      <c r="E7806" s="1" t="s">
        <v>15518</v>
      </c>
    </row>
    <row r="7807" spans="1:6" ht="21.75" customHeight="1">
      <c r="A7807" s="49">
        <v>7220</v>
      </c>
      <c r="B7807" s="1" t="s">
        <v>17756</v>
      </c>
      <c r="C7807" s="12" t="s">
        <v>13777</v>
      </c>
      <c r="D7807" s="1" t="s">
        <v>15518</v>
      </c>
      <c r="E7807" s="1"/>
      <c r="F7807" s="24">
        <v>1</v>
      </c>
    </row>
    <row r="7808" spans="1:6" ht="21.75" customHeight="1">
      <c r="A7808" s="49"/>
      <c r="B7808" s="7"/>
      <c r="C7808" s="13" t="s">
        <v>13778</v>
      </c>
      <c r="D7808" s="10"/>
      <c r="E7808" s="7"/>
    </row>
    <row r="7809" spans="1:6" ht="21.75" customHeight="1">
      <c r="A7809" s="49">
        <v>7221</v>
      </c>
      <c r="B7809" s="1" t="s">
        <v>17020</v>
      </c>
      <c r="C7809" s="11" t="s">
        <v>13779</v>
      </c>
      <c r="D7809" s="1" t="s">
        <v>15518</v>
      </c>
      <c r="E7809" s="1"/>
      <c r="F7809" s="24">
        <v>1</v>
      </c>
    </row>
    <row r="7810" spans="1:6" ht="21.75" customHeight="1">
      <c r="A7810" s="49">
        <v>7222</v>
      </c>
      <c r="B7810" s="1" t="s">
        <v>17757</v>
      </c>
      <c r="C7810" s="12" t="s">
        <v>13780</v>
      </c>
      <c r="D7810" s="1" t="s">
        <v>15518</v>
      </c>
      <c r="E7810" s="1" t="s">
        <v>15518</v>
      </c>
    </row>
    <row r="7811" spans="1:6" ht="21.75" customHeight="1">
      <c r="A7811" s="49">
        <v>7223</v>
      </c>
      <c r="B7811" s="1" t="s">
        <v>17758</v>
      </c>
      <c r="C7811" s="11" t="s">
        <v>13781</v>
      </c>
      <c r="D7811" s="1" t="s">
        <v>15518</v>
      </c>
      <c r="E7811" s="1"/>
      <c r="F7811" s="24">
        <v>1</v>
      </c>
    </row>
    <row r="7812" spans="1:6" ht="21.75" customHeight="1">
      <c r="A7812" s="49">
        <v>7224</v>
      </c>
      <c r="B7812" s="1" t="s">
        <v>17759</v>
      </c>
      <c r="C7812" s="11" t="s">
        <v>13782</v>
      </c>
      <c r="D7812" s="1" t="s">
        <v>15518</v>
      </c>
      <c r="E7812" s="1"/>
      <c r="F7812" s="24">
        <v>1</v>
      </c>
    </row>
    <row r="7813" spans="1:6" ht="21.75" customHeight="1">
      <c r="A7813" s="49">
        <v>7225</v>
      </c>
      <c r="B7813" s="1" t="s">
        <v>17760</v>
      </c>
      <c r="C7813" s="11" t="s">
        <v>13783</v>
      </c>
      <c r="D7813" s="1" t="s">
        <v>15518</v>
      </c>
      <c r="E7813" s="1" t="s">
        <v>15518</v>
      </c>
    </row>
    <row r="7814" spans="1:6" ht="21.75" customHeight="1">
      <c r="A7814" s="49">
        <v>7226</v>
      </c>
      <c r="B7814" s="1" t="s">
        <v>17021</v>
      </c>
      <c r="C7814" s="12" t="s">
        <v>13784</v>
      </c>
      <c r="D7814" s="1" t="s">
        <v>15518</v>
      </c>
      <c r="E7814" s="1" t="s">
        <v>15518</v>
      </c>
    </row>
    <row r="7815" spans="1:6" ht="21.75" customHeight="1">
      <c r="A7815" s="49">
        <v>7227</v>
      </c>
      <c r="B7815" s="1" t="s">
        <v>17022</v>
      </c>
      <c r="C7815" s="12" t="s">
        <v>13785</v>
      </c>
      <c r="D7815" s="1" t="s">
        <v>15518</v>
      </c>
      <c r="E7815" s="1" t="s">
        <v>15518</v>
      </c>
    </row>
    <row r="7816" spans="1:6" ht="21.75" customHeight="1">
      <c r="A7816" s="49">
        <v>7228</v>
      </c>
      <c r="B7816" s="1" t="s">
        <v>17023</v>
      </c>
      <c r="C7816" s="12" t="s">
        <v>13786</v>
      </c>
      <c r="D7816" s="1" t="s">
        <v>15518</v>
      </c>
      <c r="E7816" s="1" t="s">
        <v>15518</v>
      </c>
    </row>
    <row r="7817" spans="1:6" ht="21.75" customHeight="1">
      <c r="A7817" s="49">
        <v>7229</v>
      </c>
      <c r="B7817" s="1" t="s">
        <v>17024</v>
      </c>
      <c r="C7817" s="12" t="s">
        <v>13787</v>
      </c>
      <c r="D7817" s="1" t="s">
        <v>15518</v>
      </c>
      <c r="E7817" s="1" t="s">
        <v>15518</v>
      </c>
    </row>
    <row r="7818" spans="1:6" ht="21.75" customHeight="1">
      <c r="A7818" s="49">
        <v>7230</v>
      </c>
      <c r="B7818" s="1" t="s">
        <v>17025</v>
      </c>
      <c r="C7818" s="12" t="s">
        <v>13788</v>
      </c>
      <c r="D7818" s="1" t="s">
        <v>15518</v>
      </c>
      <c r="E7818" s="1" t="s">
        <v>15518</v>
      </c>
    </row>
    <row r="7819" spans="1:6" ht="21.75" customHeight="1">
      <c r="A7819" s="49">
        <v>7231</v>
      </c>
      <c r="B7819" s="1" t="s">
        <v>17026</v>
      </c>
      <c r="C7819" s="12" t="s">
        <v>13789</v>
      </c>
      <c r="D7819" s="11" t="s">
        <v>13790</v>
      </c>
      <c r="E7819" s="1"/>
      <c r="F7819" s="24">
        <v>1</v>
      </c>
    </row>
    <row r="7820" spans="1:6" ht="21.75" customHeight="1">
      <c r="A7820" s="49">
        <v>7232</v>
      </c>
      <c r="B7820" s="1" t="s">
        <v>17027</v>
      </c>
      <c r="C7820" s="12" t="s">
        <v>13791</v>
      </c>
      <c r="D7820" s="11" t="s">
        <v>13790</v>
      </c>
      <c r="E7820" s="1" t="s">
        <v>15518</v>
      </c>
    </row>
    <row r="7821" spans="1:6" ht="21.75" customHeight="1">
      <c r="A7821" s="49">
        <v>7233</v>
      </c>
      <c r="B7821" s="1" t="s">
        <v>17028</v>
      </c>
      <c r="C7821" s="12" t="s">
        <v>13792</v>
      </c>
      <c r="D7821" s="1" t="s">
        <v>15518</v>
      </c>
      <c r="E7821" s="1" t="s">
        <v>15518</v>
      </c>
    </row>
    <row r="7822" spans="1:6" ht="21.75" customHeight="1">
      <c r="A7822" s="49">
        <v>7234</v>
      </c>
      <c r="B7822" s="1" t="s">
        <v>17029</v>
      </c>
      <c r="C7822" s="11" t="s">
        <v>13793</v>
      </c>
      <c r="D7822" s="1" t="s">
        <v>15518</v>
      </c>
      <c r="E7822" s="1"/>
      <c r="F7822" s="24">
        <v>1</v>
      </c>
    </row>
    <row r="7823" spans="1:6" ht="21.75" customHeight="1">
      <c r="A7823" s="49">
        <v>7235</v>
      </c>
      <c r="B7823" s="1" t="s">
        <v>17030</v>
      </c>
      <c r="C7823" s="11" t="s">
        <v>13794</v>
      </c>
      <c r="D7823" s="1" t="s">
        <v>15518</v>
      </c>
      <c r="E7823" s="1"/>
      <c r="F7823" s="24">
        <v>1</v>
      </c>
    </row>
    <row r="7824" spans="1:6" ht="21.75" customHeight="1">
      <c r="A7824" s="49"/>
      <c r="B7824" s="7"/>
      <c r="C7824" s="13" t="s">
        <v>13795</v>
      </c>
      <c r="D7824" s="7"/>
      <c r="E7824" s="7"/>
    </row>
    <row r="7825" spans="1:6" ht="21.75" customHeight="1">
      <c r="A7825" s="49">
        <v>7236</v>
      </c>
      <c r="B7825" s="1" t="s">
        <v>17761</v>
      </c>
      <c r="C7825" s="11" t="s">
        <v>12837</v>
      </c>
      <c r="D7825" s="1" t="s">
        <v>15518</v>
      </c>
      <c r="E7825" s="1"/>
      <c r="F7825" s="24">
        <v>1</v>
      </c>
    </row>
    <row r="7826" spans="1:6" ht="21.75" customHeight="1">
      <c r="A7826" s="49">
        <v>7237</v>
      </c>
      <c r="B7826" s="1" t="s">
        <v>17769</v>
      </c>
      <c r="C7826" s="11" t="s">
        <v>13796</v>
      </c>
      <c r="D7826" s="1" t="s">
        <v>15518</v>
      </c>
      <c r="E7826" s="1" t="s">
        <v>15518</v>
      </c>
    </row>
    <row r="7827" spans="1:6" ht="21.75" customHeight="1">
      <c r="A7827" s="49"/>
      <c r="B7827" s="7"/>
      <c r="C7827" s="8" t="s">
        <v>13797</v>
      </c>
      <c r="D7827" s="7"/>
      <c r="E7827" s="7"/>
    </row>
    <row r="7828" spans="1:6" ht="21.75" customHeight="1">
      <c r="A7828" s="49">
        <v>7238</v>
      </c>
      <c r="B7828" s="1" t="s">
        <v>17770</v>
      </c>
      <c r="C7828" s="12" t="s">
        <v>15173</v>
      </c>
      <c r="D7828" s="1" t="s">
        <v>15518</v>
      </c>
      <c r="E7828" s="1"/>
      <c r="F7828" s="24">
        <v>1</v>
      </c>
    </row>
    <row r="7829" spans="1:6" ht="21.75" customHeight="1">
      <c r="A7829" s="49">
        <v>7239</v>
      </c>
      <c r="B7829" s="1" t="s">
        <v>17771</v>
      </c>
      <c r="C7829" s="6" t="s">
        <v>15174</v>
      </c>
      <c r="D7829" s="1" t="s">
        <v>15518</v>
      </c>
      <c r="E7829" s="1"/>
      <c r="F7829" s="24">
        <v>1</v>
      </c>
    </row>
    <row r="7830" spans="1:6" ht="21.75" customHeight="1">
      <c r="A7830" s="49">
        <v>7240</v>
      </c>
      <c r="B7830" s="1" t="s">
        <v>17772</v>
      </c>
      <c r="C7830" s="6" t="s">
        <v>15175</v>
      </c>
      <c r="D7830" s="1" t="s">
        <v>15518</v>
      </c>
      <c r="E7830" s="1"/>
      <c r="F7830" s="24">
        <v>1</v>
      </c>
    </row>
    <row r="7831" spans="1:6" ht="21.75" customHeight="1">
      <c r="A7831" s="49">
        <v>7241</v>
      </c>
      <c r="B7831" s="1" t="s">
        <v>17773</v>
      </c>
      <c r="C7831" s="6" t="s">
        <v>15176</v>
      </c>
      <c r="D7831" s="1" t="s">
        <v>15518</v>
      </c>
      <c r="E7831" s="1"/>
      <c r="F7831" s="24">
        <v>1</v>
      </c>
    </row>
    <row r="7832" spans="1:6" ht="21.75" customHeight="1">
      <c r="A7832" s="49">
        <v>7242</v>
      </c>
      <c r="B7832" s="1" t="s">
        <v>17774</v>
      </c>
      <c r="C7832" s="6" t="s">
        <v>15177</v>
      </c>
      <c r="D7832" s="1" t="s">
        <v>15518</v>
      </c>
      <c r="E7832" s="1"/>
      <c r="F7832" s="24">
        <v>1</v>
      </c>
    </row>
    <row r="7833" spans="1:6" ht="21.75" customHeight="1">
      <c r="A7833" s="49">
        <v>7243</v>
      </c>
      <c r="B7833" s="1" t="s">
        <v>17031</v>
      </c>
      <c r="C7833" s="11" t="s">
        <v>15178</v>
      </c>
      <c r="D7833" s="1" t="s">
        <v>15518</v>
      </c>
      <c r="E7833" s="1"/>
      <c r="F7833" s="24">
        <v>1</v>
      </c>
    </row>
    <row r="7834" spans="1:6" ht="21.75" customHeight="1">
      <c r="A7834" s="49">
        <v>7244</v>
      </c>
      <c r="B7834" s="1" t="s">
        <v>17775</v>
      </c>
      <c r="C7834" s="6" t="s">
        <v>15179</v>
      </c>
      <c r="D7834" s="1" t="s">
        <v>15518</v>
      </c>
      <c r="E7834" s="1"/>
      <c r="F7834" s="24">
        <v>1</v>
      </c>
    </row>
    <row r="7835" spans="1:6" ht="21.75" customHeight="1">
      <c r="A7835" s="49">
        <v>7245</v>
      </c>
      <c r="B7835" s="1" t="s">
        <v>17776</v>
      </c>
      <c r="C7835" s="6" t="s">
        <v>15180</v>
      </c>
      <c r="D7835" s="1" t="s">
        <v>15518</v>
      </c>
      <c r="E7835" s="1" t="s">
        <v>15518</v>
      </c>
    </row>
    <row r="7836" spans="1:6" ht="21.75" customHeight="1">
      <c r="A7836" s="49">
        <v>7246</v>
      </c>
      <c r="B7836" s="1" t="s">
        <v>17777</v>
      </c>
      <c r="C7836" s="6" t="s">
        <v>13806</v>
      </c>
      <c r="D7836" s="1" t="s">
        <v>15518</v>
      </c>
      <c r="E7836" s="1" t="s">
        <v>15518</v>
      </c>
    </row>
    <row r="7837" spans="1:6" ht="21.75" customHeight="1">
      <c r="A7837" s="49">
        <v>7247</v>
      </c>
      <c r="B7837" s="1" t="s">
        <v>17778</v>
      </c>
      <c r="C7837" s="6" t="s">
        <v>13807</v>
      </c>
      <c r="D7837" s="1" t="s">
        <v>15518</v>
      </c>
      <c r="E7837" s="1" t="s">
        <v>15518</v>
      </c>
    </row>
    <row r="7838" spans="1:6" ht="21.75" customHeight="1">
      <c r="A7838" s="49">
        <v>7248</v>
      </c>
      <c r="B7838" s="1" t="s">
        <v>17779</v>
      </c>
      <c r="C7838" s="6" t="s">
        <v>13808</v>
      </c>
      <c r="D7838" s="1" t="s">
        <v>15518</v>
      </c>
      <c r="E7838" s="1" t="s">
        <v>15518</v>
      </c>
    </row>
    <row r="7839" spans="1:6" ht="21.75" customHeight="1">
      <c r="A7839" s="49">
        <v>7249</v>
      </c>
      <c r="B7839" s="1" t="s">
        <v>17780</v>
      </c>
      <c r="C7839" s="6" t="s">
        <v>13809</v>
      </c>
      <c r="D7839" s="1" t="s">
        <v>15518</v>
      </c>
      <c r="E7839" s="1" t="s">
        <v>15518</v>
      </c>
    </row>
    <row r="7840" spans="1:6" ht="21.75" customHeight="1">
      <c r="A7840" s="49">
        <v>7250</v>
      </c>
      <c r="B7840" s="1" t="s">
        <v>17781</v>
      </c>
      <c r="C7840" s="6" t="s">
        <v>13810</v>
      </c>
      <c r="D7840" s="1" t="s">
        <v>15518</v>
      </c>
      <c r="E7840" s="1" t="s">
        <v>15518</v>
      </c>
    </row>
    <row r="7841" spans="1:6" ht="21.75" customHeight="1">
      <c r="A7841" s="49">
        <v>7251</v>
      </c>
      <c r="B7841" s="1" t="s">
        <v>17782</v>
      </c>
      <c r="C7841" s="6" t="s">
        <v>13811</v>
      </c>
      <c r="D7841" s="1" t="s">
        <v>15518</v>
      </c>
      <c r="E7841" s="1" t="s">
        <v>15518</v>
      </c>
    </row>
    <row r="7842" spans="1:6" ht="21.75" customHeight="1">
      <c r="A7842" s="49">
        <v>7252</v>
      </c>
      <c r="B7842" s="1" t="s">
        <v>17783</v>
      </c>
      <c r="C7842" s="6" t="s">
        <v>13812</v>
      </c>
      <c r="D7842" s="1" t="s">
        <v>15518</v>
      </c>
      <c r="E7842" s="1" t="s">
        <v>15518</v>
      </c>
    </row>
    <row r="7843" spans="1:6" ht="21.75" customHeight="1">
      <c r="A7843" s="49">
        <v>7253</v>
      </c>
      <c r="B7843" s="1" t="s">
        <v>17784</v>
      </c>
      <c r="C7843" s="6" t="s">
        <v>13813</v>
      </c>
      <c r="D7843" s="1" t="s">
        <v>15518</v>
      </c>
      <c r="E7843" s="1" t="s">
        <v>15518</v>
      </c>
    </row>
    <row r="7844" spans="1:6" ht="21.75" customHeight="1">
      <c r="A7844" s="49"/>
      <c r="B7844" s="7"/>
      <c r="C7844" s="10" t="s">
        <v>13814</v>
      </c>
      <c r="D7844" s="7"/>
      <c r="E7844" s="7"/>
    </row>
    <row r="7845" spans="1:6" ht="21.75" customHeight="1">
      <c r="A7845" s="49">
        <v>7254</v>
      </c>
      <c r="B7845" s="1" t="s">
        <v>17786</v>
      </c>
      <c r="C7845" s="11" t="s">
        <v>12980</v>
      </c>
      <c r="D7845" s="2" t="s">
        <v>15518</v>
      </c>
      <c r="E7845" s="1"/>
      <c r="F7845" s="24">
        <v>1</v>
      </c>
    </row>
    <row r="7846" spans="1:6" ht="21.75" customHeight="1">
      <c r="A7846" s="49">
        <v>7255</v>
      </c>
      <c r="B7846" s="1" t="s">
        <v>17789</v>
      </c>
      <c r="C7846" s="6" t="s">
        <v>13815</v>
      </c>
      <c r="D7846" s="2" t="s">
        <v>15518</v>
      </c>
      <c r="E7846" s="2" t="s">
        <v>15518</v>
      </c>
    </row>
    <row r="7847" spans="1:6" ht="21.75" customHeight="1">
      <c r="A7847" s="49">
        <v>7256</v>
      </c>
      <c r="B7847" s="1" t="s">
        <v>17790</v>
      </c>
      <c r="C7847" s="11" t="s">
        <v>13816</v>
      </c>
      <c r="D7847" s="1" t="s">
        <v>15518</v>
      </c>
      <c r="E7847" s="1" t="s">
        <v>15518</v>
      </c>
    </row>
    <row r="7848" spans="1:6" ht="21.75" customHeight="1">
      <c r="A7848" s="49">
        <v>7257</v>
      </c>
      <c r="B7848" s="1" t="s">
        <v>17791</v>
      </c>
      <c r="C7848" s="6" t="s">
        <v>12976</v>
      </c>
      <c r="D7848" s="2" t="s">
        <v>15518</v>
      </c>
      <c r="E7848" s="2" t="s">
        <v>15518</v>
      </c>
    </row>
    <row r="7849" spans="1:6" ht="21.75" customHeight="1">
      <c r="A7849" s="49">
        <v>7258</v>
      </c>
      <c r="B7849" s="1" t="s">
        <v>17033</v>
      </c>
      <c r="C7849" s="6" t="s">
        <v>12965</v>
      </c>
      <c r="D7849" s="2" t="s">
        <v>15518</v>
      </c>
      <c r="E7849" s="2" t="s">
        <v>15518</v>
      </c>
    </row>
    <row r="7850" spans="1:6" ht="21.75" customHeight="1">
      <c r="A7850" s="49">
        <v>7259</v>
      </c>
      <c r="B7850" s="1" t="s">
        <v>17034</v>
      </c>
      <c r="C7850" s="6" t="s">
        <v>12966</v>
      </c>
      <c r="D7850" s="2" t="s">
        <v>15518</v>
      </c>
      <c r="E7850" s="2" t="s">
        <v>15518</v>
      </c>
    </row>
    <row r="7851" spans="1:6" ht="21.75" customHeight="1">
      <c r="A7851" s="49">
        <v>7260</v>
      </c>
      <c r="B7851" s="1" t="s">
        <v>17035</v>
      </c>
      <c r="C7851" s="11" t="s">
        <v>13817</v>
      </c>
      <c r="D7851" s="1" t="s">
        <v>15518</v>
      </c>
      <c r="E7851" s="1" t="s">
        <v>15518</v>
      </c>
    </row>
    <row r="7852" spans="1:6" ht="21.75" customHeight="1">
      <c r="A7852" s="49">
        <v>7261</v>
      </c>
      <c r="B7852" s="1" t="s">
        <v>17793</v>
      </c>
      <c r="C7852" s="11" t="s">
        <v>13818</v>
      </c>
      <c r="D7852" s="1" t="s">
        <v>15518</v>
      </c>
      <c r="E7852" s="1" t="s">
        <v>15518</v>
      </c>
    </row>
    <row r="7853" spans="1:6" ht="21.75" customHeight="1">
      <c r="A7853" s="49">
        <v>7262</v>
      </c>
      <c r="B7853" s="1" t="s">
        <v>17794</v>
      </c>
      <c r="C7853" s="11" t="s">
        <v>12967</v>
      </c>
      <c r="D7853" s="1" t="s">
        <v>15518</v>
      </c>
      <c r="E7853" s="1" t="s">
        <v>15518</v>
      </c>
    </row>
    <row r="7854" spans="1:6" ht="21.75" customHeight="1">
      <c r="A7854" s="49">
        <v>7263</v>
      </c>
      <c r="B7854" s="1" t="s">
        <v>17795</v>
      </c>
      <c r="C7854" s="6" t="s">
        <v>12968</v>
      </c>
      <c r="D7854" s="2" t="s">
        <v>15518</v>
      </c>
      <c r="E7854" s="2" t="s">
        <v>15518</v>
      </c>
    </row>
    <row r="7855" spans="1:6" ht="21.75" customHeight="1">
      <c r="A7855" s="49">
        <v>7264</v>
      </c>
      <c r="B7855" s="1" t="s">
        <v>17796</v>
      </c>
      <c r="C7855" s="6" t="s">
        <v>12969</v>
      </c>
      <c r="D7855" s="2" t="s">
        <v>15518</v>
      </c>
      <c r="E7855" s="2" t="s">
        <v>15518</v>
      </c>
    </row>
    <row r="7856" spans="1:6" ht="21.75" customHeight="1">
      <c r="A7856" s="49">
        <v>7265</v>
      </c>
      <c r="B7856" s="1" t="s">
        <v>17797</v>
      </c>
      <c r="C7856" s="11" t="s">
        <v>12970</v>
      </c>
      <c r="D7856" s="1" t="s">
        <v>15518</v>
      </c>
      <c r="E7856" s="1" t="s">
        <v>15518</v>
      </c>
    </row>
    <row r="7857" spans="1:5" ht="21.75" customHeight="1">
      <c r="A7857" s="49">
        <v>7266</v>
      </c>
      <c r="B7857" s="1" t="s">
        <v>17798</v>
      </c>
      <c r="C7857" s="11" t="s">
        <v>12971</v>
      </c>
      <c r="D7857" s="1" t="s">
        <v>15518</v>
      </c>
      <c r="E7857" s="1" t="s">
        <v>15518</v>
      </c>
    </row>
    <row r="7858" spans="1:5" ht="21.75" customHeight="1">
      <c r="A7858" s="49">
        <v>7267</v>
      </c>
      <c r="B7858" s="1" t="s">
        <v>17036</v>
      </c>
      <c r="C7858" s="6" t="s">
        <v>12973</v>
      </c>
      <c r="D7858" s="2" t="s">
        <v>15518</v>
      </c>
      <c r="E7858" s="2" t="s">
        <v>15518</v>
      </c>
    </row>
    <row r="7859" spans="1:5" ht="21.75" customHeight="1">
      <c r="A7859" s="49">
        <v>7268</v>
      </c>
      <c r="B7859" s="1" t="s">
        <v>17799</v>
      </c>
      <c r="C7859" s="6" t="s">
        <v>12974</v>
      </c>
      <c r="D7859" s="2" t="s">
        <v>15518</v>
      </c>
      <c r="E7859" s="2" t="s">
        <v>15518</v>
      </c>
    </row>
    <row r="7860" spans="1:5" ht="21.75" customHeight="1">
      <c r="A7860" s="49">
        <v>7269</v>
      </c>
      <c r="B7860" s="1" t="s">
        <v>17800</v>
      </c>
      <c r="C7860" s="6" t="s">
        <v>12975</v>
      </c>
      <c r="D7860" s="2" t="s">
        <v>15518</v>
      </c>
      <c r="E7860" s="2" t="s">
        <v>15518</v>
      </c>
    </row>
    <row r="7861" spans="1:5" ht="21.75" customHeight="1">
      <c r="A7861" s="49">
        <v>7270</v>
      </c>
      <c r="B7861" s="1" t="s">
        <v>17801</v>
      </c>
      <c r="C7861" s="6" t="s">
        <v>12977</v>
      </c>
      <c r="D7861" s="2" t="s">
        <v>15518</v>
      </c>
      <c r="E7861" s="2" t="s">
        <v>15518</v>
      </c>
    </row>
    <row r="7862" spans="1:5" ht="21.75" customHeight="1">
      <c r="A7862" s="49">
        <v>7271</v>
      </c>
      <c r="B7862" s="1" t="s">
        <v>17802</v>
      </c>
      <c r="C7862" s="6" t="s">
        <v>12978</v>
      </c>
      <c r="D7862" s="2" t="s">
        <v>15518</v>
      </c>
      <c r="E7862" s="2" t="s">
        <v>15518</v>
      </c>
    </row>
    <row r="7863" spans="1:5" ht="33.75" customHeight="1">
      <c r="A7863" s="49">
        <v>7272</v>
      </c>
      <c r="B7863" s="1" t="s">
        <v>17803</v>
      </c>
      <c r="C7863" s="11" t="s">
        <v>11427</v>
      </c>
      <c r="D7863" s="1" t="s">
        <v>15518</v>
      </c>
      <c r="E7863" s="1" t="s">
        <v>15518</v>
      </c>
    </row>
    <row r="7864" spans="1:5" ht="21.75" customHeight="1">
      <c r="A7864" s="49">
        <v>7273</v>
      </c>
      <c r="B7864" s="1" t="s">
        <v>17804</v>
      </c>
      <c r="C7864" s="11" t="s">
        <v>11428</v>
      </c>
      <c r="D7864" s="1" t="s">
        <v>15518</v>
      </c>
      <c r="E7864" s="1" t="s">
        <v>15518</v>
      </c>
    </row>
    <row r="7865" spans="1:5" ht="21.75" customHeight="1">
      <c r="A7865" s="49">
        <v>7274</v>
      </c>
      <c r="B7865" s="1" t="s">
        <v>17805</v>
      </c>
      <c r="C7865" s="6" t="s">
        <v>12972</v>
      </c>
      <c r="D7865" s="2" t="s">
        <v>15518</v>
      </c>
      <c r="E7865" s="2" t="s">
        <v>15518</v>
      </c>
    </row>
    <row r="7866" spans="1:5" ht="21.75" customHeight="1">
      <c r="A7866" s="49"/>
      <c r="B7866" s="7"/>
      <c r="C7866" s="10" t="s">
        <v>11429</v>
      </c>
      <c r="D7866" s="7"/>
      <c r="E7866" s="7"/>
    </row>
    <row r="7867" spans="1:5" ht="21.75" customHeight="1">
      <c r="A7867" s="49">
        <v>7275</v>
      </c>
      <c r="B7867" s="1" t="s">
        <v>17037</v>
      </c>
      <c r="C7867" s="11" t="s">
        <v>11430</v>
      </c>
      <c r="D7867" s="1" t="s">
        <v>15518</v>
      </c>
      <c r="E7867" s="1" t="s">
        <v>15518</v>
      </c>
    </row>
    <row r="7868" spans="1:5" ht="21.75" customHeight="1">
      <c r="A7868" s="49">
        <v>7276</v>
      </c>
      <c r="B7868" s="1" t="s">
        <v>17038</v>
      </c>
      <c r="C7868" s="11" t="s">
        <v>11431</v>
      </c>
      <c r="D7868" s="1" t="s">
        <v>15518</v>
      </c>
      <c r="E7868" s="1" t="s">
        <v>15518</v>
      </c>
    </row>
    <row r="7869" spans="1:5" ht="21.75" customHeight="1">
      <c r="A7869" s="49">
        <v>7277</v>
      </c>
      <c r="B7869" s="1" t="s">
        <v>17040</v>
      </c>
      <c r="C7869" s="12" t="s">
        <v>11432</v>
      </c>
      <c r="D7869" s="1" t="s">
        <v>15518</v>
      </c>
      <c r="E7869" s="1" t="s">
        <v>15518</v>
      </c>
    </row>
    <row r="7870" spans="1:5" ht="21.75" customHeight="1">
      <c r="A7870" s="49"/>
      <c r="B7870" s="7"/>
      <c r="C7870" s="10" t="s">
        <v>11433</v>
      </c>
      <c r="D7870" s="7"/>
      <c r="E7870" s="7"/>
    </row>
    <row r="7871" spans="1:5" ht="36.75" customHeight="1">
      <c r="A7871" s="49">
        <v>7278</v>
      </c>
      <c r="B7871" s="1" t="s">
        <v>17042</v>
      </c>
      <c r="C7871" s="12" t="s">
        <v>11434</v>
      </c>
      <c r="D7871" s="1" t="s">
        <v>15518</v>
      </c>
      <c r="E7871" s="1" t="s">
        <v>15518</v>
      </c>
    </row>
    <row r="7872" spans="1:5" ht="36.75" customHeight="1">
      <c r="A7872" s="49">
        <v>7279</v>
      </c>
      <c r="B7872" s="1" t="s">
        <v>17043</v>
      </c>
      <c r="C7872" s="12" t="s">
        <v>11435</v>
      </c>
      <c r="D7872" s="1" t="s">
        <v>15518</v>
      </c>
      <c r="E7872" s="1" t="s">
        <v>15518</v>
      </c>
    </row>
    <row r="7873" spans="1:5" ht="21.75" customHeight="1">
      <c r="A7873" s="49">
        <v>7280</v>
      </c>
      <c r="B7873" s="1" t="s">
        <v>17044</v>
      </c>
      <c r="C7873" s="12" t="s">
        <v>11436</v>
      </c>
      <c r="D7873" s="1" t="s">
        <v>15518</v>
      </c>
      <c r="E7873" s="1" t="s">
        <v>15518</v>
      </c>
    </row>
    <row r="7874" spans="1:5" ht="21.75" customHeight="1">
      <c r="A7874" s="49">
        <v>7281</v>
      </c>
      <c r="B7874" s="1" t="s">
        <v>17045</v>
      </c>
      <c r="C7874" s="12" t="s">
        <v>11437</v>
      </c>
      <c r="D7874" s="1" t="s">
        <v>15518</v>
      </c>
      <c r="E7874" s="1" t="s">
        <v>15518</v>
      </c>
    </row>
    <row r="7875" spans="1:5" ht="21.75" customHeight="1">
      <c r="A7875" s="49">
        <v>7282</v>
      </c>
      <c r="B7875" s="1" t="s">
        <v>17046</v>
      </c>
      <c r="C7875" s="12" t="s">
        <v>11438</v>
      </c>
      <c r="D7875" s="1" t="s">
        <v>15518</v>
      </c>
      <c r="E7875" s="1" t="s">
        <v>15518</v>
      </c>
    </row>
    <row r="7876" spans="1:5" ht="36" customHeight="1">
      <c r="A7876" s="49">
        <v>7283</v>
      </c>
      <c r="B7876" s="1" t="s">
        <v>17047</v>
      </c>
      <c r="C7876" s="12" t="s">
        <v>11439</v>
      </c>
      <c r="D7876" s="1" t="s">
        <v>15518</v>
      </c>
      <c r="E7876" s="1" t="s">
        <v>15518</v>
      </c>
    </row>
    <row r="7877" spans="1:5" ht="36" customHeight="1">
      <c r="A7877" s="49">
        <v>7284</v>
      </c>
      <c r="B7877" s="1" t="s">
        <v>17048</v>
      </c>
      <c r="C7877" s="12" t="s">
        <v>13823</v>
      </c>
      <c r="D7877" s="1" t="s">
        <v>15518</v>
      </c>
      <c r="E7877" s="1" t="s">
        <v>15518</v>
      </c>
    </row>
    <row r="7878" spans="1:5" ht="36" customHeight="1">
      <c r="A7878" s="49">
        <v>7285</v>
      </c>
      <c r="B7878" s="1" t="s">
        <v>17049</v>
      </c>
      <c r="C7878" s="12" t="s">
        <v>13824</v>
      </c>
      <c r="D7878" s="1" t="s">
        <v>15518</v>
      </c>
      <c r="E7878" s="1" t="s">
        <v>15518</v>
      </c>
    </row>
    <row r="7879" spans="1:5" ht="36" customHeight="1">
      <c r="A7879" s="49">
        <v>7286</v>
      </c>
      <c r="B7879" s="1" t="s">
        <v>18760</v>
      </c>
      <c r="C7879" s="12" t="s">
        <v>11447</v>
      </c>
      <c r="D7879" s="1" t="s">
        <v>15518</v>
      </c>
      <c r="E7879" s="1" t="s">
        <v>15518</v>
      </c>
    </row>
    <row r="7880" spans="1:5" ht="21.75" customHeight="1">
      <c r="A7880" s="49">
        <v>7287</v>
      </c>
      <c r="B7880" s="1" t="s">
        <v>17050</v>
      </c>
      <c r="C7880" s="12" t="s">
        <v>11448</v>
      </c>
      <c r="D7880" s="1" t="s">
        <v>15518</v>
      </c>
      <c r="E7880" s="1" t="s">
        <v>15518</v>
      </c>
    </row>
    <row r="7881" spans="1:5" ht="21.75" customHeight="1">
      <c r="A7881" s="49">
        <v>7288</v>
      </c>
      <c r="B7881" s="1" t="s">
        <v>18761</v>
      </c>
      <c r="C7881" s="12" t="s">
        <v>11449</v>
      </c>
      <c r="D7881" s="1" t="s">
        <v>15518</v>
      </c>
      <c r="E7881" s="1" t="s">
        <v>15518</v>
      </c>
    </row>
    <row r="7882" spans="1:5" ht="21.75" customHeight="1">
      <c r="A7882" s="49">
        <v>7289</v>
      </c>
      <c r="B7882" s="1" t="s">
        <v>18762</v>
      </c>
      <c r="C7882" s="11" t="s">
        <v>11450</v>
      </c>
      <c r="D7882" s="1" t="s">
        <v>15518</v>
      </c>
      <c r="E7882" s="1" t="s">
        <v>15518</v>
      </c>
    </row>
    <row r="7883" spans="1:5" ht="21.75" customHeight="1">
      <c r="A7883" s="49">
        <v>7290</v>
      </c>
      <c r="B7883" s="1" t="s">
        <v>17051</v>
      </c>
      <c r="C7883" s="11" t="s">
        <v>11451</v>
      </c>
      <c r="D7883" s="1" t="s">
        <v>15518</v>
      </c>
      <c r="E7883" s="1" t="s">
        <v>15518</v>
      </c>
    </row>
    <row r="7884" spans="1:5" ht="38.25" customHeight="1">
      <c r="A7884" s="49">
        <v>7291</v>
      </c>
      <c r="B7884" s="1" t="s">
        <v>18763</v>
      </c>
      <c r="C7884" s="12" t="s">
        <v>11452</v>
      </c>
      <c r="D7884" s="1" t="s">
        <v>15518</v>
      </c>
      <c r="E7884" s="1" t="s">
        <v>15518</v>
      </c>
    </row>
    <row r="7885" spans="1:5" ht="38.25" customHeight="1">
      <c r="A7885" s="49">
        <v>7292</v>
      </c>
      <c r="B7885" s="1" t="s">
        <v>17052</v>
      </c>
      <c r="C7885" s="12" t="s">
        <v>11453</v>
      </c>
      <c r="D7885" s="1" t="s">
        <v>15518</v>
      </c>
      <c r="E7885" s="1" t="s">
        <v>15518</v>
      </c>
    </row>
    <row r="7886" spans="1:5" ht="38.25" customHeight="1">
      <c r="A7886" s="49">
        <v>7293</v>
      </c>
      <c r="B7886" s="1" t="s">
        <v>17053</v>
      </c>
      <c r="C7886" s="12" t="s">
        <v>11454</v>
      </c>
      <c r="D7886" s="1" t="s">
        <v>15518</v>
      </c>
      <c r="E7886" s="1" t="s">
        <v>15518</v>
      </c>
    </row>
    <row r="7887" spans="1:5" ht="38.25" customHeight="1">
      <c r="A7887" s="49">
        <v>7294</v>
      </c>
      <c r="B7887" s="1" t="s">
        <v>17054</v>
      </c>
      <c r="C7887" s="12" t="s">
        <v>12482</v>
      </c>
      <c r="D7887" s="1" t="s">
        <v>15518</v>
      </c>
      <c r="E7887" s="1" t="s">
        <v>15518</v>
      </c>
    </row>
    <row r="7888" spans="1:5" ht="38.25" customHeight="1">
      <c r="A7888" s="49">
        <v>7295</v>
      </c>
      <c r="B7888" s="1" t="s">
        <v>17813</v>
      </c>
      <c r="C7888" s="12" t="s">
        <v>12483</v>
      </c>
      <c r="D7888" s="1" t="s">
        <v>15518</v>
      </c>
      <c r="E7888" s="1" t="s">
        <v>15518</v>
      </c>
    </row>
    <row r="7889" spans="1:26" ht="21.75" customHeight="1">
      <c r="A7889" s="49">
        <v>7296</v>
      </c>
      <c r="B7889" s="1" t="s">
        <v>17814</v>
      </c>
      <c r="C7889" s="11" t="s">
        <v>13839</v>
      </c>
      <c r="D7889" s="1" t="s">
        <v>15518</v>
      </c>
      <c r="E7889" s="1" t="s">
        <v>15518</v>
      </c>
    </row>
    <row r="7890" spans="1:26" ht="21.75" customHeight="1">
      <c r="A7890" s="49">
        <v>7297</v>
      </c>
      <c r="B7890" s="1" t="s">
        <v>17815</v>
      </c>
      <c r="C7890" s="11" t="s">
        <v>12672</v>
      </c>
      <c r="D7890" s="1" t="s">
        <v>15518</v>
      </c>
      <c r="E7890" s="1" t="s">
        <v>15518</v>
      </c>
    </row>
    <row r="7891" spans="1:26" ht="21.75" customHeight="1">
      <c r="A7891" s="49">
        <v>7298</v>
      </c>
      <c r="B7891" s="1" t="s">
        <v>17816</v>
      </c>
      <c r="C7891" s="11" t="s">
        <v>12673</v>
      </c>
      <c r="D7891" s="1" t="s">
        <v>15518</v>
      </c>
      <c r="E7891" s="1" t="s">
        <v>15518</v>
      </c>
    </row>
    <row r="7892" spans="1:26" s="53" customFormat="1" ht="21.75" customHeight="1">
      <c r="A7892" s="49">
        <v>7299</v>
      </c>
      <c r="B7892" s="1" t="s">
        <v>17817</v>
      </c>
      <c r="C7892" s="11" t="s">
        <v>12674</v>
      </c>
      <c r="D7892" s="1" t="s">
        <v>15518</v>
      </c>
      <c r="E7892" s="1" t="s">
        <v>15518</v>
      </c>
      <c r="F7892" s="24"/>
      <c r="G7892" s="24"/>
      <c r="H7892" s="24"/>
      <c r="I7892" s="24"/>
      <c r="J7892" s="24"/>
      <c r="K7892" s="24"/>
      <c r="L7892" s="24"/>
      <c r="M7892" s="24"/>
      <c r="N7892" s="24"/>
      <c r="O7892" s="24"/>
      <c r="P7892" s="24"/>
      <c r="Q7892" s="24"/>
      <c r="R7892" s="24"/>
      <c r="S7892" s="24"/>
      <c r="T7892" s="24"/>
      <c r="U7892" s="24"/>
      <c r="V7892" s="24"/>
      <c r="W7892" s="24"/>
      <c r="X7892" s="24"/>
      <c r="Y7892" s="316"/>
      <c r="Z7892" s="313"/>
    </row>
    <row r="7893" spans="1:26" s="24" customFormat="1" ht="21.75" customHeight="1">
      <c r="A7893" s="25"/>
      <c r="B7893" s="25"/>
      <c r="E7893" s="316"/>
      <c r="Y7893" s="316"/>
    </row>
    <row r="7894" spans="1:26" s="24" customFormat="1" ht="21.75" customHeight="1">
      <c r="A7894" s="25"/>
      <c r="B7894" s="25"/>
      <c r="E7894" s="316"/>
      <c r="Y7894" s="316"/>
    </row>
    <row r="7895" spans="1:26" s="24" customFormat="1" ht="21.75" customHeight="1">
      <c r="A7895" s="25"/>
      <c r="B7895" s="25"/>
      <c r="E7895" s="316"/>
      <c r="Y7895" s="316"/>
    </row>
    <row r="7896" spans="1:26" s="24" customFormat="1" ht="21.75" customHeight="1">
      <c r="A7896" s="25"/>
      <c r="B7896" s="25"/>
      <c r="E7896" s="316"/>
      <c r="Y7896" s="316"/>
    </row>
    <row r="7897" spans="1:26" s="24" customFormat="1" ht="21.75" customHeight="1">
      <c r="A7897" s="25"/>
      <c r="B7897" s="25"/>
      <c r="E7897" s="316"/>
      <c r="Y7897" s="316"/>
    </row>
    <row r="7898" spans="1:26" s="24" customFormat="1" ht="21.75" customHeight="1">
      <c r="A7898" s="25"/>
      <c r="B7898" s="25"/>
      <c r="E7898" s="316"/>
      <c r="Y7898" s="316"/>
    </row>
    <row r="7899" spans="1:26" s="24" customFormat="1" ht="21.75" customHeight="1">
      <c r="A7899" s="25"/>
      <c r="B7899" s="25"/>
      <c r="E7899" s="316"/>
      <c r="Y7899" s="316"/>
    </row>
    <row r="7900" spans="1:26" s="24" customFormat="1" ht="21.75" customHeight="1">
      <c r="A7900" s="25"/>
      <c r="B7900" s="25"/>
      <c r="E7900" s="316"/>
      <c r="Y7900" s="316"/>
    </row>
    <row r="7901" spans="1:26" s="24" customFormat="1" ht="21.75" customHeight="1">
      <c r="A7901" s="25"/>
      <c r="B7901" s="25"/>
      <c r="E7901" s="316"/>
      <c r="Y7901" s="316"/>
    </row>
    <row r="7902" spans="1:26" s="24" customFormat="1" ht="21.75" customHeight="1">
      <c r="A7902" s="25"/>
      <c r="B7902" s="25"/>
      <c r="E7902" s="316"/>
      <c r="Y7902" s="316"/>
    </row>
    <row r="7903" spans="1:26" s="24" customFormat="1" ht="21.75" customHeight="1">
      <c r="A7903" s="25"/>
      <c r="B7903" s="25"/>
      <c r="E7903" s="316"/>
      <c r="Y7903" s="316"/>
    </row>
    <row r="7904" spans="1:26" s="24" customFormat="1" ht="21.75" customHeight="1">
      <c r="A7904" s="25"/>
      <c r="B7904" s="25"/>
      <c r="E7904" s="316"/>
      <c r="Y7904" s="316"/>
    </row>
    <row r="7905" spans="1:25" s="24" customFormat="1" ht="21.75" customHeight="1">
      <c r="A7905" s="25"/>
      <c r="B7905" s="25"/>
      <c r="E7905" s="316"/>
      <c r="Y7905" s="316"/>
    </row>
    <row r="7906" spans="1:25" s="24" customFormat="1" ht="21.75" customHeight="1">
      <c r="A7906" s="25"/>
      <c r="B7906" s="25"/>
      <c r="E7906" s="316"/>
      <c r="Y7906" s="316"/>
    </row>
    <row r="7907" spans="1:25" s="24" customFormat="1" ht="21.75" customHeight="1">
      <c r="A7907" s="25"/>
      <c r="B7907" s="25"/>
      <c r="E7907" s="316"/>
      <c r="Y7907" s="316"/>
    </row>
    <row r="7908" spans="1:25" s="24" customFormat="1" ht="21.75" customHeight="1">
      <c r="A7908" s="25"/>
      <c r="B7908" s="25"/>
      <c r="E7908" s="316"/>
      <c r="Y7908" s="316"/>
    </row>
    <row r="7909" spans="1:25" s="24" customFormat="1" ht="21.75" customHeight="1">
      <c r="A7909" s="25"/>
      <c r="B7909" s="25"/>
      <c r="E7909" s="316"/>
      <c r="Y7909" s="316"/>
    </row>
    <row r="7910" spans="1:25" s="24" customFormat="1" ht="21.75" customHeight="1">
      <c r="A7910" s="25"/>
      <c r="B7910" s="25"/>
      <c r="E7910" s="316"/>
      <c r="Y7910" s="316"/>
    </row>
    <row r="7911" spans="1:25" s="24" customFormat="1" ht="21.75" customHeight="1">
      <c r="A7911" s="25"/>
      <c r="B7911" s="25"/>
      <c r="E7911" s="316"/>
      <c r="Y7911" s="316"/>
    </row>
    <row r="7912" spans="1:25" s="24" customFormat="1" ht="21.75" customHeight="1">
      <c r="A7912" s="25"/>
      <c r="B7912" s="25"/>
      <c r="E7912" s="316"/>
      <c r="Y7912" s="316"/>
    </row>
    <row r="7913" spans="1:25" s="24" customFormat="1" ht="21.75" customHeight="1">
      <c r="A7913" s="25"/>
      <c r="B7913" s="25"/>
      <c r="E7913" s="316"/>
      <c r="Y7913" s="316"/>
    </row>
    <row r="7914" spans="1:25" s="24" customFormat="1" ht="21.75" customHeight="1">
      <c r="A7914" s="25"/>
      <c r="B7914" s="25"/>
      <c r="E7914" s="316"/>
      <c r="Y7914" s="316"/>
    </row>
    <row r="7915" spans="1:25" s="24" customFormat="1" ht="21.75" customHeight="1">
      <c r="A7915" s="25"/>
      <c r="B7915" s="25"/>
      <c r="E7915" s="316"/>
      <c r="Y7915" s="316"/>
    </row>
    <row r="7916" spans="1:25" s="24" customFormat="1" ht="21.75" customHeight="1">
      <c r="A7916" s="25"/>
      <c r="B7916" s="25"/>
      <c r="E7916" s="316"/>
      <c r="Y7916" s="316"/>
    </row>
    <row r="7917" spans="1:25" s="24" customFormat="1" ht="21.75" customHeight="1">
      <c r="A7917" s="25"/>
      <c r="B7917" s="25"/>
      <c r="E7917" s="316"/>
      <c r="Y7917" s="316"/>
    </row>
    <row r="7918" spans="1:25" s="24" customFormat="1" ht="21.75" customHeight="1">
      <c r="A7918" s="25"/>
      <c r="B7918" s="25"/>
      <c r="E7918" s="316"/>
      <c r="Y7918" s="316"/>
    </row>
    <row r="7919" spans="1:25" s="24" customFormat="1" ht="21.75" customHeight="1">
      <c r="A7919" s="25"/>
      <c r="B7919" s="25"/>
      <c r="E7919" s="316"/>
      <c r="Y7919" s="316"/>
    </row>
    <row r="7920" spans="1:25" s="24" customFormat="1" ht="21.75" customHeight="1">
      <c r="A7920" s="25"/>
      <c r="B7920" s="25"/>
      <c r="E7920" s="316"/>
      <c r="Y7920" s="316"/>
    </row>
    <row r="7921" spans="1:26" s="24" customFormat="1" ht="21.75" customHeight="1">
      <c r="B7921" s="40"/>
      <c r="C7921" s="21" t="s">
        <v>18503</v>
      </c>
      <c r="D7921" s="39"/>
      <c r="E7921" s="320"/>
      <c r="Y7921" s="316"/>
    </row>
    <row r="7922" spans="1:26" s="24" customFormat="1" ht="21.75" customHeight="1">
      <c r="A7922" s="25"/>
      <c r="B7922" s="40"/>
      <c r="E7922" s="316"/>
      <c r="Y7922" s="316"/>
    </row>
    <row r="7923" spans="1:26" s="43" customFormat="1" ht="21.75" customHeight="1">
      <c r="A7923" s="447" t="s">
        <v>18295</v>
      </c>
      <c r="B7923" s="447" t="s">
        <v>18296</v>
      </c>
      <c r="C7923" s="447" t="s">
        <v>16776</v>
      </c>
      <c r="D7923" s="447" t="s">
        <v>18297</v>
      </c>
      <c r="E7923" s="448"/>
      <c r="F7923" s="24">
        <f>7300-7406+1</f>
        <v>-105</v>
      </c>
      <c r="G7923" s="24"/>
      <c r="H7923" s="24"/>
      <c r="I7923" s="24"/>
      <c r="J7923" s="24"/>
      <c r="K7923" s="24"/>
      <c r="L7923" s="24"/>
      <c r="M7923" s="24"/>
      <c r="N7923" s="24"/>
      <c r="O7923" s="24"/>
      <c r="P7923" s="24"/>
      <c r="Q7923" s="24"/>
      <c r="R7923" s="24"/>
      <c r="S7923" s="24"/>
      <c r="T7923" s="24"/>
      <c r="U7923" s="24"/>
      <c r="V7923" s="24"/>
      <c r="W7923" s="24"/>
      <c r="X7923" s="24"/>
      <c r="Y7923" s="316"/>
      <c r="Z7923" s="312"/>
    </row>
    <row r="7924" spans="1:26" ht="21.75" customHeight="1">
      <c r="A7924" s="448"/>
      <c r="B7924" s="448"/>
      <c r="C7924" s="447"/>
      <c r="D7924" s="448"/>
      <c r="E7924" s="448"/>
    </row>
    <row r="7925" spans="1:26" ht="21.75" customHeight="1">
      <c r="A7925" s="448"/>
      <c r="B7925" s="448"/>
      <c r="C7925" s="447"/>
      <c r="D7925" s="44" t="s">
        <v>15513</v>
      </c>
      <c r="E7925" s="44" t="s">
        <v>15514</v>
      </c>
    </row>
    <row r="7926" spans="1:26" ht="21.75" customHeight="1">
      <c r="A7926" s="49"/>
      <c r="B7926" s="44"/>
      <c r="C7926" s="5" t="s">
        <v>12675</v>
      </c>
      <c r="D7926" s="17"/>
      <c r="E7926" s="17"/>
    </row>
    <row r="7927" spans="1:26" ht="33.75" customHeight="1">
      <c r="A7927" s="49">
        <v>7300</v>
      </c>
      <c r="B7927" s="69" t="s">
        <v>18764</v>
      </c>
      <c r="C7927" s="3" t="s">
        <v>12676</v>
      </c>
      <c r="D7927" s="17" t="s">
        <v>15518</v>
      </c>
      <c r="E7927" s="17" t="s">
        <v>15518</v>
      </c>
    </row>
    <row r="7928" spans="1:26" ht="21.75" customHeight="1">
      <c r="A7928" s="49">
        <v>7301</v>
      </c>
      <c r="B7928" s="69" t="s">
        <v>18765</v>
      </c>
      <c r="C7928" s="3" t="s">
        <v>12677</v>
      </c>
      <c r="D7928" s="17" t="s">
        <v>15518</v>
      </c>
      <c r="E7928" s="17" t="s">
        <v>15518</v>
      </c>
    </row>
    <row r="7929" spans="1:26" ht="21.75" customHeight="1">
      <c r="A7929" s="49">
        <v>7302</v>
      </c>
      <c r="B7929" s="69" t="s">
        <v>18766</v>
      </c>
      <c r="C7929" s="3" t="s">
        <v>12678</v>
      </c>
      <c r="D7929" s="17" t="s">
        <v>15518</v>
      </c>
      <c r="E7929" s="17" t="s">
        <v>15518</v>
      </c>
    </row>
    <row r="7930" spans="1:26" ht="21.75" customHeight="1">
      <c r="A7930" s="49">
        <v>7303</v>
      </c>
      <c r="B7930" s="69" t="s">
        <v>18767</v>
      </c>
      <c r="C7930" s="3" t="s">
        <v>12493</v>
      </c>
      <c r="D7930" s="17" t="s">
        <v>15518</v>
      </c>
      <c r="E7930" s="17" t="s">
        <v>15518</v>
      </c>
    </row>
    <row r="7931" spans="1:26" ht="21.75" customHeight="1">
      <c r="A7931" s="49">
        <v>7304</v>
      </c>
      <c r="B7931" s="69" t="s">
        <v>18768</v>
      </c>
      <c r="C7931" s="3" t="s">
        <v>12494</v>
      </c>
      <c r="D7931" s="17" t="s">
        <v>15518</v>
      </c>
      <c r="E7931" s="17" t="s">
        <v>15518</v>
      </c>
    </row>
    <row r="7932" spans="1:26" ht="21.75" customHeight="1">
      <c r="A7932" s="49">
        <v>7305</v>
      </c>
      <c r="B7932" s="69" t="s">
        <v>18769</v>
      </c>
      <c r="C7932" s="3" t="s">
        <v>12495</v>
      </c>
      <c r="D7932" s="17" t="s">
        <v>15518</v>
      </c>
      <c r="E7932" s="17" t="s">
        <v>15518</v>
      </c>
    </row>
    <row r="7933" spans="1:26" ht="21.75" customHeight="1">
      <c r="A7933" s="49">
        <v>7306</v>
      </c>
      <c r="B7933" s="69" t="s">
        <v>18770</v>
      </c>
      <c r="C7933" s="3" t="s">
        <v>12496</v>
      </c>
      <c r="D7933" s="17" t="s">
        <v>15518</v>
      </c>
      <c r="E7933" s="17" t="s">
        <v>15518</v>
      </c>
    </row>
    <row r="7934" spans="1:26" ht="21.75" customHeight="1">
      <c r="A7934" s="49">
        <v>7307</v>
      </c>
      <c r="B7934" s="69" t="s">
        <v>18771</v>
      </c>
      <c r="C7934" s="3" t="s">
        <v>12497</v>
      </c>
      <c r="D7934" s="17" t="s">
        <v>15518</v>
      </c>
      <c r="E7934" s="17" t="s">
        <v>15518</v>
      </c>
    </row>
    <row r="7935" spans="1:26" ht="33" customHeight="1">
      <c r="A7935" s="49">
        <v>7308</v>
      </c>
      <c r="B7935" s="69" t="s">
        <v>18772</v>
      </c>
      <c r="C7935" s="3" t="s">
        <v>12498</v>
      </c>
      <c r="D7935" s="17" t="s">
        <v>15518</v>
      </c>
      <c r="E7935" s="17"/>
    </row>
    <row r="7936" spans="1:26" ht="33" customHeight="1">
      <c r="A7936" s="49">
        <v>7309</v>
      </c>
      <c r="B7936" s="69" t="s">
        <v>18773</v>
      </c>
      <c r="C7936" s="3" t="s">
        <v>12499</v>
      </c>
      <c r="D7936" s="17" t="s">
        <v>15518</v>
      </c>
      <c r="E7936" s="17"/>
    </row>
    <row r="7937" spans="1:5" ht="33" customHeight="1">
      <c r="A7937" s="49">
        <v>7310</v>
      </c>
      <c r="B7937" s="69" t="s">
        <v>18774</v>
      </c>
      <c r="C7937" s="3" t="s">
        <v>12500</v>
      </c>
      <c r="D7937" s="17" t="s">
        <v>15518</v>
      </c>
      <c r="E7937" s="17"/>
    </row>
    <row r="7938" spans="1:5" ht="33" customHeight="1">
      <c r="A7938" s="49">
        <v>7311</v>
      </c>
      <c r="B7938" s="69" t="s">
        <v>18775</v>
      </c>
      <c r="C7938" s="3" t="s">
        <v>13859</v>
      </c>
      <c r="D7938" s="17" t="s">
        <v>15518</v>
      </c>
      <c r="E7938" s="17"/>
    </row>
    <row r="7939" spans="1:5" ht="38.25" customHeight="1">
      <c r="A7939" s="49">
        <v>7312</v>
      </c>
      <c r="B7939" s="69" t="s">
        <v>18776</v>
      </c>
      <c r="C7939" s="3" t="s">
        <v>13860</v>
      </c>
      <c r="D7939" s="17" t="s">
        <v>15518</v>
      </c>
      <c r="E7939" s="17" t="s">
        <v>15518</v>
      </c>
    </row>
    <row r="7940" spans="1:5" ht="21.75" customHeight="1">
      <c r="A7940" s="49">
        <v>7313</v>
      </c>
      <c r="B7940" s="69" t="s">
        <v>18777</v>
      </c>
      <c r="C7940" s="3" t="s">
        <v>13861</v>
      </c>
      <c r="D7940" s="17" t="s">
        <v>15518</v>
      </c>
      <c r="E7940" s="17" t="s">
        <v>15518</v>
      </c>
    </row>
    <row r="7941" spans="1:5" ht="21.75" customHeight="1">
      <c r="A7941" s="49">
        <v>7314</v>
      </c>
      <c r="B7941" s="69" t="s">
        <v>18778</v>
      </c>
      <c r="C7941" s="3" t="s">
        <v>13862</v>
      </c>
      <c r="D7941" s="17" t="s">
        <v>15518</v>
      </c>
      <c r="E7941" s="17"/>
    </row>
    <row r="7942" spans="1:5" ht="21.75" customHeight="1">
      <c r="A7942" s="49">
        <v>7315</v>
      </c>
      <c r="B7942" s="69" t="s">
        <v>18779</v>
      </c>
      <c r="C7942" s="3" t="s">
        <v>13863</v>
      </c>
      <c r="D7942" s="17" t="s">
        <v>15518</v>
      </c>
      <c r="E7942" s="17"/>
    </row>
    <row r="7943" spans="1:5" ht="30.75" customHeight="1">
      <c r="A7943" s="49">
        <v>7316</v>
      </c>
      <c r="B7943" s="69" t="s">
        <v>18780</v>
      </c>
      <c r="C7943" s="3" t="s">
        <v>15453</v>
      </c>
      <c r="D7943" s="17" t="s">
        <v>15518</v>
      </c>
      <c r="E7943" s="17" t="s">
        <v>15518</v>
      </c>
    </row>
    <row r="7944" spans="1:5" ht="21.75" customHeight="1">
      <c r="A7944" s="49">
        <v>7317</v>
      </c>
      <c r="B7944" s="69" t="s">
        <v>18781</v>
      </c>
      <c r="C7944" s="3" t="s">
        <v>15454</v>
      </c>
      <c r="D7944" s="17" t="s">
        <v>15518</v>
      </c>
      <c r="E7944" s="17" t="s">
        <v>15518</v>
      </c>
    </row>
    <row r="7945" spans="1:5" ht="21.75" customHeight="1">
      <c r="A7945" s="49">
        <v>7318</v>
      </c>
      <c r="B7945" s="69" t="s">
        <v>18782</v>
      </c>
      <c r="C7945" s="3" t="s">
        <v>15455</v>
      </c>
      <c r="D7945" s="17" t="s">
        <v>15518</v>
      </c>
      <c r="E7945" s="17" t="s">
        <v>15518</v>
      </c>
    </row>
    <row r="7946" spans="1:5" ht="21.75" customHeight="1">
      <c r="A7946" s="49">
        <v>7319</v>
      </c>
      <c r="B7946" s="69" t="s">
        <v>18783</v>
      </c>
      <c r="C7946" s="3" t="s">
        <v>14526</v>
      </c>
      <c r="D7946" s="17" t="s">
        <v>15518</v>
      </c>
      <c r="E7946" s="17" t="s">
        <v>15518</v>
      </c>
    </row>
    <row r="7947" spans="1:5" ht="21.75" customHeight="1">
      <c r="A7947" s="49">
        <v>7320</v>
      </c>
      <c r="B7947" s="69" t="s">
        <v>18784</v>
      </c>
      <c r="C7947" s="3" t="s">
        <v>14527</v>
      </c>
      <c r="D7947" s="17" t="s">
        <v>15518</v>
      </c>
      <c r="E7947" s="17" t="s">
        <v>15518</v>
      </c>
    </row>
    <row r="7948" spans="1:5" ht="21.75" customHeight="1">
      <c r="A7948" s="49">
        <v>7321</v>
      </c>
      <c r="B7948" s="69" t="s">
        <v>18785</v>
      </c>
      <c r="C7948" s="3" t="s">
        <v>14514</v>
      </c>
      <c r="D7948" s="17" t="s">
        <v>15518</v>
      </c>
      <c r="E7948" s="17" t="s">
        <v>15518</v>
      </c>
    </row>
    <row r="7949" spans="1:5" ht="21.75" customHeight="1">
      <c r="A7949" s="49">
        <v>7322</v>
      </c>
      <c r="B7949" s="69" t="s">
        <v>18786</v>
      </c>
      <c r="C7949" s="3" t="s">
        <v>14515</v>
      </c>
      <c r="D7949" s="17" t="s">
        <v>15518</v>
      </c>
      <c r="E7949" s="17" t="s">
        <v>15518</v>
      </c>
    </row>
    <row r="7950" spans="1:5" ht="21.75" customHeight="1">
      <c r="A7950" s="49">
        <v>7323</v>
      </c>
      <c r="B7950" s="69" t="s">
        <v>18787</v>
      </c>
      <c r="C7950" s="3" t="s">
        <v>14516</v>
      </c>
      <c r="D7950" s="17" t="s">
        <v>15518</v>
      </c>
      <c r="E7950" s="17" t="s">
        <v>15518</v>
      </c>
    </row>
    <row r="7951" spans="1:5" ht="36" customHeight="1">
      <c r="A7951" s="49">
        <v>7324</v>
      </c>
      <c r="B7951" s="69" t="s">
        <v>18788</v>
      </c>
      <c r="C7951" s="3" t="s">
        <v>14517</v>
      </c>
      <c r="D7951" s="17" t="s">
        <v>15518</v>
      </c>
      <c r="E7951" s="17" t="s">
        <v>15518</v>
      </c>
    </row>
    <row r="7952" spans="1:5" ht="21.75" customHeight="1">
      <c r="A7952" s="49">
        <v>7325</v>
      </c>
      <c r="B7952" s="69" t="s">
        <v>18789</v>
      </c>
      <c r="C7952" s="3" t="s">
        <v>14518</v>
      </c>
      <c r="D7952" s="17" t="s">
        <v>15518</v>
      </c>
      <c r="E7952" s="17" t="s">
        <v>15518</v>
      </c>
    </row>
    <row r="7953" spans="1:5" ht="21.75" customHeight="1">
      <c r="A7953" s="49">
        <v>7326</v>
      </c>
      <c r="B7953" s="69" t="s">
        <v>18790</v>
      </c>
      <c r="C7953" s="3" t="s">
        <v>14519</v>
      </c>
      <c r="D7953" s="17" t="s">
        <v>15518</v>
      </c>
      <c r="E7953" s="17" t="s">
        <v>15518</v>
      </c>
    </row>
    <row r="7954" spans="1:5" ht="21.75" customHeight="1">
      <c r="A7954" s="49">
        <v>7327</v>
      </c>
      <c r="B7954" s="69" t="s">
        <v>18791</v>
      </c>
      <c r="C7954" s="3" t="s">
        <v>14520</v>
      </c>
      <c r="D7954" s="17" t="s">
        <v>15518</v>
      </c>
      <c r="E7954" s="17" t="s">
        <v>15518</v>
      </c>
    </row>
    <row r="7955" spans="1:5" ht="21.75" customHeight="1">
      <c r="A7955" s="49">
        <v>7328</v>
      </c>
      <c r="B7955" s="69" t="s">
        <v>18792</v>
      </c>
      <c r="C7955" s="3" t="s">
        <v>14521</v>
      </c>
      <c r="D7955" s="17" t="s">
        <v>15518</v>
      </c>
      <c r="E7955" s="17" t="s">
        <v>15518</v>
      </c>
    </row>
    <row r="7956" spans="1:5" ht="21.75" customHeight="1">
      <c r="A7956" s="49">
        <v>7329</v>
      </c>
      <c r="B7956" s="69" t="s">
        <v>18793</v>
      </c>
      <c r="C7956" s="3" t="s">
        <v>14522</v>
      </c>
      <c r="D7956" s="17" t="s">
        <v>15518</v>
      </c>
      <c r="E7956" s="17" t="s">
        <v>15518</v>
      </c>
    </row>
    <row r="7957" spans="1:5" ht="39.75" customHeight="1">
      <c r="A7957" s="49">
        <v>7330</v>
      </c>
      <c r="B7957" s="69" t="s">
        <v>18794</v>
      </c>
      <c r="C7957" s="3" t="s">
        <v>14523</v>
      </c>
      <c r="D7957" s="17" t="s">
        <v>15518</v>
      </c>
      <c r="E7957" s="17" t="s">
        <v>15518</v>
      </c>
    </row>
    <row r="7958" spans="1:5" ht="21.75" customHeight="1">
      <c r="A7958" s="49">
        <v>7331</v>
      </c>
      <c r="B7958" s="302">
        <v>66</v>
      </c>
      <c r="C7958" s="303" t="s">
        <v>19139</v>
      </c>
      <c r="D7958" s="304" t="s">
        <v>15518</v>
      </c>
      <c r="E7958" s="304" t="s">
        <v>15518</v>
      </c>
    </row>
    <row r="7959" spans="1:5" ht="40.5" customHeight="1">
      <c r="A7959" s="49">
        <v>7332</v>
      </c>
      <c r="B7959" s="302">
        <v>68</v>
      </c>
      <c r="C7959" s="303" t="s">
        <v>19140</v>
      </c>
      <c r="D7959" s="304" t="s">
        <v>15518</v>
      </c>
      <c r="E7959" s="304" t="s">
        <v>15518</v>
      </c>
    </row>
    <row r="7960" spans="1:5" ht="40.5" customHeight="1">
      <c r="A7960" s="49">
        <v>7333</v>
      </c>
      <c r="B7960" s="302">
        <v>69</v>
      </c>
      <c r="C7960" s="303" t="s">
        <v>19141</v>
      </c>
      <c r="D7960" s="304" t="s">
        <v>15518</v>
      </c>
      <c r="E7960" s="304" t="s">
        <v>15518</v>
      </c>
    </row>
    <row r="7961" spans="1:5" ht="39" customHeight="1">
      <c r="A7961" s="49">
        <v>7334</v>
      </c>
      <c r="B7961" s="69" t="s">
        <v>18795</v>
      </c>
      <c r="C7961" s="3" t="s">
        <v>14524</v>
      </c>
      <c r="D7961" s="17" t="s">
        <v>15518</v>
      </c>
      <c r="E7961" s="17" t="s">
        <v>15518</v>
      </c>
    </row>
    <row r="7962" spans="1:5" ht="21.75" customHeight="1">
      <c r="A7962" s="49"/>
      <c r="B7962" s="69"/>
      <c r="C7962" s="5" t="s">
        <v>14525</v>
      </c>
      <c r="D7962" s="17"/>
      <c r="E7962" s="17"/>
    </row>
    <row r="7963" spans="1:5" ht="36" customHeight="1">
      <c r="A7963" s="49">
        <v>7335</v>
      </c>
      <c r="B7963" s="69" t="s">
        <v>18796</v>
      </c>
      <c r="C7963" s="32" t="s">
        <v>16003</v>
      </c>
      <c r="D7963" s="17" t="s">
        <v>15518</v>
      </c>
      <c r="E7963" s="17"/>
    </row>
    <row r="7964" spans="1:5" ht="36" customHeight="1">
      <c r="A7964" s="49">
        <v>7336</v>
      </c>
      <c r="B7964" s="69" t="s">
        <v>18797</v>
      </c>
      <c r="C7964" s="32" t="s">
        <v>16004</v>
      </c>
      <c r="D7964" s="17" t="s">
        <v>15518</v>
      </c>
      <c r="E7964" s="17" t="s">
        <v>15518</v>
      </c>
    </row>
    <row r="7965" spans="1:5" ht="36" customHeight="1">
      <c r="A7965" s="49">
        <v>7337</v>
      </c>
      <c r="B7965" s="69" t="s">
        <v>18798</v>
      </c>
      <c r="C7965" s="32" t="s">
        <v>16005</v>
      </c>
      <c r="D7965" s="17" t="s">
        <v>15518</v>
      </c>
      <c r="E7965" s="17" t="s">
        <v>15518</v>
      </c>
    </row>
    <row r="7966" spans="1:5" ht="36" customHeight="1">
      <c r="A7966" s="49">
        <v>7338</v>
      </c>
      <c r="B7966" s="69" t="s">
        <v>18799</v>
      </c>
      <c r="C7966" s="32" t="s">
        <v>16006</v>
      </c>
      <c r="D7966" s="17" t="s">
        <v>15518</v>
      </c>
      <c r="E7966" s="17" t="s">
        <v>15518</v>
      </c>
    </row>
    <row r="7967" spans="1:5" ht="36" customHeight="1">
      <c r="A7967" s="49">
        <v>7339</v>
      </c>
      <c r="B7967" s="69" t="s">
        <v>18800</v>
      </c>
      <c r="C7967" s="32" t="s">
        <v>16007</v>
      </c>
      <c r="D7967" s="17" t="s">
        <v>15518</v>
      </c>
      <c r="E7967" s="17" t="s">
        <v>15518</v>
      </c>
    </row>
    <row r="7968" spans="1:5" ht="36" customHeight="1">
      <c r="A7968" s="49">
        <v>7340</v>
      </c>
      <c r="B7968" s="69" t="s">
        <v>18801</v>
      </c>
      <c r="C7968" s="32" t="s">
        <v>16008</v>
      </c>
      <c r="D7968" s="17" t="s">
        <v>15518</v>
      </c>
      <c r="E7968" s="17" t="s">
        <v>15518</v>
      </c>
    </row>
    <row r="7969" spans="1:5" ht="21.75" customHeight="1">
      <c r="A7969" s="49">
        <v>7341</v>
      </c>
      <c r="B7969" s="69" t="s">
        <v>18802</v>
      </c>
      <c r="C7969" s="32" t="s">
        <v>16009</v>
      </c>
      <c r="D7969" s="17" t="s">
        <v>15518</v>
      </c>
      <c r="E7969" s="17" t="s">
        <v>15518</v>
      </c>
    </row>
    <row r="7970" spans="1:5" ht="21.75" customHeight="1">
      <c r="A7970" s="49">
        <v>7342</v>
      </c>
      <c r="B7970" s="69" t="s">
        <v>18803</v>
      </c>
      <c r="C7970" s="32" t="s">
        <v>16010</v>
      </c>
      <c r="D7970" s="17" t="s">
        <v>15518</v>
      </c>
      <c r="E7970" s="17" t="s">
        <v>15518</v>
      </c>
    </row>
    <row r="7971" spans="1:5" ht="21.75" customHeight="1">
      <c r="A7971" s="49">
        <v>7343</v>
      </c>
      <c r="B7971" s="69" t="s">
        <v>18804</v>
      </c>
      <c r="C7971" s="32" t="s">
        <v>16011</v>
      </c>
      <c r="D7971" s="17" t="s">
        <v>15518</v>
      </c>
      <c r="E7971" s="17" t="s">
        <v>15518</v>
      </c>
    </row>
    <row r="7972" spans="1:5" ht="21.75" customHeight="1">
      <c r="A7972" s="49">
        <v>7344</v>
      </c>
      <c r="B7972" s="69" t="s">
        <v>18805</v>
      </c>
      <c r="C7972" s="32" t="s">
        <v>16012</v>
      </c>
      <c r="D7972" s="17" t="s">
        <v>15518</v>
      </c>
      <c r="E7972" s="17" t="s">
        <v>15518</v>
      </c>
    </row>
    <row r="7973" spans="1:5" ht="21.75" customHeight="1">
      <c r="A7973" s="49">
        <v>7345</v>
      </c>
      <c r="B7973" s="69" t="s">
        <v>18806</v>
      </c>
      <c r="C7973" s="32" t="s">
        <v>16013</v>
      </c>
      <c r="D7973" s="17" t="s">
        <v>15518</v>
      </c>
      <c r="E7973" s="17" t="s">
        <v>15518</v>
      </c>
    </row>
    <row r="7974" spans="1:5" ht="21.75" customHeight="1">
      <c r="A7974" s="49">
        <v>7346</v>
      </c>
      <c r="B7974" s="69" t="s">
        <v>18807</v>
      </c>
      <c r="C7974" s="32" t="s">
        <v>16014</v>
      </c>
      <c r="D7974" s="17" t="s">
        <v>15518</v>
      </c>
      <c r="E7974" s="17" t="s">
        <v>15518</v>
      </c>
    </row>
    <row r="7975" spans="1:5" ht="21.75" customHeight="1">
      <c r="A7975" s="49">
        <v>7347</v>
      </c>
      <c r="B7975" s="69" t="s">
        <v>18808</v>
      </c>
      <c r="C7975" s="32" t="s">
        <v>16018</v>
      </c>
      <c r="D7975" s="17" t="s">
        <v>15518</v>
      </c>
      <c r="E7975" s="17" t="s">
        <v>15518</v>
      </c>
    </row>
    <row r="7976" spans="1:5" ht="21.75" customHeight="1">
      <c r="A7976" s="49">
        <v>7348</v>
      </c>
      <c r="B7976" s="69" t="s">
        <v>18809</v>
      </c>
      <c r="C7976" s="32" t="s">
        <v>16019</v>
      </c>
      <c r="D7976" s="17" t="s">
        <v>15518</v>
      </c>
      <c r="E7976" s="17" t="s">
        <v>15518</v>
      </c>
    </row>
    <row r="7977" spans="1:5" ht="21.75" customHeight="1">
      <c r="A7977" s="49">
        <v>7349</v>
      </c>
      <c r="B7977" s="69" t="s">
        <v>18810</v>
      </c>
      <c r="C7977" s="32" t="s">
        <v>16020</v>
      </c>
      <c r="D7977" s="17" t="s">
        <v>15518</v>
      </c>
      <c r="E7977" s="17" t="s">
        <v>15518</v>
      </c>
    </row>
    <row r="7978" spans="1:5" ht="21.75" customHeight="1">
      <c r="A7978" s="49">
        <v>7350</v>
      </c>
      <c r="B7978" s="69" t="s">
        <v>18811</v>
      </c>
      <c r="C7978" s="32" t="s">
        <v>16021</v>
      </c>
      <c r="D7978" s="17" t="s">
        <v>15518</v>
      </c>
      <c r="E7978" s="17" t="s">
        <v>15518</v>
      </c>
    </row>
    <row r="7979" spans="1:5" ht="21.75" customHeight="1">
      <c r="A7979" s="49">
        <v>7351</v>
      </c>
      <c r="B7979" s="69" t="s">
        <v>18812</v>
      </c>
      <c r="C7979" s="32" t="s">
        <v>16022</v>
      </c>
      <c r="D7979" s="17" t="s">
        <v>15518</v>
      </c>
      <c r="E7979" s="17" t="s">
        <v>15518</v>
      </c>
    </row>
    <row r="7980" spans="1:5" ht="33.75" customHeight="1">
      <c r="A7980" s="49">
        <v>7352</v>
      </c>
      <c r="B7980" s="69" t="s">
        <v>18813</v>
      </c>
      <c r="C7980" s="32" t="s">
        <v>16023</v>
      </c>
      <c r="D7980" s="17" t="s">
        <v>15518</v>
      </c>
      <c r="E7980" s="17" t="s">
        <v>15518</v>
      </c>
    </row>
    <row r="7981" spans="1:5" ht="33.75" customHeight="1">
      <c r="A7981" s="49">
        <v>7353</v>
      </c>
      <c r="B7981" s="69" t="s">
        <v>18814</v>
      </c>
      <c r="C7981" s="32" t="s">
        <v>16024</v>
      </c>
      <c r="D7981" s="17" t="s">
        <v>15518</v>
      </c>
      <c r="E7981" s="17" t="s">
        <v>15518</v>
      </c>
    </row>
    <row r="7982" spans="1:5" ht="33.75" customHeight="1">
      <c r="A7982" s="49">
        <v>7354</v>
      </c>
      <c r="B7982" s="69" t="s">
        <v>18815</v>
      </c>
      <c r="C7982" s="32" t="s">
        <v>16025</v>
      </c>
      <c r="D7982" s="17" t="s">
        <v>15518</v>
      </c>
      <c r="E7982" s="17" t="s">
        <v>15518</v>
      </c>
    </row>
    <row r="7983" spans="1:5" ht="21.75" customHeight="1">
      <c r="A7983" s="49">
        <v>7355</v>
      </c>
      <c r="B7983" s="69" t="s">
        <v>18816</v>
      </c>
      <c r="C7983" s="32" t="s">
        <v>16026</v>
      </c>
      <c r="D7983" s="17" t="s">
        <v>15518</v>
      </c>
      <c r="E7983" s="17" t="s">
        <v>15518</v>
      </c>
    </row>
    <row r="7984" spans="1:5" ht="21.75" customHeight="1">
      <c r="A7984" s="49">
        <v>7356</v>
      </c>
      <c r="B7984" s="69" t="s">
        <v>18817</v>
      </c>
      <c r="C7984" s="32" t="s">
        <v>16027</v>
      </c>
      <c r="D7984" s="17" t="s">
        <v>15518</v>
      </c>
      <c r="E7984" s="17" t="s">
        <v>15518</v>
      </c>
    </row>
    <row r="7985" spans="1:5" ht="21.75" customHeight="1">
      <c r="A7985" s="49">
        <v>7357</v>
      </c>
      <c r="B7985" s="69" t="s">
        <v>18818</v>
      </c>
      <c r="C7985" s="32" t="s">
        <v>16028</v>
      </c>
      <c r="D7985" s="17" t="s">
        <v>15518</v>
      </c>
      <c r="E7985" s="17" t="s">
        <v>15518</v>
      </c>
    </row>
    <row r="7986" spans="1:5" ht="21.75" customHeight="1">
      <c r="A7986" s="49">
        <v>7358</v>
      </c>
      <c r="B7986" s="69" t="s">
        <v>18819</v>
      </c>
      <c r="C7986" s="32" t="s">
        <v>16029</v>
      </c>
      <c r="D7986" s="17" t="s">
        <v>15518</v>
      </c>
      <c r="E7986" s="17"/>
    </row>
    <row r="7987" spans="1:5" ht="21.75" customHeight="1">
      <c r="A7987" s="49"/>
      <c r="B7987" s="44"/>
      <c r="C7987" s="5" t="s">
        <v>16030</v>
      </c>
      <c r="D7987" s="17"/>
      <c r="E7987" s="17"/>
    </row>
    <row r="7988" spans="1:5" ht="64.5" customHeight="1">
      <c r="A7988" s="49">
        <v>7359</v>
      </c>
      <c r="B7988" s="69" t="s">
        <v>18820</v>
      </c>
      <c r="C7988" s="3" t="s">
        <v>18400</v>
      </c>
      <c r="D7988" s="17" t="s">
        <v>15518</v>
      </c>
      <c r="E7988" s="17" t="s">
        <v>15518</v>
      </c>
    </row>
    <row r="7989" spans="1:5" ht="54.75" customHeight="1">
      <c r="A7989" s="49">
        <v>7360</v>
      </c>
      <c r="B7989" s="69" t="s">
        <v>18821</v>
      </c>
      <c r="C7989" s="3" t="s">
        <v>18401</v>
      </c>
      <c r="D7989" s="17" t="s">
        <v>15518</v>
      </c>
      <c r="E7989" s="17" t="s">
        <v>15518</v>
      </c>
    </row>
    <row r="7990" spans="1:5" ht="36" customHeight="1">
      <c r="A7990" s="49">
        <v>7361</v>
      </c>
      <c r="B7990" s="69" t="s">
        <v>18822</v>
      </c>
      <c r="C7990" s="3" t="s">
        <v>16031</v>
      </c>
      <c r="D7990" s="17" t="s">
        <v>15518</v>
      </c>
      <c r="E7990" s="17" t="s">
        <v>15518</v>
      </c>
    </row>
    <row r="7991" spans="1:5" ht="36" customHeight="1">
      <c r="A7991" s="49">
        <v>7362</v>
      </c>
      <c r="B7991" s="69" t="s">
        <v>18823</v>
      </c>
      <c r="C7991" s="3" t="s">
        <v>16032</v>
      </c>
      <c r="D7991" s="17" t="s">
        <v>15518</v>
      </c>
      <c r="E7991" s="17" t="s">
        <v>15518</v>
      </c>
    </row>
    <row r="7992" spans="1:5" ht="36" customHeight="1">
      <c r="A7992" s="49">
        <v>7363</v>
      </c>
      <c r="B7992" s="69" t="s">
        <v>18824</v>
      </c>
      <c r="C7992" s="3" t="s">
        <v>16033</v>
      </c>
      <c r="D7992" s="17" t="s">
        <v>15518</v>
      </c>
      <c r="E7992" s="17" t="s">
        <v>15518</v>
      </c>
    </row>
    <row r="7993" spans="1:5" ht="36" customHeight="1">
      <c r="A7993" s="49">
        <v>7364</v>
      </c>
      <c r="B7993" s="69" t="s">
        <v>18825</v>
      </c>
      <c r="C7993" s="3" t="s">
        <v>16034</v>
      </c>
      <c r="D7993" s="17" t="s">
        <v>15518</v>
      </c>
      <c r="E7993" s="17" t="s">
        <v>15518</v>
      </c>
    </row>
    <row r="7994" spans="1:5" ht="36" customHeight="1">
      <c r="A7994" s="49">
        <v>7365</v>
      </c>
      <c r="B7994" s="69" t="s">
        <v>18826</v>
      </c>
      <c r="C7994" s="3" t="s">
        <v>18402</v>
      </c>
      <c r="D7994" s="17" t="s">
        <v>15518</v>
      </c>
      <c r="E7994" s="17" t="s">
        <v>15518</v>
      </c>
    </row>
    <row r="7995" spans="1:5" ht="36" customHeight="1">
      <c r="A7995" s="49">
        <v>7366</v>
      </c>
      <c r="B7995" s="69" t="s">
        <v>18827</v>
      </c>
      <c r="C7995" s="3" t="s">
        <v>15064</v>
      </c>
      <c r="D7995" s="17" t="s">
        <v>15518</v>
      </c>
      <c r="E7995" s="17" t="s">
        <v>15518</v>
      </c>
    </row>
    <row r="7996" spans="1:5" ht="36" customHeight="1">
      <c r="A7996" s="49">
        <v>7367</v>
      </c>
      <c r="B7996" s="69" t="s">
        <v>18828</v>
      </c>
      <c r="C7996" s="3" t="s">
        <v>15065</v>
      </c>
      <c r="D7996" s="17" t="s">
        <v>15518</v>
      </c>
      <c r="E7996" s="17" t="s">
        <v>15518</v>
      </c>
    </row>
    <row r="7997" spans="1:5" ht="36" customHeight="1">
      <c r="A7997" s="49">
        <v>7368</v>
      </c>
      <c r="B7997" s="69" t="s">
        <v>18829</v>
      </c>
      <c r="C7997" s="3" t="s">
        <v>15066</v>
      </c>
      <c r="D7997" s="17" t="s">
        <v>15518</v>
      </c>
      <c r="E7997" s="17" t="s">
        <v>15518</v>
      </c>
    </row>
    <row r="7998" spans="1:5" ht="36" customHeight="1">
      <c r="A7998" s="49">
        <v>7369</v>
      </c>
      <c r="B7998" s="69" t="s">
        <v>18830</v>
      </c>
      <c r="C7998" s="3" t="s">
        <v>15067</v>
      </c>
      <c r="D7998" s="17" t="s">
        <v>15518</v>
      </c>
      <c r="E7998" s="17" t="s">
        <v>15518</v>
      </c>
    </row>
    <row r="7999" spans="1:5" ht="36" customHeight="1">
      <c r="A7999" s="49">
        <v>7370</v>
      </c>
      <c r="B7999" s="69" t="s">
        <v>18831</v>
      </c>
      <c r="C7999" s="3" t="s">
        <v>15933</v>
      </c>
      <c r="D7999" s="17" t="s">
        <v>15518</v>
      </c>
      <c r="E7999" s="17" t="s">
        <v>15518</v>
      </c>
    </row>
    <row r="8000" spans="1:5" ht="36" customHeight="1">
      <c r="A8000" s="49">
        <v>7371</v>
      </c>
      <c r="B8000" s="69" t="s">
        <v>18832</v>
      </c>
      <c r="C8000" s="3" t="s">
        <v>15934</v>
      </c>
      <c r="D8000" s="17" t="s">
        <v>15518</v>
      </c>
      <c r="E8000" s="17" t="s">
        <v>15518</v>
      </c>
    </row>
    <row r="8001" spans="1:5" ht="36" customHeight="1">
      <c r="A8001" s="49">
        <v>7372</v>
      </c>
      <c r="B8001" s="69" t="s">
        <v>18833</v>
      </c>
      <c r="C8001" s="3" t="s">
        <v>15935</v>
      </c>
      <c r="D8001" s="17" t="s">
        <v>15518</v>
      </c>
      <c r="E8001" s="17" t="s">
        <v>15518</v>
      </c>
    </row>
    <row r="8002" spans="1:5" ht="36" customHeight="1">
      <c r="A8002" s="49">
        <v>7373</v>
      </c>
      <c r="B8002" s="69" t="s">
        <v>18834</v>
      </c>
      <c r="C8002" s="3" t="s">
        <v>15936</v>
      </c>
      <c r="D8002" s="17" t="s">
        <v>15518</v>
      </c>
      <c r="E8002" s="17" t="s">
        <v>15518</v>
      </c>
    </row>
    <row r="8003" spans="1:5" ht="36" customHeight="1">
      <c r="A8003" s="49">
        <v>7374</v>
      </c>
      <c r="B8003" s="69" t="s">
        <v>18835</v>
      </c>
      <c r="C8003" s="3" t="s">
        <v>15937</v>
      </c>
      <c r="D8003" s="17" t="s">
        <v>15518</v>
      </c>
      <c r="E8003" s="17" t="s">
        <v>15518</v>
      </c>
    </row>
    <row r="8004" spans="1:5" ht="36" customHeight="1">
      <c r="A8004" s="49">
        <v>7375</v>
      </c>
      <c r="B8004" s="69" t="s">
        <v>18836</v>
      </c>
      <c r="C8004" s="3" t="s">
        <v>15938</v>
      </c>
      <c r="D8004" s="17" t="s">
        <v>15518</v>
      </c>
      <c r="E8004" s="17" t="s">
        <v>15518</v>
      </c>
    </row>
    <row r="8005" spans="1:5" ht="36" customHeight="1">
      <c r="A8005" s="49">
        <v>7376</v>
      </c>
      <c r="B8005" s="69" t="s">
        <v>18837</v>
      </c>
      <c r="C8005" s="3" t="s">
        <v>15939</v>
      </c>
      <c r="D8005" s="17" t="s">
        <v>15518</v>
      </c>
      <c r="E8005" s="17" t="s">
        <v>15518</v>
      </c>
    </row>
    <row r="8006" spans="1:5" ht="70.5" customHeight="1">
      <c r="A8006" s="49">
        <v>7377</v>
      </c>
      <c r="B8006" s="69" t="s">
        <v>18838</v>
      </c>
      <c r="C8006" s="3" t="s">
        <v>15940</v>
      </c>
      <c r="D8006" s="17" t="s">
        <v>15518</v>
      </c>
      <c r="E8006" s="17" t="s">
        <v>15518</v>
      </c>
    </row>
    <row r="8007" spans="1:5" ht="74.25" customHeight="1">
      <c r="A8007" s="49">
        <v>7378</v>
      </c>
      <c r="B8007" s="69" t="s">
        <v>18839</v>
      </c>
      <c r="C8007" s="3" t="s">
        <v>15941</v>
      </c>
      <c r="D8007" s="17" t="s">
        <v>15518</v>
      </c>
      <c r="E8007" s="17" t="s">
        <v>15518</v>
      </c>
    </row>
    <row r="8008" spans="1:5" ht="50.25" customHeight="1">
      <c r="A8008" s="49">
        <v>7379</v>
      </c>
      <c r="B8008" s="69" t="s">
        <v>18840</v>
      </c>
      <c r="C8008" s="3" t="s">
        <v>13007</v>
      </c>
      <c r="D8008" s="17" t="s">
        <v>15518</v>
      </c>
      <c r="E8008" s="17" t="s">
        <v>15518</v>
      </c>
    </row>
    <row r="8009" spans="1:5" ht="36" customHeight="1">
      <c r="A8009" s="49">
        <v>7380</v>
      </c>
      <c r="B8009" s="69" t="s">
        <v>18841</v>
      </c>
      <c r="C8009" s="3" t="s">
        <v>13008</v>
      </c>
      <c r="D8009" s="17" t="s">
        <v>15518</v>
      </c>
      <c r="E8009" s="17" t="s">
        <v>15518</v>
      </c>
    </row>
    <row r="8010" spans="1:5" ht="36" customHeight="1">
      <c r="A8010" s="49">
        <v>7381</v>
      </c>
      <c r="B8010" s="69" t="s">
        <v>18842</v>
      </c>
      <c r="C8010" s="3" t="s">
        <v>13009</v>
      </c>
      <c r="D8010" s="17" t="s">
        <v>15518</v>
      </c>
      <c r="E8010" s="17" t="s">
        <v>15518</v>
      </c>
    </row>
    <row r="8011" spans="1:5" ht="36" customHeight="1">
      <c r="A8011" s="49">
        <v>7382</v>
      </c>
      <c r="B8011" s="69" t="s">
        <v>18843</v>
      </c>
      <c r="C8011" s="3" t="s">
        <v>14610</v>
      </c>
      <c r="D8011" s="17" t="s">
        <v>15518</v>
      </c>
      <c r="E8011" s="17" t="s">
        <v>15518</v>
      </c>
    </row>
    <row r="8012" spans="1:5" ht="36" customHeight="1">
      <c r="A8012" s="49">
        <v>7383</v>
      </c>
      <c r="B8012" s="69" t="s">
        <v>18844</v>
      </c>
      <c r="C8012" s="3" t="s">
        <v>14611</v>
      </c>
      <c r="D8012" s="17" t="s">
        <v>15518</v>
      </c>
      <c r="E8012" s="17" t="s">
        <v>15518</v>
      </c>
    </row>
    <row r="8013" spans="1:5" ht="21.75" customHeight="1">
      <c r="A8013" s="49"/>
      <c r="B8013" s="44"/>
      <c r="C8013" s="5" t="s">
        <v>14612</v>
      </c>
      <c r="D8013" s="17"/>
      <c r="E8013" s="17"/>
    </row>
    <row r="8014" spans="1:5" ht="34.5" customHeight="1">
      <c r="A8014" s="49">
        <v>7384</v>
      </c>
      <c r="B8014" s="302">
        <v>323</v>
      </c>
      <c r="C8014" s="303" t="s">
        <v>19142</v>
      </c>
      <c r="D8014" s="51" t="s">
        <v>15518</v>
      </c>
      <c r="E8014" s="51" t="s">
        <v>15518</v>
      </c>
    </row>
    <row r="8015" spans="1:5" ht="34.5" customHeight="1">
      <c r="A8015" s="49">
        <v>7385</v>
      </c>
      <c r="B8015" s="69" t="s">
        <v>18845</v>
      </c>
      <c r="C8015" s="3" t="s">
        <v>14613</v>
      </c>
      <c r="D8015" s="17" t="s">
        <v>15518</v>
      </c>
      <c r="E8015" s="17" t="s">
        <v>15518</v>
      </c>
    </row>
    <row r="8016" spans="1:5" ht="21.75" customHeight="1">
      <c r="A8016" s="49">
        <v>7386</v>
      </c>
      <c r="B8016" s="69" t="s">
        <v>18846</v>
      </c>
      <c r="C8016" s="3" t="s">
        <v>14614</v>
      </c>
      <c r="D8016" s="17" t="s">
        <v>15518</v>
      </c>
      <c r="E8016" s="17" t="s">
        <v>15518</v>
      </c>
    </row>
    <row r="8017" spans="1:5" ht="41.25" customHeight="1">
      <c r="A8017" s="49">
        <v>7387</v>
      </c>
      <c r="B8017" s="302">
        <v>327</v>
      </c>
      <c r="C8017" s="303" t="s">
        <v>19143</v>
      </c>
      <c r="D8017" s="51" t="s">
        <v>15518</v>
      </c>
      <c r="E8017" s="51" t="s">
        <v>15518</v>
      </c>
    </row>
    <row r="8018" spans="1:5" ht="41.25" customHeight="1">
      <c r="A8018" s="49">
        <v>7388</v>
      </c>
      <c r="B8018" s="302">
        <v>328</v>
      </c>
      <c r="C8018" s="303" t="s">
        <v>19144</v>
      </c>
      <c r="D8018" s="51" t="s">
        <v>15518</v>
      </c>
      <c r="E8018" s="51" t="s">
        <v>15518</v>
      </c>
    </row>
    <row r="8019" spans="1:5" ht="38.25" customHeight="1">
      <c r="A8019" s="49">
        <v>7389</v>
      </c>
      <c r="B8019" s="69" t="s">
        <v>18847</v>
      </c>
      <c r="C8019" s="3" t="s">
        <v>14615</v>
      </c>
      <c r="D8019" s="17" t="s">
        <v>15518</v>
      </c>
      <c r="E8019" s="17" t="s">
        <v>15518</v>
      </c>
    </row>
    <row r="8020" spans="1:5" ht="38.25" customHeight="1">
      <c r="A8020" s="49">
        <v>7390</v>
      </c>
      <c r="B8020" s="69" t="s">
        <v>18848</v>
      </c>
      <c r="C8020" s="3" t="s">
        <v>14616</v>
      </c>
      <c r="D8020" s="17" t="s">
        <v>15518</v>
      </c>
      <c r="E8020" s="17" t="s">
        <v>15518</v>
      </c>
    </row>
    <row r="8021" spans="1:5" ht="21.75" customHeight="1">
      <c r="A8021" s="49">
        <v>7391</v>
      </c>
      <c r="B8021" s="69" t="s">
        <v>18849</v>
      </c>
      <c r="C8021" s="3" t="s">
        <v>14617</v>
      </c>
      <c r="D8021" s="17" t="s">
        <v>15518</v>
      </c>
      <c r="E8021" s="17" t="s">
        <v>15518</v>
      </c>
    </row>
    <row r="8022" spans="1:5" ht="21.75" customHeight="1">
      <c r="A8022" s="49">
        <v>7392</v>
      </c>
      <c r="B8022" s="69" t="s">
        <v>18850</v>
      </c>
      <c r="C8022" s="3" t="s">
        <v>14618</v>
      </c>
      <c r="D8022" s="17" t="s">
        <v>15518</v>
      </c>
      <c r="E8022" s="17" t="s">
        <v>15518</v>
      </c>
    </row>
    <row r="8023" spans="1:5" ht="21.75" customHeight="1">
      <c r="A8023" s="49">
        <v>7393</v>
      </c>
      <c r="B8023" s="69" t="s">
        <v>18851</v>
      </c>
      <c r="C8023" s="3" t="s">
        <v>14619</v>
      </c>
      <c r="D8023" s="17" t="s">
        <v>15518</v>
      </c>
      <c r="E8023" s="17" t="s">
        <v>15518</v>
      </c>
    </row>
    <row r="8024" spans="1:5" ht="21.75" customHeight="1">
      <c r="A8024" s="49">
        <v>7394</v>
      </c>
      <c r="B8024" s="69" t="s">
        <v>18852</v>
      </c>
      <c r="C8024" s="3" t="s">
        <v>14620</v>
      </c>
      <c r="D8024" s="17" t="s">
        <v>15518</v>
      </c>
      <c r="E8024" s="17" t="s">
        <v>15518</v>
      </c>
    </row>
    <row r="8025" spans="1:5" ht="51" customHeight="1">
      <c r="A8025" s="49">
        <v>7395</v>
      </c>
      <c r="B8025" s="69" t="s">
        <v>18853</v>
      </c>
      <c r="C8025" s="3" t="s">
        <v>13331</v>
      </c>
      <c r="D8025" s="17" t="s">
        <v>15518</v>
      </c>
      <c r="E8025" s="17" t="s">
        <v>15518</v>
      </c>
    </row>
    <row r="8026" spans="1:5" ht="21.75" customHeight="1">
      <c r="A8026" s="49"/>
      <c r="B8026" s="44"/>
      <c r="C8026" s="5" t="s">
        <v>13332</v>
      </c>
      <c r="D8026" s="33"/>
      <c r="E8026" s="33"/>
    </row>
    <row r="8027" spans="1:5" ht="21.75" customHeight="1">
      <c r="A8027" s="49">
        <v>7396</v>
      </c>
      <c r="B8027" s="69" t="s">
        <v>18854</v>
      </c>
      <c r="C8027" s="3" t="s">
        <v>13333</v>
      </c>
      <c r="D8027" s="17" t="s">
        <v>15518</v>
      </c>
      <c r="E8027" s="17" t="s">
        <v>15518</v>
      </c>
    </row>
    <row r="8028" spans="1:5" ht="21.75" customHeight="1">
      <c r="A8028" s="49">
        <v>7397</v>
      </c>
      <c r="B8028" s="69" t="s">
        <v>18855</v>
      </c>
      <c r="C8028" s="3" t="s">
        <v>13334</v>
      </c>
      <c r="D8028" s="17" t="s">
        <v>15518</v>
      </c>
      <c r="E8028" s="17" t="s">
        <v>15518</v>
      </c>
    </row>
    <row r="8029" spans="1:5" ht="21.75" customHeight="1">
      <c r="A8029" s="49">
        <v>7398</v>
      </c>
      <c r="B8029" s="69" t="s">
        <v>18856</v>
      </c>
      <c r="C8029" s="3" t="s">
        <v>13335</v>
      </c>
      <c r="D8029" s="17" t="s">
        <v>15518</v>
      </c>
      <c r="E8029" s="17" t="s">
        <v>15518</v>
      </c>
    </row>
    <row r="8030" spans="1:5" ht="21.75" customHeight="1">
      <c r="A8030" s="49">
        <v>7399</v>
      </c>
      <c r="B8030" s="69" t="s">
        <v>18857</v>
      </c>
      <c r="C8030" s="3" t="s">
        <v>13336</v>
      </c>
      <c r="D8030" s="17" t="s">
        <v>15518</v>
      </c>
      <c r="E8030" s="17" t="s">
        <v>15518</v>
      </c>
    </row>
    <row r="8031" spans="1:5" ht="21.75" customHeight="1">
      <c r="A8031" s="49">
        <v>7400</v>
      </c>
      <c r="B8031" s="69" t="s">
        <v>18858</v>
      </c>
      <c r="C8031" s="3" t="s">
        <v>13337</v>
      </c>
      <c r="D8031" s="17" t="s">
        <v>15518</v>
      </c>
      <c r="E8031" s="17" t="s">
        <v>15518</v>
      </c>
    </row>
    <row r="8032" spans="1:5" ht="21.75" customHeight="1">
      <c r="A8032" s="49">
        <v>7401</v>
      </c>
      <c r="B8032" s="69" t="s">
        <v>18859</v>
      </c>
      <c r="C8032" s="3" t="s">
        <v>13338</v>
      </c>
      <c r="D8032" s="17" t="s">
        <v>15518</v>
      </c>
      <c r="E8032" s="17" t="s">
        <v>15518</v>
      </c>
    </row>
    <row r="8033" spans="1:26" ht="21.75" customHeight="1">
      <c r="A8033" s="49">
        <v>7402</v>
      </c>
      <c r="B8033" s="69" t="s">
        <v>18860</v>
      </c>
      <c r="C8033" s="3" t="s">
        <v>13339</v>
      </c>
      <c r="D8033" s="17" t="s">
        <v>15518</v>
      </c>
      <c r="E8033" s="17" t="s">
        <v>15518</v>
      </c>
    </row>
    <row r="8034" spans="1:26" ht="21.75" customHeight="1">
      <c r="A8034" s="49">
        <v>7403</v>
      </c>
      <c r="B8034" s="69" t="s">
        <v>18861</v>
      </c>
      <c r="C8034" s="3" t="s">
        <v>13340</v>
      </c>
      <c r="D8034" s="17" t="s">
        <v>15518</v>
      </c>
      <c r="E8034" s="17" t="s">
        <v>15518</v>
      </c>
    </row>
    <row r="8035" spans="1:26" ht="21.75" customHeight="1">
      <c r="A8035" s="49">
        <v>7404</v>
      </c>
      <c r="B8035" s="69" t="s">
        <v>17694</v>
      </c>
      <c r="C8035" s="3" t="s">
        <v>13341</v>
      </c>
      <c r="D8035" s="17" t="s">
        <v>15518</v>
      </c>
      <c r="E8035" s="17" t="s">
        <v>15518</v>
      </c>
    </row>
    <row r="8036" spans="1:26" ht="21.75" customHeight="1">
      <c r="A8036" s="49">
        <v>7405</v>
      </c>
      <c r="B8036" s="69" t="s">
        <v>17695</v>
      </c>
      <c r="C8036" s="3" t="s">
        <v>16098</v>
      </c>
      <c r="D8036" s="17" t="s">
        <v>15518</v>
      </c>
      <c r="E8036" s="17"/>
    </row>
    <row r="8037" spans="1:26" s="53" customFormat="1" ht="34.5" customHeight="1">
      <c r="A8037" s="49">
        <v>7406</v>
      </c>
      <c r="B8037" s="69" t="s">
        <v>17696</v>
      </c>
      <c r="C8037" s="3" t="s">
        <v>16099</v>
      </c>
      <c r="D8037" s="17" t="s">
        <v>15518</v>
      </c>
      <c r="E8037" s="17" t="s">
        <v>15518</v>
      </c>
      <c r="F8037" s="24"/>
      <c r="G8037" s="24"/>
      <c r="H8037" s="24"/>
      <c r="I8037" s="24"/>
      <c r="J8037" s="24"/>
      <c r="K8037" s="24"/>
      <c r="L8037" s="24"/>
      <c r="M8037" s="24"/>
      <c r="N8037" s="24"/>
      <c r="O8037" s="24"/>
      <c r="P8037" s="24"/>
      <c r="Q8037" s="24"/>
      <c r="R8037" s="24"/>
      <c r="S8037" s="24"/>
      <c r="T8037" s="24"/>
      <c r="U8037" s="24"/>
      <c r="V8037" s="24"/>
      <c r="W8037" s="24"/>
      <c r="X8037" s="24"/>
      <c r="Y8037" s="316"/>
      <c r="Z8037" s="313"/>
    </row>
    <row r="8038" spans="1:26" s="24" customFormat="1" ht="21.75" customHeight="1">
      <c r="A8038" s="25"/>
      <c r="B8038" s="25"/>
      <c r="E8038" s="316"/>
      <c r="Y8038" s="316"/>
    </row>
    <row r="8039" spans="1:26" s="24" customFormat="1" ht="21.75" customHeight="1">
      <c r="A8039" s="25"/>
      <c r="B8039" s="25"/>
      <c r="E8039" s="316"/>
      <c r="Y8039" s="316"/>
    </row>
    <row r="8040" spans="1:26" s="24" customFormat="1" ht="21.75" customHeight="1">
      <c r="A8040" s="25"/>
      <c r="B8040" s="25"/>
      <c r="E8040" s="316"/>
      <c r="Y8040" s="316"/>
    </row>
    <row r="8041" spans="1:26" s="24" customFormat="1" ht="21.75" customHeight="1">
      <c r="A8041" s="25"/>
      <c r="B8041" s="25"/>
      <c r="E8041" s="316"/>
      <c r="Y8041" s="316"/>
    </row>
    <row r="8042" spans="1:26" s="24" customFormat="1" ht="21.75" customHeight="1">
      <c r="A8042" s="25"/>
      <c r="B8042" s="25"/>
      <c r="E8042" s="316"/>
      <c r="Y8042" s="316"/>
    </row>
    <row r="8043" spans="1:26" s="24" customFormat="1" ht="21.75" customHeight="1">
      <c r="A8043" s="25"/>
      <c r="B8043" s="25"/>
      <c r="E8043" s="316"/>
      <c r="Y8043" s="316"/>
    </row>
    <row r="8044" spans="1:26" s="24" customFormat="1" ht="21.75" customHeight="1">
      <c r="A8044" s="25"/>
      <c r="B8044" s="25"/>
      <c r="E8044" s="316"/>
      <c r="Y8044" s="316"/>
    </row>
    <row r="8045" spans="1:26" s="24" customFormat="1" ht="21.75" customHeight="1">
      <c r="A8045" s="25"/>
      <c r="B8045" s="25"/>
      <c r="E8045" s="316"/>
      <c r="Y8045" s="316"/>
    </row>
    <row r="8046" spans="1:26" s="24" customFormat="1" ht="21.75" customHeight="1">
      <c r="A8046" s="25"/>
      <c r="B8046" s="25"/>
      <c r="E8046" s="316"/>
      <c r="Y8046" s="316"/>
    </row>
    <row r="8047" spans="1:26" s="24" customFormat="1" ht="21.75" customHeight="1">
      <c r="A8047" s="25"/>
      <c r="B8047" s="25"/>
      <c r="E8047" s="316"/>
      <c r="Y8047" s="316"/>
    </row>
    <row r="8048" spans="1:26" s="24" customFormat="1" ht="21.75" customHeight="1">
      <c r="A8048" s="25"/>
      <c r="B8048" s="25"/>
      <c r="E8048" s="316"/>
      <c r="Y8048" s="316"/>
    </row>
    <row r="8049" spans="1:26" s="24" customFormat="1" ht="21.75" customHeight="1">
      <c r="A8049" s="25"/>
      <c r="B8049" s="25"/>
      <c r="E8049" s="316"/>
      <c r="Y8049" s="316"/>
    </row>
    <row r="8050" spans="1:26" s="24" customFormat="1" ht="21.75" customHeight="1">
      <c r="A8050" s="25"/>
      <c r="B8050" s="25"/>
      <c r="E8050" s="316"/>
      <c r="Y8050" s="316"/>
    </row>
    <row r="8051" spans="1:26" s="24" customFormat="1" ht="21.75" customHeight="1">
      <c r="A8051" s="25"/>
      <c r="B8051" s="25"/>
      <c r="E8051" s="316"/>
      <c r="Y8051" s="316"/>
    </row>
    <row r="8052" spans="1:26" s="24" customFormat="1" ht="21.75" customHeight="1">
      <c r="A8052" s="25"/>
      <c r="B8052" s="25"/>
      <c r="E8052" s="316"/>
      <c r="Y8052" s="316"/>
    </row>
    <row r="8053" spans="1:26" s="24" customFormat="1" ht="21.75" customHeight="1">
      <c r="A8053" s="25"/>
      <c r="B8053" s="25"/>
      <c r="E8053" s="316"/>
      <c r="Y8053" s="316"/>
    </row>
    <row r="8054" spans="1:26" s="24" customFormat="1" ht="21.75" customHeight="1">
      <c r="B8054" s="40"/>
      <c r="C8054" s="21" t="s">
        <v>18502</v>
      </c>
      <c r="D8054" s="39"/>
      <c r="E8054" s="320"/>
      <c r="Y8054" s="316"/>
    </row>
    <row r="8055" spans="1:26" s="24" customFormat="1" ht="21.75" customHeight="1">
      <c r="A8055" s="25"/>
      <c r="B8055" s="25"/>
      <c r="E8055" s="316"/>
      <c r="Y8055" s="316"/>
    </row>
    <row r="8056" spans="1:26" s="43" customFormat="1" ht="21.75" customHeight="1">
      <c r="A8056" s="447" t="s">
        <v>18295</v>
      </c>
      <c r="B8056" s="447" t="s">
        <v>18296</v>
      </c>
      <c r="C8056" s="447" t="s">
        <v>16776</v>
      </c>
      <c r="D8056" s="447" t="s">
        <v>18297</v>
      </c>
      <c r="E8056" s="448"/>
      <c r="F8056" s="24"/>
      <c r="G8056" s="24"/>
      <c r="H8056" s="24"/>
      <c r="I8056" s="24"/>
      <c r="J8056" s="24"/>
      <c r="K8056" s="24"/>
      <c r="L8056" s="24"/>
      <c r="M8056" s="24"/>
      <c r="N8056" s="24"/>
      <c r="O8056" s="24"/>
      <c r="P8056" s="24"/>
      <c r="Q8056" s="24"/>
      <c r="R8056" s="24"/>
      <c r="S8056" s="24"/>
      <c r="T8056" s="24"/>
      <c r="U8056" s="24"/>
      <c r="V8056" s="24"/>
      <c r="W8056" s="24"/>
      <c r="X8056" s="24"/>
      <c r="Y8056" s="316"/>
      <c r="Z8056" s="312"/>
    </row>
    <row r="8057" spans="1:26" ht="21.75" customHeight="1">
      <c r="A8057" s="448"/>
      <c r="B8057" s="448"/>
      <c r="C8057" s="447"/>
      <c r="D8057" s="448"/>
      <c r="E8057" s="448"/>
      <c r="F8057" s="24">
        <f>7407-7471+1</f>
        <v>-63</v>
      </c>
    </row>
    <row r="8058" spans="1:26" ht="21.75" customHeight="1">
      <c r="A8058" s="448"/>
      <c r="B8058" s="448"/>
      <c r="C8058" s="447"/>
      <c r="D8058" s="44" t="s">
        <v>15513</v>
      </c>
      <c r="E8058" s="44" t="s">
        <v>15514</v>
      </c>
    </row>
    <row r="8059" spans="1:26" ht="21.75" customHeight="1">
      <c r="A8059" s="17"/>
      <c r="B8059" s="1"/>
      <c r="C8059" s="8" t="s">
        <v>16100</v>
      </c>
      <c r="D8059" s="1"/>
      <c r="E8059" s="1"/>
    </row>
    <row r="8060" spans="1:26" ht="21.75" customHeight="1">
      <c r="A8060" s="17">
        <v>7407</v>
      </c>
      <c r="B8060" s="1" t="s">
        <v>17697</v>
      </c>
      <c r="C8060" s="6" t="s">
        <v>16101</v>
      </c>
      <c r="D8060" s="1" t="s">
        <v>15518</v>
      </c>
      <c r="E8060" s="1"/>
    </row>
    <row r="8061" spans="1:26" ht="21.75" customHeight="1">
      <c r="A8061" s="17">
        <v>7408</v>
      </c>
      <c r="B8061" s="1" t="s">
        <v>17698</v>
      </c>
      <c r="C8061" s="11" t="s">
        <v>16102</v>
      </c>
      <c r="D8061" s="1" t="s">
        <v>15518</v>
      </c>
      <c r="E8061" s="1"/>
    </row>
    <row r="8062" spans="1:26" ht="21.75" customHeight="1">
      <c r="A8062" s="17">
        <v>7409</v>
      </c>
      <c r="B8062" s="1" t="s">
        <v>17699</v>
      </c>
      <c r="C8062" s="6" t="s">
        <v>16103</v>
      </c>
      <c r="D8062" s="1" t="s">
        <v>15518</v>
      </c>
      <c r="E8062" s="1"/>
    </row>
    <row r="8063" spans="1:26" ht="21.75" customHeight="1">
      <c r="A8063" s="17">
        <v>7410</v>
      </c>
      <c r="B8063" s="1" t="s">
        <v>17749</v>
      </c>
      <c r="C8063" s="6" t="s">
        <v>16104</v>
      </c>
      <c r="D8063" s="1" t="s">
        <v>15518</v>
      </c>
      <c r="E8063" s="1"/>
    </row>
    <row r="8064" spans="1:26" ht="21.75" customHeight="1">
      <c r="A8064" s="17">
        <v>7411</v>
      </c>
      <c r="B8064" s="1" t="s">
        <v>17751</v>
      </c>
      <c r="C8064" s="6" t="s">
        <v>16105</v>
      </c>
      <c r="D8064" s="1" t="s">
        <v>15518</v>
      </c>
      <c r="E8064" s="1"/>
    </row>
    <row r="8065" spans="1:5" ht="21.75" customHeight="1">
      <c r="A8065" s="17">
        <v>7412</v>
      </c>
      <c r="B8065" s="1" t="s">
        <v>17752</v>
      </c>
      <c r="C8065" s="6" t="s">
        <v>16106</v>
      </c>
      <c r="D8065" s="1" t="s">
        <v>15518</v>
      </c>
      <c r="E8065" s="1"/>
    </row>
    <row r="8066" spans="1:5" ht="21.75" customHeight="1">
      <c r="A8066" s="17">
        <v>7413</v>
      </c>
      <c r="B8066" s="1" t="s">
        <v>17016</v>
      </c>
      <c r="C8066" s="6" t="s">
        <v>17175</v>
      </c>
      <c r="D8066" s="1" t="s">
        <v>15518</v>
      </c>
      <c r="E8066" s="1"/>
    </row>
    <row r="8067" spans="1:5" ht="21.75" customHeight="1">
      <c r="A8067" s="17">
        <v>7414</v>
      </c>
      <c r="B8067" s="1" t="s">
        <v>17017</v>
      </c>
      <c r="C8067" s="6" t="s">
        <v>17176</v>
      </c>
      <c r="D8067" s="1" t="s">
        <v>15518</v>
      </c>
      <c r="E8067" s="1"/>
    </row>
    <row r="8068" spans="1:5" ht="21.75" customHeight="1">
      <c r="A8068" s="17">
        <v>7415</v>
      </c>
      <c r="B8068" s="1" t="s">
        <v>17754</v>
      </c>
      <c r="C8068" s="6" t="s">
        <v>17177</v>
      </c>
      <c r="D8068" s="1" t="s">
        <v>15518</v>
      </c>
      <c r="E8068" s="1"/>
    </row>
    <row r="8069" spans="1:5" ht="21.75" customHeight="1">
      <c r="A8069" s="17">
        <v>7416</v>
      </c>
      <c r="B8069" s="1" t="s">
        <v>17026</v>
      </c>
      <c r="C8069" s="6" t="s">
        <v>17178</v>
      </c>
      <c r="D8069" s="1" t="s">
        <v>15518</v>
      </c>
      <c r="E8069" s="1" t="s">
        <v>15518</v>
      </c>
    </row>
    <row r="8070" spans="1:5" ht="21.75" customHeight="1">
      <c r="A8070" s="17">
        <v>7417</v>
      </c>
      <c r="B8070" s="1" t="s">
        <v>17028</v>
      </c>
      <c r="C8070" s="6" t="s">
        <v>17179</v>
      </c>
      <c r="D8070" s="1" t="s">
        <v>15518</v>
      </c>
      <c r="E8070" s="1" t="s">
        <v>15518</v>
      </c>
    </row>
    <row r="8071" spans="1:5" ht="21.75" customHeight="1">
      <c r="A8071" s="17">
        <v>7418</v>
      </c>
      <c r="B8071" s="1" t="s">
        <v>17771</v>
      </c>
      <c r="C8071" s="6" t="s">
        <v>17180</v>
      </c>
      <c r="D8071" s="1" t="s">
        <v>15518</v>
      </c>
      <c r="E8071" s="1"/>
    </row>
    <row r="8072" spans="1:5" ht="21.75" customHeight="1">
      <c r="A8072" s="17">
        <v>7419</v>
      </c>
      <c r="B8072" s="1" t="s">
        <v>17031</v>
      </c>
      <c r="C8072" s="6" t="s">
        <v>17181</v>
      </c>
      <c r="D8072" s="1" t="s">
        <v>15518</v>
      </c>
      <c r="E8072" s="1"/>
    </row>
    <row r="8073" spans="1:5" ht="21.75" customHeight="1">
      <c r="A8073" s="17">
        <v>7420</v>
      </c>
      <c r="B8073" s="1" t="s">
        <v>17032</v>
      </c>
      <c r="C8073" s="6" t="s">
        <v>17182</v>
      </c>
      <c r="D8073" s="1" t="s">
        <v>15518</v>
      </c>
      <c r="E8073" s="1"/>
    </row>
    <row r="8074" spans="1:5" ht="21.75" customHeight="1">
      <c r="A8074" s="17">
        <v>7421</v>
      </c>
      <c r="B8074" s="1" t="s">
        <v>17786</v>
      </c>
      <c r="C8074" s="6" t="s">
        <v>17183</v>
      </c>
      <c r="D8074" s="1" t="s">
        <v>15518</v>
      </c>
      <c r="E8074" s="1"/>
    </row>
    <row r="8075" spans="1:5" ht="21.75" customHeight="1">
      <c r="A8075" s="17">
        <v>7422</v>
      </c>
      <c r="B8075" s="1" t="s">
        <v>17787</v>
      </c>
      <c r="C8075" s="6" t="s">
        <v>17184</v>
      </c>
      <c r="D8075" s="1" t="s">
        <v>15518</v>
      </c>
      <c r="E8075" s="1"/>
    </row>
    <row r="8076" spans="1:5" ht="21.75" customHeight="1">
      <c r="A8076" s="17">
        <v>7423</v>
      </c>
      <c r="B8076" s="1" t="s">
        <v>17789</v>
      </c>
      <c r="C8076" s="6" t="s">
        <v>17185</v>
      </c>
      <c r="D8076" s="1" t="s">
        <v>15518</v>
      </c>
      <c r="E8076" s="1"/>
    </row>
    <row r="8077" spans="1:5" ht="21.75" customHeight="1">
      <c r="A8077" s="17">
        <v>7424</v>
      </c>
      <c r="B8077" s="1" t="s">
        <v>17034</v>
      </c>
      <c r="C8077" s="6" t="s">
        <v>17186</v>
      </c>
      <c r="D8077" s="1" t="s">
        <v>15518</v>
      </c>
      <c r="E8077" s="1"/>
    </row>
    <row r="8078" spans="1:5" ht="21.75" customHeight="1">
      <c r="A8078" s="17">
        <v>7425</v>
      </c>
      <c r="B8078" s="1" t="s">
        <v>17035</v>
      </c>
      <c r="C8078" s="6" t="s">
        <v>17187</v>
      </c>
      <c r="D8078" s="1" t="s">
        <v>15518</v>
      </c>
      <c r="E8078" s="1"/>
    </row>
    <row r="8079" spans="1:5" ht="21.75" customHeight="1">
      <c r="A8079" s="17">
        <v>7426</v>
      </c>
      <c r="B8079" s="1" t="s">
        <v>17793</v>
      </c>
      <c r="C8079" s="6" t="s">
        <v>17188</v>
      </c>
      <c r="D8079" s="1" t="s">
        <v>15518</v>
      </c>
      <c r="E8079" s="1"/>
    </row>
    <row r="8080" spans="1:5" ht="21.75" customHeight="1">
      <c r="A8080" s="17">
        <v>7427</v>
      </c>
      <c r="B8080" s="1" t="s">
        <v>17795</v>
      </c>
      <c r="C8080" s="6" t="s">
        <v>17189</v>
      </c>
      <c r="D8080" s="1" t="s">
        <v>15518</v>
      </c>
      <c r="E8080" s="1"/>
    </row>
    <row r="8081" spans="1:5" ht="21.75" customHeight="1">
      <c r="A8081" s="17">
        <v>7428</v>
      </c>
      <c r="B8081" s="1" t="s">
        <v>17798</v>
      </c>
      <c r="C8081" s="6" t="s">
        <v>17190</v>
      </c>
      <c r="D8081" s="1" t="s">
        <v>15518</v>
      </c>
      <c r="E8081" s="1"/>
    </row>
    <row r="8082" spans="1:5" ht="21.75" customHeight="1">
      <c r="A8082" s="17">
        <v>7429</v>
      </c>
      <c r="B8082" s="1" t="s">
        <v>17799</v>
      </c>
      <c r="C8082" s="6" t="s">
        <v>17191</v>
      </c>
      <c r="D8082" s="1" t="s">
        <v>15518</v>
      </c>
      <c r="E8082" s="1"/>
    </row>
    <row r="8083" spans="1:5" ht="21.75" customHeight="1">
      <c r="A8083" s="17">
        <v>7430</v>
      </c>
      <c r="B8083" s="1" t="s">
        <v>17800</v>
      </c>
      <c r="C8083" s="6" t="s">
        <v>17192</v>
      </c>
      <c r="D8083" s="1" t="s">
        <v>15518</v>
      </c>
      <c r="E8083" s="1"/>
    </row>
    <row r="8084" spans="1:5" ht="21.75" customHeight="1">
      <c r="A8084" s="17">
        <v>7431</v>
      </c>
      <c r="B8084" s="1" t="s">
        <v>17802</v>
      </c>
      <c r="C8084" s="6" t="s">
        <v>17193</v>
      </c>
      <c r="D8084" s="1" t="s">
        <v>15518</v>
      </c>
      <c r="E8084" s="1"/>
    </row>
    <row r="8085" spans="1:5" ht="21.75" customHeight="1">
      <c r="A8085" s="17">
        <v>7432</v>
      </c>
      <c r="B8085" s="1" t="s">
        <v>17803</v>
      </c>
      <c r="C8085" s="6" t="s">
        <v>15844</v>
      </c>
      <c r="D8085" s="1" t="s">
        <v>15518</v>
      </c>
      <c r="E8085" s="1"/>
    </row>
    <row r="8086" spans="1:5" ht="35.25" customHeight="1">
      <c r="A8086" s="17">
        <v>7433</v>
      </c>
      <c r="B8086" s="1" t="s">
        <v>17809</v>
      </c>
      <c r="C8086" s="6" t="s">
        <v>15845</v>
      </c>
      <c r="D8086" s="1" t="s">
        <v>15518</v>
      </c>
      <c r="E8086" s="1"/>
    </row>
    <row r="8087" spans="1:5" ht="21.75" customHeight="1">
      <c r="A8087" s="17">
        <v>7434</v>
      </c>
      <c r="B8087" s="1" t="s">
        <v>17811</v>
      </c>
      <c r="C8087" s="6" t="s">
        <v>15846</v>
      </c>
      <c r="D8087" s="1" t="s">
        <v>15518</v>
      </c>
      <c r="E8087" s="1"/>
    </row>
    <row r="8088" spans="1:5" ht="21.75" customHeight="1">
      <c r="A8088" s="17">
        <v>7435</v>
      </c>
      <c r="B8088" s="1" t="s">
        <v>15847</v>
      </c>
      <c r="C8088" s="6" t="s">
        <v>15848</v>
      </c>
      <c r="D8088" s="1" t="s">
        <v>15518</v>
      </c>
      <c r="E8088" s="1"/>
    </row>
    <row r="8089" spans="1:5" ht="21.75" customHeight="1">
      <c r="A8089" s="17">
        <v>7436</v>
      </c>
      <c r="B8089" s="1" t="s">
        <v>15849</v>
      </c>
      <c r="C8089" s="6" t="s">
        <v>15850</v>
      </c>
      <c r="D8089" s="1" t="s">
        <v>15518</v>
      </c>
      <c r="E8089" s="1"/>
    </row>
    <row r="8090" spans="1:5" ht="21.75" customHeight="1">
      <c r="A8090" s="17">
        <v>7437</v>
      </c>
      <c r="B8090" s="1" t="s">
        <v>15851</v>
      </c>
      <c r="C8090" s="6" t="s">
        <v>15852</v>
      </c>
      <c r="D8090" s="1" t="s">
        <v>15518</v>
      </c>
      <c r="E8090" s="1"/>
    </row>
    <row r="8091" spans="1:5" ht="21.75" customHeight="1">
      <c r="A8091" s="17">
        <v>7438</v>
      </c>
      <c r="B8091" s="1" t="s">
        <v>15853</v>
      </c>
      <c r="C8091" s="6" t="s">
        <v>15854</v>
      </c>
      <c r="D8091" s="1" t="s">
        <v>15518</v>
      </c>
      <c r="E8091" s="1"/>
    </row>
    <row r="8092" spans="1:5" ht="21.75" customHeight="1">
      <c r="A8092" s="17">
        <v>7439</v>
      </c>
      <c r="B8092" s="1" t="s">
        <v>15855</v>
      </c>
      <c r="C8092" s="6" t="s">
        <v>15856</v>
      </c>
      <c r="D8092" s="1" t="s">
        <v>15518</v>
      </c>
      <c r="E8092" s="1"/>
    </row>
    <row r="8093" spans="1:5" ht="21.75" customHeight="1">
      <c r="A8093" s="17">
        <v>7440</v>
      </c>
      <c r="B8093" s="1" t="s">
        <v>15857</v>
      </c>
      <c r="C8093" s="6" t="s">
        <v>15858</v>
      </c>
      <c r="D8093" s="1" t="s">
        <v>15518</v>
      </c>
      <c r="E8093" s="1"/>
    </row>
    <row r="8094" spans="1:5" ht="21.75" customHeight="1">
      <c r="A8094" s="17">
        <v>7441</v>
      </c>
      <c r="B8094" s="1" t="s">
        <v>15859</v>
      </c>
      <c r="C8094" s="6" t="s">
        <v>15860</v>
      </c>
      <c r="D8094" s="1" t="s">
        <v>15518</v>
      </c>
      <c r="E8094" s="1"/>
    </row>
    <row r="8095" spans="1:5" ht="21.75" customHeight="1">
      <c r="A8095" s="17">
        <v>7442</v>
      </c>
      <c r="B8095" s="1" t="s">
        <v>15861</v>
      </c>
      <c r="C8095" s="6" t="s">
        <v>15862</v>
      </c>
      <c r="D8095" s="1" t="s">
        <v>15518</v>
      </c>
      <c r="E8095" s="1"/>
    </row>
    <row r="8096" spans="1:5" ht="35.25" customHeight="1">
      <c r="A8096" s="17">
        <v>7443</v>
      </c>
      <c r="B8096" s="1" t="s">
        <v>15863</v>
      </c>
      <c r="C8096" s="6" t="s">
        <v>15864</v>
      </c>
      <c r="D8096" s="11" t="s">
        <v>15518</v>
      </c>
      <c r="E8096" s="1"/>
    </row>
    <row r="8097" spans="1:5" ht="21.75" customHeight="1">
      <c r="A8097" s="17">
        <v>7444</v>
      </c>
      <c r="B8097" s="1" t="s">
        <v>15865</v>
      </c>
      <c r="C8097" s="6" t="s">
        <v>15866</v>
      </c>
      <c r="D8097" s="1" t="s">
        <v>15518</v>
      </c>
      <c r="E8097" s="1"/>
    </row>
    <row r="8098" spans="1:5" ht="21.75" customHeight="1">
      <c r="A8098" s="17">
        <v>7445</v>
      </c>
      <c r="B8098" s="1" t="s">
        <v>15867</v>
      </c>
      <c r="C8098" s="6" t="s">
        <v>15868</v>
      </c>
      <c r="D8098" s="1" t="s">
        <v>15518</v>
      </c>
      <c r="E8098" s="1"/>
    </row>
    <row r="8099" spans="1:5" ht="21.75" customHeight="1">
      <c r="A8099" s="17">
        <v>7446</v>
      </c>
      <c r="B8099" s="1" t="s">
        <v>15869</v>
      </c>
      <c r="C8099" s="6" t="s">
        <v>15870</v>
      </c>
      <c r="D8099" s="1" t="s">
        <v>15518</v>
      </c>
      <c r="E8099" s="1"/>
    </row>
    <row r="8100" spans="1:5" ht="21.75" customHeight="1">
      <c r="A8100" s="17">
        <v>7447</v>
      </c>
      <c r="B8100" s="1" t="s">
        <v>15871</v>
      </c>
      <c r="C8100" s="6" t="s">
        <v>15872</v>
      </c>
      <c r="D8100" s="1" t="s">
        <v>15518</v>
      </c>
      <c r="E8100" s="1"/>
    </row>
    <row r="8101" spans="1:5" ht="21.75" customHeight="1">
      <c r="A8101" s="17">
        <v>7448</v>
      </c>
      <c r="B8101" s="1" t="s">
        <v>15873</v>
      </c>
      <c r="C8101" s="6" t="s">
        <v>15874</v>
      </c>
      <c r="D8101" s="1" t="s">
        <v>15518</v>
      </c>
      <c r="E8101" s="1"/>
    </row>
    <row r="8102" spans="1:5" ht="21.75" customHeight="1">
      <c r="A8102" s="17">
        <v>7449</v>
      </c>
      <c r="B8102" s="1" t="s">
        <v>15875</v>
      </c>
      <c r="C8102" s="6" t="s">
        <v>14621</v>
      </c>
      <c r="D8102" s="1" t="s">
        <v>15518</v>
      </c>
      <c r="E8102" s="1"/>
    </row>
    <row r="8103" spans="1:5" ht="21.75" customHeight="1">
      <c r="A8103" s="17">
        <v>7450</v>
      </c>
      <c r="B8103" s="1" t="s">
        <v>14622</v>
      </c>
      <c r="C8103" s="6" t="s">
        <v>14623</v>
      </c>
      <c r="D8103" s="1" t="s">
        <v>15518</v>
      </c>
      <c r="E8103" s="1"/>
    </row>
    <row r="8104" spans="1:5" ht="21.75" customHeight="1">
      <c r="A8104" s="17">
        <v>7451</v>
      </c>
      <c r="B8104" s="1" t="s">
        <v>14624</v>
      </c>
      <c r="C8104" s="6" t="s">
        <v>14625</v>
      </c>
      <c r="D8104" s="1" t="s">
        <v>15518</v>
      </c>
      <c r="E8104" s="1"/>
    </row>
    <row r="8105" spans="1:5" ht="21.75" customHeight="1">
      <c r="A8105" s="17">
        <v>7452</v>
      </c>
      <c r="B8105" s="1" t="s">
        <v>14626</v>
      </c>
      <c r="C8105" s="6" t="s">
        <v>14627</v>
      </c>
      <c r="D8105" s="1" t="s">
        <v>15518</v>
      </c>
      <c r="E8105" s="1"/>
    </row>
    <row r="8106" spans="1:5" ht="35.25" customHeight="1">
      <c r="A8106" s="17">
        <v>7453</v>
      </c>
      <c r="B8106" s="1" t="s">
        <v>14628</v>
      </c>
      <c r="C8106" s="6" t="s">
        <v>14629</v>
      </c>
      <c r="D8106" s="1" t="s">
        <v>15518</v>
      </c>
      <c r="E8106" s="1"/>
    </row>
    <row r="8107" spans="1:5" ht="21.75" customHeight="1">
      <c r="A8107" s="17">
        <v>7454</v>
      </c>
      <c r="B8107" s="1" t="s">
        <v>14630</v>
      </c>
      <c r="C8107" s="6" t="s">
        <v>14631</v>
      </c>
      <c r="D8107" s="1" t="s">
        <v>15518</v>
      </c>
      <c r="E8107" s="1"/>
    </row>
    <row r="8108" spans="1:5" ht="21.75" customHeight="1">
      <c r="A8108" s="17">
        <v>7455</v>
      </c>
      <c r="B8108" s="1" t="s">
        <v>14632</v>
      </c>
      <c r="C8108" s="6" t="s">
        <v>14633</v>
      </c>
      <c r="D8108" s="1" t="s">
        <v>15518</v>
      </c>
      <c r="E8108" s="1"/>
    </row>
    <row r="8109" spans="1:5" ht="21.75" customHeight="1">
      <c r="A8109" s="17">
        <v>7456</v>
      </c>
      <c r="B8109" s="1" t="s">
        <v>14634</v>
      </c>
      <c r="C8109" s="6" t="s">
        <v>14635</v>
      </c>
      <c r="D8109" s="1" t="s">
        <v>15518</v>
      </c>
      <c r="E8109" s="1"/>
    </row>
    <row r="8110" spans="1:5" ht="21.75" customHeight="1">
      <c r="A8110" s="17">
        <v>7457</v>
      </c>
      <c r="B8110" s="1" t="s">
        <v>14636</v>
      </c>
      <c r="C8110" s="6" t="s">
        <v>14637</v>
      </c>
      <c r="D8110" s="1" t="s">
        <v>15518</v>
      </c>
      <c r="E8110" s="1"/>
    </row>
    <row r="8111" spans="1:5" ht="21.75" customHeight="1">
      <c r="A8111" s="17">
        <v>7458</v>
      </c>
      <c r="B8111" s="1" t="s">
        <v>14638</v>
      </c>
      <c r="C8111" s="6" t="s">
        <v>14639</v>
      </c>
      <c r="D8111" s="1" t="s">
        <v>15518</v>
      </c>
      <c r="E8111" s="1"/>
    </row>
    <row r="8112" spans="1:5" ht="36" customHeight="1">
      <c r="A8112" s="17">
        <v>7459</v>
      </c>
      <c r="B8112" s="1" t="s">
        <v>14640</v>
      </c>
      <c r="C8112" s="6" t="s">
        <v>14641</v>
      </c>
      <c r="D8112" s="1" t="s">
        <v>15518</v>
      </c>
      <c r="E8112" s="1"/>
    </row>
    <row r="8113" spans="1:26" ht="36" customHeight="1">
      <c r="A8113" s="17">
        <v>7460</v>
      </c>
      <c r="B8113" s="1" t="s">
        <v>14642</v>
      </c>
      <c r="C8113" s="6" t="s">
        <v>14643</v>
      </c>
      <c r="D8113" s="1" t="s">
        <v>15518</v>
      </c>
      <c r="E8113" s="1"/>
    </row>
    <row r="8114" spans="1:26" ht="21.75" customHeight="1">
      <c r="A8114" s="17">
        <v>7461</v>
      </c>
      <c r="B8114" s="1" t="s">
        <v>14644</v>
      </c>
      <c r="C8114" s="6" t="s">
        <v>14645</v>
      </c>
      <c r="D8114" s="1" t="s">
        <v>15518</v>
      </c>
      <c r="E8114" s="1"/>
    </row>
    <row r="8115" spans="1:26" ht="21.75" customHeight="1">
      <c r="A8115" s="17">
        <v>7462</v>
      </c>
      <c r="B8115" s="1" t="s">
        <v>14646</v>
      </c>
      <c r="C8115" s="6" t="s">
        <v>14647</v>
      </c>
      <c r="D8115" s="1" t="s">
        <v>15518</v>
      </c>
      <c r="E8115" s="1"/>
    </row>
    <row r="8116" spans="1:26" ht="36.75" customHeight="1">
      <c r="A8116" s="17">
        <v>7463</v>
      </c>
      <c r="B8116" s="1" t="s">
        <v>14648</v>
      </c>
      <c r="C8116" s="6" t="s">
        <v>14649</v>
      </c>
      <c r="D8116" s="1" t="s">
        <v>15518</v>
      </c>
      <c r="E8116" s="1"/>
    </row>
    <row r="8117" spans="1:26" ht="36.75" customHeight="1">
      <c r="A8117" s="17">
        <v>7464</v>
      </c>
      <c r="B8117" s="1" t="s">
        <v>14650</v>
      </c>
      <c r="C8117" s="6" t="s">
        <v>14651</v>
      </c>
      <c r="D8117" s="1" t="s">
        <v>15518</v>
      </c>
      <c r="E8117" s="1"/>
    </row>
    <row r="8118" spans="1:26" ht="21.75" customHeight="1">
      <c r="A8118" s="17"/>
      <c r="B8118" s="1"/>
      <c r="C8118" s="8" t="s">
        <v>14652</v>
      </c>
      <c r="D8118" s="1"/>
      <c r="E8118" s="1"/>
    </row>
    <row r="8119" spans="1:26" ht="21.75" customHeight="1">
      <c r="A8119" s="17">
        <v>7465</v>
      </c>
      <c r="B8119" s="1" t="s">
        <v>14653</v>
      </c>
      <c r="C8119" s="6" t="s">
        <v>14654</v>
      </c>
      <c r="D8119" s="1" t="s">
        <v>15518</v>
      </c>
      <c r="E8119" s="1"/>
    </row>
    <row r="8120" spans="1:26" ht="21.75" customHeight="1">
      <c r="A8120" s="17">
        <v>7466</v>
      </c>
      <c r="B8120" s="1" t="s">
        <v>14655</v>
      </c>
      <c r="C8120" s="6" t="s">
        <v>14656</v>
      </c>
      <c r="D8120" s="1" t="s">
        <v>15518</v>
      </c>
      <c r="E8120" s="1"/>
    </row>
    <row r="8121" spans="1:26" ht="39" customHeight="1">
      <c r="A8121" s="17">
        <v>7467</v>
      </c>
      <c r="B8121" s="1" t="s">
        <v>14657</v>
      </c>
      <c r="C8121" s="6" t="s">
        <v>14658</v>
      </c>
      <c r="D8121" s="1" t="s">
        <v>15518</v>
      </c>
      <c r="E8121" s="1"/>
    </row>
    <row r="8122" spans="1:26" ht="21.75" customHeight="1">
      <c r="A8122" s="17">
        <v>7468</v>
      </c>
      <c r="B8122" s="1" t="s">
        <v>14659</v>
      </c>
      <c r="C8122" s="6" t="s">
        <v>14660</v>
      </c>
      <c r="D8122" s="1" t="s">
        <v>15518</v>
      </c>
      <c r="E8122" s="1"/>
    </row>
    <row r="8123" spans="1:26" ht="21.75" customHeight="1">
      <c r="A8123" s="17">
        <v>7469</v>
      </c>
      <c r="B8123" s="1" t="s">
        <v>14661</v>
      </c>
      <c r="C8123" s="6" t="s">
        <v>17194</v>
      </c>
      <c r="D8123" s="1" t="s">
        <v>15518</v>
      </c>
      <c r="E8123" s="1"/>
    </row>
    <row r="8124" spans="1:26" s="53" customFormat="1" ht="21.75" customHeight="1">
      <c r="A8124" s="17">
        <v>7470</v>
      </c>
      <c r="B8124" s="1" t="s">
        <v>17195</v>
      </c>
      <c r="C8124" s="6" t="s">
        <v>17196</v>
      </c>
      <c r="D8124" s="1" t="s">
        <v>15518</v>
      </c>
      <c r="E8124" s="1"/>
      <c r="F8124" s="24"/>
      <c r="G8124" s="24"/>
      <c r="H8124" s="24"/>
      <c r="I8124" s="24"/>
      <c r="J8124" s="24"/>
      <c r="K8124" s="24"/>
      <c r="L8124" s="24"/>
      <c r="M8124" s="24"/>
      <c r="N8124" s="24"/>
      <c r="O8124" s="24"/>
      <c r="P8124" s="24"/>
      <c r="Q8124" s="24"/>
      <c r="R8124" s="24"/>
      <c r="S8124" s="24"/>
      <c r="T8124" s="24"/>
      <c r="U8124" s="24"/>
      <c r="V8124" s="24"/>
      <c r="W8124" s="24"/>
      <c r="X8124" s="24"/>
      <c r="Y8124" s="316"/>
      <c r="Z8124" s="313"/>
    </row>
    <row r="8125" spans="1:26" s="24" customFormat="1" ht="21.75" customHeight="1">
      <c r="A8125" s="17">
        <v>7471</v>
      </c>
      <c r="B8125" s="51"/>
      <c r="C8125" s="6" t="s">
        <v>18523</v>
      </c>
      <c r="D8125" s="45" t="s">
        <v>15518</v>
      </c>
      <c r="E8125" s="45" t="s">
        <v>15518</v>
      </c>
      <c r="Y8125" s="316"/>
    </row>
    <row r="8126" spans="1:26" s="24" customFormat="1" ht="21.75" customHeight="1">
      <c r="A8126" s="25"/>
      <c r="B8126" s="25"/>
      <c r="E8126" s="316"/>
      <c r="Y8126" s="316"/>
    </row>
    <row r="8127" spans="1:26" s="24" customFormat="1" ht="21.75" customHeight="1">
      <c r="A8127" s="25"/>
      <c r="B8127" s="25"/>
      <c r="E8127" s="316"/>
      <c r="Y8127" s="316"/>
    </row>
    <row r="8128" spans="1:26" s="24" customFormat="1" ht="21.75" customHeight="1">
      <c r="A8128" s="25"/>
      <c r="B8128" s="25"/>
      <c r="E8128" s="316"/>
      <c r="Y8128" s="316"/>
    </row>
    <row r="8129" spans="1:25" s="24" customFormat="1" ht="21.75" customHeight="1">
      <c r="A8129" s="25"/>
      <c r="B8129" s="25"/>
      <c r="E8129" s="316"/>
      <c r="Y8129" s="316"/>
    </row>
    <row r="8130" spans="1:25" s="24" customFormat="1" ht="21.75" customHeight="1">
      <c r="A8130" s="25"/>
      <c r="B8130" s="25"/>
      <c r="E8130" s="316"/>
      <c r="Y8130" s="316"/>
    </row>
    <row r="8131" spans="1:25" s="24" customFormat="1" ht="21.75" customHeight="1">
      <c r="A8131" s="25"/>
      <c r="B8131" s="25"/>
      <c r="E8131" s="316"/>
      <c r="Y8131" s="316"/>
    </row>
    <row r="8132" spans="1:25" s="24" customFormat="1" ht="21.75" customHeight="1">
      <c r="A8132" s="25"/>
      <c r="B8132" s="25"/>
      <c r="E8132" s="316"/>
      <c r="Y8132" s="316"/>
    </row>
    <row r="8133" spans="1:25" s="24" customFormat="1" ht="21.75" customHeight="1">
      <c r="A8133" s="25"/>
      <c r="B8133" s="25"/>
      <c r="E8133" s="316"/>
      <c r="Y8133" s="316"/>
    </row>
    <row r="8134" spans="1:25" s="24" customFormat="1" ht="21.75" customHeight="1">
      <c r="A8134" s="25"/>
      <c r="B8134" s="25"/>
      <c r="E8134" s="316"/>
      <c r="Y8134" s="316"/>
    </row>
    <row r="8135" spans="1:25" s="24" customFormat="1" ht="21.75" customHeight="1">
      <c r="A8135" s="25"/>
      <c r="B8135" s="25"/>
      <c r="E8135" s="316"/>
      <c r="Y8135" s="316"/>
    </row>
    <row r="8136" spans="1:25" s="24" customFormat="1" ht="21.75" customHeight="1">
      <c r="A8136" s="25"/>
      <c r="B8136" s="25"/>
      <c r="E8136" s="316"/>
      <c r="Y8136" s="316"/>
    </row>
    <row r="8137" spans="1:25" s="24" customFormat="1" ht="21.75" customHeight="1">
      <c r="A8137" s="25"/>
      <c r="B8137" s="25"/>
      <c r="E8137" s="316"/>
      <c r="Y8137" s="316"/>
    </row>
    <row r="8138" spans="1:25" s="24" customFormat="1" ht="21.75" customHeight="1">
      <c r="A8138" s="25"/>
      <c r="B8138" s="25"/>
      <c r="E8138" s="316"/>
      <c r="Y8138" s="316"/>
    </row>
    <row r="8139" spans="1:25" s="24" customFormat="1" ht="21.75" customHeight="1">
      <c r="A8139" s="25"/>
      <c r="B8139" s="25"/>
      <c r="E8139" s="316"/>
      <c r="Y8139" s="316"/>
    </row>
    <row r="8140" spans="1:25" s="24" customFormat="1" ht="21.75" customHeight="1">
      <c r="A8140" s="25"/>
      <c r="B8140" s="25"/>
      <c r="E8140" s="316"/>
      <c r="Y8140" s="316"/>
    </row>
    <row r="8141" spans="1:25" s="24" customFormat="1" ht="21.75" customHeight="1">
      <c r="A8141" s="25"/>
      <c r="B8141" s="25"/>
      <c r="E8141" s="316"/>
      <c r="Y8141" s="316"/>
    </row>
    <row r="8142" spans="1:25" s="24" customFormat="1" ht="21.75" customHeight="1">
      <c r="A8142" s="25"/>
      <c r="B8142" s="25"/>
      <c r="E8142" s="316"/>
      <c r="Y8142" s="316"/>
    </row>
    <row r="8143" spans="1:25" s="24" customFormat="1" ht="21.75" customHeight="1">
      <c r="A8143" s="25"/>
      <c r="B8143" s="25"/>
      <c r="E8143" s="316"/>
      <c r="Y8143" s="316"/>
    </row>
    <row r="8144" spans="1:25" s="24" customFormat="1" ht="21.75" customHeight="1">
      <c r="A8144" s="25"/>
      <c r="B8144" s="25"/>
      <c r="E8144" s="316"/>
      <c r="Y8144" s="316"/>
    </row>
    <row r="8145" spans="1:26" s="24" customFormat="1" ht="21.75" customHeight="1">
      <c r="A8145" s="25"/>
      <c r="B8145" s="25"/>
      <c r="E8145" s="316"/>
      <c r="Y8145" s="316"/>
    </row>
    <row r="8146" spans="1:26" s="24" customFormat="1" ht="21.75" customHeight="1">
      <c r="A8146" s="25"/>
      <c r="B8146" s="25"/>
      <c r="E8146" s="316"/>
      <c r="Y8146" s="316"/>
    </row>
    <row r="8147" spans="1:26" s="24" customFormat="1" ht="21.75" customHeight="1">
      <c r="A8147" s="25"/>
      <c r="B8147" s="25"/>
      <c r="E8147" s="316"/>
      <c r="Y8147" s="316"/>
    </row>
    <row r="8148" spans="1:26" s="24" customFormat="1" ht="21.75" customHeight="1">
      <c r="A8148" s="25"/>
      <c r="B8148" s="25"/>
      <c r="E8148" s="316"/>
      <c r="Y8148" s="316"/>
    </row>
    <row r="8149" spans="1:26" s="24" customFormat="1" ht="21.75" customHeight="1">
      <c r="A8149" s="25"/>
      <c r="B8149" s="25"/>
      <c r="E8149" s="316"/>
      <c r="Y8149" s="316"/>
    </row>
    <row r="8150" spans="1:26" s="24" customFormat="1" ht="21.75" customHeight="1">
      <c r="A8150" s="25"/>
      <c r="B8150" s="25"/>
      <c r="E8150" s="316"/>
      <c r="Y8150" s="316"/>
    </row>
    <row r="8151" spans="1:26" s="24" customFormat="1" ht="21.75" customHeight="1">
      <c r="A8151" s="25"/>
      <c r="B8151" s="25"/>
      <c r="E8151" s="316"/>
      <c r="Y8151" s="316"/>
    </row>
    <row r="8152" spans="1:26" s="24" customFormat="1" ht="21.75" customHeight="1">
      <c r="A8152" s="25"/>
      <c r="B8152" s="25"/>
      <c r="E8152" s="316"/>
      <c r="Y8152" s="316"/>
    </row>
    <row r="8153" spans="1:26" s="24" customFormat="1" ht="21.75" customHeight="1">
      <c r="A8153" s="57"/>
      <c r="B8153" s="57"/>
      <c r="C8153" s="58" t="s">
        <v>18501</v>
      </c>
      <c r="D8153" s="58"/>
      <c r="E8153" s="322"/>
      <c r="F8153" s="59"/>
      <c r="G8153" s="59"/>
      <c r="H8153" s="59"/>
      <c r="Y8153" s="316"/>
    </row>
    <row r="8154" spans="1:26" s="43" customFormat="1" ht="21.75" customHeight="1">
      <c r="A8154" s="447" t="s">
        <v>18295</v>
      </c>
      <c r="B8154" s="447" t="s">
        <v>18296</v>
      </c>
      <c r="C8154" s="447" t="s">
        <v>16776</v>
      </c>
      <c r="D8154" s="447" t="s">
        <v>18297</v>
      </c>
      <c r="E8154" s="448"/>
      <c r="F8154" s="59">
        <f>7472-7520+1</f>
        <v>-47</v>
      </c>
      <c r="G8154" s="59"/>
      <c r="H8154" s="59"/>
      <c r="I8154" s="24"/>
      <c r="J8154" s="24"/>
      <c r="K8154" s="24"/>
      <c r="L8154" s="24"/>
      <c r="M8154" s="24"/>
      <c r="N8154" s="24"/>
      <c r="O8154" s="24"/>
      <c r="P8154" s="24"/>
      <c r="Q8154" s="24"/>
      <c r="R8154" s="24"/>
      <c r="S8154" s="24"/>
      <c r="T8154" s="24"/>
      <c r="U8154" s="24"/>
      <c r="V8154" s="24"/>
      <c r="W8154" s="24"/>
      <c r="X8154" s="24"/>
      <c r="Y8154" s="316"/>
      <c r="Z8154" s="312"/>
    </row>
    <row r="8155" spans="1:26" ht="21.75" customHeight="1">
      <c r="A8155" s="448"/>
      <c r="B8155" s="448"/>
      <c r="C8155" s="447"/>
      <c r="D8155" s="448"/>
      <c r="E8155" s="448"/>
      <c r="F8155" s="59"/>
      <c r="G8155" s="59"/>
      <c r="H8155" s="59"/>
    </row>
    <row r="8156" spans="1:26" ht="21.75" customHeight="1">
      <c r="A8156" s="448"/>
      <c r="B8156" s="448"/>
      <c r="C8156" s="447"/>
      <c r="D8156" s="44" t="s">
        <v>15513</v>
      </c>
      <c r="E8156" s="44" t="s">
        <v>15514</v>
      </c>
      <c r="F8156" s="59"/>
      <c r="G8156" s="59"/>
      <c r="H8156" s="59"/>
    </row>
    <row r="8157" spans="1:26" ht="21.75" customHeight="1">
      <c r="A8157" s="46"/>
      <c r="B8157" s="2"/>
      <c r="C8157" s="5" t="s">
        <v>17198</v>
      </c>
      <c r="D8157" s="2"/>
      <c r="E8157" s="2"/>
      <c r="F8157" s="59"/>
      <c r="G8157" s="59"/>
      <c r="H8157" s="59"/>
    </row>
    <row r="8158" spans="1:26" ht="21.75" customHeight="1">
      <c r="A8158" s="46">
        <v>7472</v>
      </c>
      <c r="B8158" s="69" t="s">
        <v>19435</v>
      </c>
      <c r="C8158" s="6" t="s">
        <v>17199</v>
      </c>
      <c r="D8158" s="2" t="s">
        <v>15518</v>
      </c>
      <c r="E8158" s="2" t="s">
        <v>15518</v>
      </c>
      <c r="F8158" s="59"/>
      <c r="G8158" s="59"/>
      <c r="H8158" s="59"/>
    </row>
    <row r="8159" spans="1:26" ht="21.75" customHeight="1">
      <c r="A8159" s="46">
        <v>7473</v>
      </c>
      <c r="B8159" s="69" t="s">
        <v>19437</v>
      </c>
      <c r="C8159" s="6" t="s">
        <v>17200</v>
      </c>
      <c r="D8159" s="2" t="s">
        <v>15518</v>
      </c>
      <c r="E8159" s="2" t="s">
        <v>15518</v>
      </c>
      <c r="F8159" s="59"/>
      <c r="G8159" s="59"/>
      <c r="H8159" s="59"/>
    </row>
    <row r="8160" spans="1:26" ht="21.75" customHeight="1">
      <c r="A8160" s="46"/>
      <c r="B8160" s="69"/>
      <c r="C8160" s="5" t="s">
        <v>17201</v>
      </c>
      <c r="D8160" s="2"/>
      <c r="E8160" s="2"/>
      <c r="F8160" s="59"/>
      <c r="G8160" s="59"/>
      <c r="H8160" s="59"/>
    </row>
    <row r="8161" spans="1:8" ht="21.75" customHeight="1">
      <c r="A8161" s="46">
        <v>7474</v>
      </c>
      <c r="B8161" s="69" t="s">
        <v>19441</v>
      </c>
      <c r="C8161" s="6" t="s">
        <v>17202</v>
      </c>
      <c r="D8161" s="2" t="s">
        <v>15518</v>
      </c>
      <c r="E8161" s="2" t="s">
        <v>15518</v>
      </c>
      <c r="F8161" s="59"/>
      <c r="G8161" s="59"/>
      <c r="H8161" s="59"/>
    </row>
    <row r="8162" spans="1:8" ht="27" customHeight="1">
      <c r="A8162" s="46">
        <v>7475</v>
      </c>
      <c r="B8162" s="69" t="s">
        <v>19443</v>
      </c>
      <c r="C8162" s="34" t="s">
        <v>18403</v>
      </c>
      <c r="D8162" s="2" t="s">
        <v>15518</v>
      </c>
      <c r="E8162" s="2" t="s">
        <v>15518</v>
      </c>
      <c r="F8162" s="59"/>
      <c r="G8162" s="59"/>
      <c r="H8162" s="59"/>
    </row>
    <row r="8163" spans="1:8" ht="27" customHeight="1">
      <c r="A8163" s="46">
        <v>7476</v>
      </c>
      <c r="B8163" s="69" t="s">
        <v>18057</v>
      </c>
      <c r="C8163" s="35" t="s">
        <v>18404</v>
      </c>
      <c r="D8163" s="2" t="s">
        <v>15518</v>
      </c>
      <c r="E8163" s="2" t="s">
        <v>15518</v>
      </c>
      <c r="F8163" s="59"/>
      <c r="G8163" s="59"/>
      <c r="H8163" s="59"/>
    </row>
    <row r="8164" spans="1:8" ht="21.75" customHeight="1">
      <c r="A8164" s="46">
        <v>7477</v>
      </c>
      <c r="B8164" s="69" t="s">
        <v>18060</v>
      </c>
      <c r="C8164" s="34" t="s">
        <v>18405</v>
      </c>
      <c r="D8164" s="2" t="s">
        <v>15518</v>
      </c>
      <c r="E8164" s="2" t="s">
        <v>15518</v>
      </c>
      <c r="F8164" s="59"/>
      <c r="G8164" s="59"/>
      <c r="H8164" s="59"/>
    </row>
    <row r="8165" spans="1:8" ht="21.75" customHeight="1">
      <c r="A8165" s="46">
        <v>7478</v>
      </c>
      <c r="B8165" s="69" t="s">
        <v>18061</v>
      </c>
      <c r="C8165" s="34" t="s">
        <v>18406</v>
      </c>
      <c r="D8165" s="2" t="s">
        <v>15518</v>
      </c>
      <c r="E8165" s="2" t="s">
        <v>15518</v>
      </c>
      <c r="F8165" s="59"/>
      <c r="G8165" s="59"/>
      <c r="H8165" s="59"/>
    </row>
    <row r="8166" spans="1:8" ht="21.75" customHeight="1">
      <c r="A8166" s="46"/>
      <c r="B8166" s="69"/>
      <c r="C8166" s="5" t="s">
        <v>17203</v>
      </c>
      <c r="D8166" s="2"/>
      <c r="E8166" s="2"/>
      <c r="F8166" s="59"/>
      <c r="G8166" s="59"/>
      <c r="H8166" s="59"/>
    </row>
    <row r="8167" spans="1:8" ht="21.75" customHeight="1">
      <c r="A8167" s="46">
        <v>7479</v>
      </c>
      <c r="B8167" s="69" t="s">
        <v>19458</v>
      </c>
      <c r="C8167" s="34" t="s">
        <v>18407</v>
      </c>
      <c r="D8167" s="2" t="s">
        <v>15518</v>
      </c>
      <c r="E8167" s="2" t="s">
        <v>15518</v>
      </c>
      <c r="F8167" s="59"/>
      <c r="G8167" s="59"/>
      <c r="H8167" s="59"/>
    </row>
    <row r="8168" spans="1:8" ht="21.75" customHeight="1">
      <c r="A8168" s="46"/>
      <c r="B8168" s="69"/>
      <c r="C8168" s="5" t="s">
        <v>17204</v>
      </c>
      <c r="D8168" s="2"/>
      <c r="E8168" s="2"/>
      <c r="F8168" s="59"/>
      <c r="G8168" s="59"/>
      <c r="H8168" s="59"/>
    </row>
    <row r="8169" spans="1:8" ht="21.75" customHeight="1">
      <c r="A8169" s="46">
        <v>7480</v>
      </c>
      <c r="B8169" s="69" t="s">
        <v>18065</v>
      </c>
      <c r="C8169" s="36" t="s">
        <v>18408</v>
      </c>
      <c r="D8169" s="2" t="s">
        <v>15518</v>
      </c>
      <c r="E8169" s="2" t="s">
        <v>15518</v>
      </c>
      <c r="F8169" s="59"/>
      <c r="G8169" s="59"/>
      <c r="H8169" s="59"/>
    </row>
    <row r="8170" spans="1:8" ht="21.75" customHeight="1">
      <c r="A8170" s="46"/>
      <c r="B8170" s="69"/>
      <c r="C8170" s="13" t="s">
        <v>17205</v>
      </c>
      <c r="D8170" s="2"/>
      <c r="E8170" s="2"/>
      <c r="F8170" s="59"/>
      <c r="G8170" s="59"/>
      <c r="H8170" s="59"/>
    </row>
    <row r="8171" spans="1:8" ht="21.75" customHeight="1">
      <c r="A8171" s="46">
        <v>7481</v>
      </c>
      <c r="B8171" s="69" t="s">
        <v>19462</v>
      </c>
      <c r="C8171" s="36" t="s">
        <v>18409</v>
      </c>
      <c r="D8171" s="2" t="s">
        <v>15518</v>
      </c>
      <c r="E8171" s="2" t="s">
        <v>15518</v>
      </c>
      <c r="F8171" s="59"/>
      <c r="G8171" s="59"/>
      <c r="H8171" s="59"/>
    </row>
    <row r="8172" spans="1:8" ht="21.75" customHeight="1">
      <c r="A8172" s="46"/>
      <c r="B8172" s="69"/>
      <c r="C8172" s="5" t="s">
        <v>17206</v>
      </c>
      <c r="D8172" s="2"/>
      <c r="E8172" s="2"/>
      <c r="F8172" s="59"/>
      <c r="G8172" s="59"/>
      <c r="H8172" s="59"/>
    </row>
    <row r="8173" spans="1:8" ht="21.75" customHeight="1">
      <c r="A8173" s="46">
        <v>7482</v>
      </c>
      <c r="B8173" s="69" t="s">
        <v>19464</v>
      </c>
      <c r="C8173" s="34" t="s">
        <v>18410</v>
      </c>
      <c r="D8173" s="2" t="s">
        <v>15518</v>
      </c>
      <c r="E8173" s="2" t="s">
        <v>15518</v>
      </c>
      <c r="F8173" s="59"/>
      <c r="G8173" s="59"/>
      <c r="H8173" s="59"/>
    </row>
    <row r="8174" spans="1:8" ht="21.75" customHeight="1">
      <c r="A8174" s="46">
        <v>7483</v>
      </c>
      <c r="B8174" s="69" t="s">
        <v>19465</v>
      </c>
      <c r="C8174" s="34" t="s">
        <v>18411</v>
      </c>
      <c r="D8174" s="2" t="s">
        <v>15518</v>
      </c>
      <c r="E8174" s="2" t="s">
        <v>15518</v>
      </c>
      <c r="F8174" s="59"/>
      <c r="G8174" s="59"/>
      <c r="H8174" s="59"/>
    </row>
    <row r="8175" spans="1:8" ht="21.75" customHeight="1">
      <c r="A8175" s="46">
        <v>7484</v>
      </c>
      <c r="B8175" s="69" t="s">
        <v>18078</v>
      </c>
      <c r="C8175" s="34" t="s">
        <v>18412</v>
      </c>
      <c r="D8175" s="2" t="s">
        <v>15518</v>
      </c>
      <c r="E8175" s="2" t="s">
        <v>15518</v>
      </c>
      <c r="F8175" s="59"/>
      <c r="G8175" s="59"/>
      <c r="H8175" s="59"/>
    </row>
    <row r="8176" spans="1:8" ht="21.75" customHeight="1">
      <c r="A8176" s="46">
        <v>7485</v>
      </c>
      <c r="B8176" s="69" t="s">
        <v>17490</v>
      </c>
      <c r="C8176" s="34" t="s">
        <v>18413</v>
      </c>
      <c r="D8176" s="2" t="s">
        <v>15518</v>
      </c>
      <c r="E8176" s="2" t="s">
        <v>15518</v>
      </c>
      <c r="F8176" s="59"/>
      <c r="G8176" s="59"/>
      <c r="H8176" s="59"/>
    </row>
    <row r="8177" spans="1:8" ht="21.75" customHeight="1">
      <c r="A8177" s="46">
        <v>7486</v>
      </c>
      <c r="B8177" s="69" t="s">
        <v>18083</v>
      </c>
      <c r="C8177" s="34" t="s">
        <v>18414</v>
      </c>
      <c r="D8177" s="2" t="s">
        <v>15518</v>
      </c>
      <c r="E8177" s="2" t="s">
        <v>15518</v>
      </c>
      <c r="F8177" s="59"/>
      <c r="G8177" s="59"/>
      <c r="H8177" s="59"/>
    </row>
    <row r="8178" spans="1:8" ht="21.75" customHeight="1">
      <c r="A8178" s="46">
        <v>7487</v>
      </c>
      <c r="B8178" s="69" t="s">
        <v>17495</v>
      </c>
      <c r="C8178" s="34" t="s">
        <v>18415</v>
      </c>
      <c r="D8178" s="2" t="s">
        <v>15518</v>
      </c>
      <c r="E8178" s="2" t="s">
        <v>15518</v>
      </c>
      <c r="F8178" s="59"/>
      <c r="G8178" s="59"/>
      <c r="H8178" s="59"/>
    </row>
    <row r="8179" spans="1:8" ht="21.75" customHeight="1">
      <c r="A8179" s="46">
        <v>7488</v>
      </c>
      <c r="B8179" s="69" t="s">
        <v>18089</v>
      </c>
      <c r="C8179" s="34" t="s">
        <v>18416</v>
      </c>
      <c r="D8179" s="2" t="s">
        <v>15518</v>
      </c>
      <c r="E8179" s="2" t="s">
        <v>15518</v>
      </c>
      <c r="F8179" s="59"/>
      <c r="G8179" s="59"/>
      <c r="H8179" s="59"/>
    </row>
    <row r="8180" spans="1:8" ht="21.75" customHeight="1">
      <c r="A8180" s="46"/>
      <c r="B8180" s="69"/>
      <c r="C8180" s="5" t="s">
        <v>17207</v>
      </c>
      <c r="D8180" s="2"/>
      <c r="E8180" s="2"/>
      <c r="F8180" s="59"/>
      <c r="G8180" s="59"/>
      <c r="H8180" s="59"/>
    </row>
    <row r="8181" spans="1:8" ht="21.75" customHeight="1">
      <c r="A8181" s="46"/>
      <c r="B8181" s="69"/>
      <c r="C8181" s="5" t="s">
        <v>17208</v>
      </c>
      <c r="D8181" s="2"/>
      <c r="E8181" s="2"/>
      <c r="F8181" s="59"/>
      <c r="G8181" s="59"/>
      <c r="H8181" s="59"/>
    </row>
    <row r="8182" spans="1:8" ht="21.75" customHeight="1">
      <c r="A8182" s="46">
        <v>7489</v>
      </c>
      <c r="B8182" s="69" t="s">
        <v>18636</v>
      </c>
      <c r="C8182" s="6" t="s">
        <v>17209</v>
      </c>
      <c r="D8182" s="2" t="s">
        <v>15518</v>
      </c>
      <c r="E8182" s="2" t="s">
        <v>15518</v>
      </c>
      <c r="F8182" s="59"/>
      <c r="G8182" s="59"/>
      <c r="H8182" s="59"/>
    </row>
    <row r="8183" spans="1:8" ht="21.75" customHeight="1">
      <c r="A8183" s="46">
        <v>7490</v>
      </c>
      <c r="B8183" s="69" t="s">
        <v>18094</v>
      </c>
      <c r="C8183" s="6" t="s">
        <v>17919</v>
      </c>
      <c r="D8183" s="2" t="s">
        <v>15518</v>
      </c>
      <c r="E8183" s="2" t="s">
        <v>15518</v>
      </c>
      <c r="F8183" s="59"/>
      <c r="G8183" s="59"/>
      <c r="H8183" s="59"/>
    </row>
    <row r="8184" spans="1:8" ht="21.75" customHeight="1">
      <c r="A8184" s="46">
        <v>7491</v>
      </c>
      <c r="B8184" s="69" t="s">
        <v>18096</v>
      </c>
      <c r="C8184" s="6" t="s">
        <v>17920</v>
      </c>
      <c r="D8184" s="2" t="s">
        <v>15518</v>
      </c>
      <c r="E8184" s="2" t="s">
        <v>15518</v>
      </c>
      <c r="F8184" s="59"/>
      <c r="G8184" s="59"/>
      <c r="H8184" s="59"/>
    </row>
    <row r="8185" spans="1:8" ht="21.75" customHeight="1">
      <c r="A8185" s="46"/>
      <c r="B8185" s="69"/>
      <c r="C8185" s="5" t="s">
        <v>17921</v>
      </c>
      <c r="D8185" s="2"/>
      <c r="E8185" s="2"/>
      <c r="F8185" s="59"/>
      <c r="G8185" s="59"/>
      <c r="H8185" s="59"/>
    </row>
    <row r="8186" spans="1:8" ht="21.75" customHeight="1">
      <c r="A8186" s="46">
        <v>7492</v>
      </c>
      <c r="B8186" s="69" t="s">
        <v>18101</v>
      </c>
      <c r="C8186" s="6" t="s">
        <v>17922</v>
      </c>
      <c r="D8186" s="2" t="s">
        <v>15518</v>
      </c>
      <c r="E8186" s="2" t="s">
        <v>15518</v>
      </c>
      <c r="F8186" s="59"/>
      <c r="G8186" s="59"/>
      <c r="H8186" s="59"/>
    </row>
    <row r="8187" spans="1:8" ht="21.75" customHeight="1">
      <c r="A8187" s="46">
        <v>7493</v>
      </c>
      <c r="B8187" s="69" t="s">
        <v>17499</v>
      </c>
      <c r="C8187" s="6" t="s">
        <v>17923</v>
      </c>
      <c r="D8187" s="2" t="s">
        <v>15518</v>
      </c>
      <c r="E8187" s="2" t="s">
        <v>15518</v>
      </c>
      <c r="F8187" s="59"/>
      <c r="G8187" s="59"/>
      <c r="H8187" s="59"/>
    </row>
    <row r="8188" spans="1:8" ht="21.75" customHeight="1">
      <c r="A8188" s="46">
        <v>7494</v>
      </c>
      <c r="B8188" s="69" t="s">
        <v>18107</v>
      </c>
      <c r="C8188" s="6" t="s">
        <v>17924</v>
      </c>
      <c r="D8188" s="2" t="s">
        <v>15518</v>
      </c>
      <c r="E8188" s="2" t="s">
        <v>15518</v>
      </c>
      <c r="F8188" s="59"/>
      <c r="G8188" s="59"/>
      <c r="H8188" s="59"/>
    </row>
    <row r="8189" spans="1:8" ht="21.75" customHeight="1">
      <c r="A8189" s="46">
        <v>7495</v>
      </c>
      <c r="B8189" s="69" t="s">
        <v>17502</v>
      </c>
      <c r="C8189" s="6" t="s">
        <v>17925</v>
      </c>
      <c r="D8189" s="2" t="s">
        <v>15518</v>
      </c>
      <c r="E8189" s="2" t="s">
        <v>15518</v>
      </c>
      <c r="F8189" s="59"/>
      <c r="G8189" s="59"/>
      <c r="H8189" s="59"/>
    </row>
    <row r="8190" spans="1:8" ht="21.75" customHeight="1">
      <c r="A8190" s="46">
        <v>7496</v>
      </c>
      <c r="B8190" s="69" t="s">
        <v>18108</v>
      </c>
      <c r="C8190" s="6" t="s">
        <v>17926</v>
      </c>
      <c r="D8190" s="2" t="s">
        <v>15518</v>
      </c>
      <c r="E8190" s="2" t="s">
        <v>15518</v>
      </c>
      <c r="F8190" s="59"/>
      <c r="G8190" s="59"/>
      <c r="H8190" s="59"/>
    </row>
    <row r="8191" spans="1:8" ht="21.75" customHeight="1">
      <c r="A8191" s="46">
        <v>7497</v>
      </c>
      <c r="B8191" s="69" t="s">
        <v>18109</v>
      </c>
      <c r="C8191" s="6" t="s">
        <v>17927</v>
      </c>
      <c r="D8191" s="2" t="s">
        <v>15518</v>
      </c>
      <c r="E8191" s="2" t="s">
        <v>15518</v>
      </c>
      <c r="F8191" s="59"/>
      <c r="G8191" s="59"/>
      <c r="H8191" s="59"/>
    </row>
    <row r="8192" spans="1:8" ht="21.75" customHeight="1">
      <c r="A8192" s="46">
        <v>7498</v>
      </c>
      <c r="B8192" s="69" t="s">
        <v>17313</v>
      </c>
      <c r="C8192" s="6" t="s">
        <v>17928</v>
      </c>
      <c r="D8192" s="2" t="s">
        <v>15518</v>
      </c>
      <c r="E8192" s="2" t="s">
        <v>15518</v>
      </c>
      <c r="F8192" s="59"/>
      <c r="G8192" s="59"/>
      <c r="H8192" s="59"/>
    </row>
    <row r="8193" spans="1:8" ht="21.75" customHeight="1">
      <c r="A8193" s="46">
        <v>7499</v>
      </c>
      <c r="B8193" s="69" t="s">
        <v>17508</v>
      </c>
      <c r="C8193" s="6" t="s">
        <v>17929</v>
      </c>
      <c r="D8193" s="2" t="s">
        <v>15518</v>
      </c>
      <c r="E8193" s="2" t="s">
        <v>15518</v>
      </c>
      <c r="F8193" s="59"/>
      <c r="G8193" s="59"/>
      <c r="H8193" s="59"/>
    </row>
    <row r="8194" spans="1:8" ht="21.75" customHeight="1">
      <c r="A8194" s="46">
        <v>7500</v>
      </c>
      <c r="B8194" s="69" t="s">
        <v>17510</v>
      </c>
      <c r="C8194" s="6" t="s">
        <v>17930</v>
      </c>
      <c r="D8194" s="2" t="s">
        <v>15518</v>
      </c>
      <c r="E8194" s="2" t="s">
        <v>15518</v>
      </c>
      <c r="F8194" s="59"/>
      <c r="G8194" s="59"/>
      <c r="H8194" s="59"/>
    </row>
    <row r="8195" spans="1:8" ht="21.75" customHeight="1">
      <c r="A8195" s="46">
        <v>7501</v>
      </c>
      <c r="B8195" s="69" t="s">
        <v>17518</v>
      </c>
      <c r="C8195" s="6" t="s">
        <v>17931</v>
      </c>
      <c r="D8195" s="2" t="s">
        <v>15518</v>
      </c>
      <c r="E8195" s="2" t="s">
        <v>15518</v>
      </c>
      <c r="F8195" s="59"/>
      <c r="G8195" s="59"/>
      <c r="H8195" s="59"/>
    </row>
    <row r="8196" spans="1:8" ht="21.75" customHeight="1">
      <c r="A8196" s="46">
        <v>7502</v>
      </c>
      <c r="B8196" s="69" t="s">
        <v>17523</v>
      </c>
      <c r="C8196" s="6" t="s">
        <v>17932</v>
      </c>
      <c r="D8196" s="2" t="s">
        <v>15518</v>
      </c>
      <c r="E8196" s="2" t="s">
        <v>15518</v>
      </c>
      <c r="F8196" s="59"/>
      <c r="G8196" s="59"/>
      <c r="H8196" s="59"/>
    </row>
    <row r="8197" spans="1:8" ht="21.75" customHeight="1">
      <c r="A8197" s="46">
        <v>7503</v>
      </c>
      <c r="B8197" s="69" t="s">
        <v>17525</v>
      </c>
      <c r="C8197" s="6" t="s">
        <v>17933</v>
      </c>
      <c r="D8197" s="2" t="s">
        <v>15518</v>
      </c>
      <c r="E8197" s="2" t="s">
        <v>15518</v>
      </c>
      <c r="F8197" s="59"/>
      <c r="G8197" s="59"/>
      <c r="H8197" s="59"/>
    </row>
    <row r="8198" spans="1:8" ht="21.75" customHeight="1">
      <c r="A8198" s="46"/>
      <c r="B8198" s="69"/>
      <c r="C8198" s="5" t="s">
        <v>17934</v>
      </c>
      <c r="D8198" s="2"/>
      <c r="E8198" s="2"/>
      <c r="F8198" s="59"/>
      <c r="G8198" s="59"/>
      <c r="H8198" s="59"/>
    </row>
    <row r="8199" spans="1:8" ht="21.75" customHeight="1">
      <c r="A8199" s="46">
        <v>7504</v>
      </c>
      <c r="B8199" s="69" t="s">
        <v>17526</v>
      </c>
      <c r="C8199" s="6" t="s">
        <v>17935</v>
      </c>
      <c r="D8199" s="2" t="s">
        <v>15518</v>
      </c>
      <c r="E8199" s="2" t="s">
        <v>15518</v>
      </c>
      <c r="F8199" s="59"/>
      <c r="G8199" s="59"/>
      <c r="H8199" s="59"/>
    </row>
    <row r="8200" spans="1:8" ht="21.75" customHeight="1">
      <c r="A8200" s="46"/>
      <c r="B8200" s="69"/>
      <c r="C8200" s="5" t="s">
        <v>17936</v>
      </c>
      <c r="D8200" s="2"/>
      <c r="E8200" s="2"/>
      <c r="F8200" s="59"/>
      <c r="G8200" s="59"/>
      <c r="H8200" s="59"/>
    </row>
    <row r="8201" spans="1:8" ht="21.75" customHeight="1">
      <c r="A8201" s="46">
        <v>7505</v>
      </c>
      <c r="B8201" s="69" t="s">
        <v>17540</v>
      </c>
      <c r="C8201" s="6" t="s">
        <v>17937</v>
      </c>
      <c r="D8201" s="2" t="s">
        <v>15518</v>
      </c>
      <c r="E8201" s="2" t="s">
        <v>15518</v>
      </c>
      <c r="F8201" s="59"/>
      <c r="G8201" s="59"/>
      <c r="H8201" s="59"/>
    </row>
    <row r="8202" spans="1:8" ht="21.75" customHeight="1">
      <c r="A8202" s="46"/>
      <c r="B8202" s="69"/>
      <c r="C8202" s="5" t="s">
        <v>17938</v>
      </c>
      <c r="D8202" s="2"/>
      <c r="E8202" s="2"/>
      <c r="F8202" s="59"/>
      <c r="G8202" s="59"/>
      <c r="H8202" s="59"/>
    </row>
    <row r="8203" spans="1:8" ht="21.75" customHeight="1">
      <c r="A8203" s="46">
        <v>7506</v>
      </c>
      <c r="B8203" s="69" t="s">
        <v>18126</v>
      </c>
      <c r="C8203" s="11" t="s">
        <v>17939</v>
      </c>
      <c r="D8203" s="2" t="s">
        <v>15518</v>
      </c>
      <c r="E8203" s="2" t="s">
        <v>15518</v>
      </c>
      <c r="F8203" s="59"/>
      <c r="G8203" s="59"/>
      <c r="H8203" s="59"/>
    </row>
    <row r="8204" spans="1:8" ht="21.75" customHeight="1">
      <c r="A8204" s="46">
        <v>7507</v>
      </c>
      <c r="B8204" s="69" t="s">
        <v>17543</v>
      </c>
      <c r="C8204" s="11" t="s">
        <v>17940</v>
      </c>
      <c r="D8204" s="2" t="s">
        <v>15518</v>
      </c>
      <c r="E8204" s="2" t="s">
        <v>15518</v>
      </c>
      <c r="F8204" s="59"/>
      <c r="G8204" s="59"/>
      <c r="H8204" s="59"/>
    </row>
    <row r="8205" spans="1:8" ht="21.75" customHeight="1">
      <c r="A8205" s="46">
        <v>7508</v>
      </c>
      <c r="B8205" s="69" t="s">
        <v>17544</v>
      </c>
      <c r="C8205" s="11" t="s">
        <v>17941</v>
      </c>
      <c r="D8205" s="2" t="s">
        <v>15518</v>
      </c>
      <c r="E8205" s="2" t="s">
        <v>15518</v>
      </c>
      <c r="F8205" s="59"/>
      <c r="G8205" s="59"/>
      <c r="H8205" s="59"/>
    </row>
    <row r="8206" spans="1:8" ht="21.75" customHeight="1">
      <c r="A8206" s="46"/>
      <c r="B8206" s="69"/>
      <c r="C8206" s="5" t="s">
        <v>17942</v>
      </c>
      <c r="D8206" s="2"/>
      <c r="E8206" s="2"/>
      <c r="F8206" s="59"/>
      <c r="G8206" s="59"/>
      <c r="H8206" s="59"/>
    </row>
    <row r="8207" spans="1:8" ht="21.75" customHeight="1">
      <c r="A8207" s="46">
        <v>7509</v>
      </c>
      <c r="B8207" s="69" t="s">
        <v>17007</v>
      </c>
      <c r="C8207" s="6" t="s">
        <v>17943</v>
      </c>
      <c r="D8207" s="2" t="s">
        <v>15518</v>
      </c>
      <c r="E8207" s="2" t="s">
        <v>15518</v>
      </c>
      <c r="F8207" s="59"/>
      <c r="G8207" s="59"/>
      <c r="H8207" s="59"/>
    </row>
    <row r="8208" spans="1:8" ht="21.75" customHeight="1">
      <c r="A8208" s="46">
        <v>7510</v>
      </c>
      <c r="B8208" s="69" t="s">
        <v>19187</v>
      </c>
      <c r="C8208" s="6" t="s">
        <v>17944</v>
      </c>
      <c r="D8208" s="2" t="s">
        <v>15518</v>
      </c>
      <c r="E8208" s="2" t="s">
        <v>15518</v>
      </c>
      <c r="F8208" s="59"/>
      <c r="G8208" s="59"/>
      <c r="H8208" s="59"/>
    </row>
    <row r="8209" spans="1:26" ht="21.75" customHeight="1">
      <c r="A8209" s="46"/>
      <c r="B8209" s="69"/>
      <c r="C8209" s="5" t="s">
        <v>17945</v>
      </c>
      <c r="D8209" s="2"/>
      <c r="E8209" s="2"/>
      <c r="F8209" s="59"/>
      <c r="G8209" s="59"/>
      <c r="H8209" s="59"/>
    </row>
    <row r="8210" spans="1:26" ht="21.75" customHeight="1">
      <c r="A8210" s="46">
        <v>7511</v>
      </c>
      <c r="B8210" s="69" t="s">
        <v>19194</v>
      </c>
      <c r="C8210" s="6" t="s">
        <v>17946</v>
      </c>
      <c r="D8210" s="2" t="s">
        <v>15518</v>
      </c>
      <c r="E8210" s="2" t="s">
        <v>15518</v>
      </c>
      <c r="F8210" s="59"/>
      <c r="G8210" s="59"/>
      <c r="H8210" s="59"/>
    </row>
    <row r="8211" spans="1:26" ht="21.75" customHeight="1">
      <c r="A8211" s="46">
        <v>7512</v>
      </c>
      <c r="B8211" s="69" t="s">
        <v>19199</v>
      </c>
      <c r="C8211" s="6" t="s">
        <v>17947</v>
      </c>
      <c r="D8211" s="2" t="s">
        <v>15518</v>
      </c>
      <c r="E8211" s="2" t="s">
        <v>15518</v>
      </c>
      <c r="F8211" s="59"/>
      <c r="G8211" s="59"/>
      <c r="H8211" s="59"/>
    </row>
    <row r="8212" spans="1:26" ht="21.75" customHeight="1">
      <c r="A8212" s="46">
        <v>7513</v>
      </c>
      <c r="B8212" s="69" t="s">
        <v>18644</v>
      </c>
      <c r="C8212" s="6" t="s">
        <v>17948</v>
      </c>
      <c r="D8212" s="2" t="s">
        <v>15518</v>
      </c>
      <c r="E8212" s="2" t="s">
        <v>15518</v>
      </c>
      <c r="F8212" s="59"/>
      <c r="G8212" s="59"/>
      <c r="H8212" s="59"/>
    </row>
    <row r="8213" spans="1:26" ht="21.75" customHeight="1">
      <c r="A8213" s="46">
        <v>7514</v>
      </c>
      <c r="B8213" s="69" t="s">
        <v>19202</v>
      </c>
      <c r="C8213" s="6" t="s">
        <v>17949</v>
      </c>
      <c r="D8213" s="2" t="s">
        <v>15518</v>
      </c>
      <c r="E8213" s="2" t="s">
        <v>15518</v>
      </c>
      <c r="F8213" s="59"/>
      <c r="G8213" s="59"/>
      <c r="H8213" s="59"/>
    </row>
    <row r="8214" spans="1:26" ht="21.75" customHeight="1">
      <c r="A8214" s="46">
        <v>7515</v>
      </c>
      <c r="B8214" s="69" t="s">
        <v>19206</v>
      </c>
      <c r="C8214" s="6" t="s">
        <v>17950</v>
      </c>
      <c r="D8214" s="2" t="s">
        <v>15518</v>
      </c>
      <c r="E8214" s="2" t="s">
        <v>15518</v>
      </c>
      <c r="F8214" s="59"/>
      <c r="G8214" s="59"/>
      <c r="H8214" s="59"/>
    </row>
    <row r="8215" spans="1:26" ht="21.75" customHeight="1">
      <c r="A8215" s="46">
        <v>7516</v>
      </c>
      <c r="B8215" s="69" t="s">
        <v>19208</v>
      </c>
      <c r="C8215" s="6" t="s">
        <v>19256</v>
      </c>
      <c r="D8215" s="2" t="s">
        <v>15518</v>
      </c>
      <c r="E8215" s="2" t="s">
        <v>15518</v>
      </c>
      <c r="F8215" s="59"/>
      <c r="G8215" s="59"/>
      <c r="H8215" s="59"/>
    </row>
    <row r="8216" spans="1:26" ht="21.75" customHeight="1">
      <c r="A8216" s="46">
        <v>7517</v>
      </c>
      <c r="B8216" s="69" t="s">
        <v>19210</v>
      </c>
      <c r="C8216" s="6" t="s">
        <v>19257</v>
      </c>
      <c r="D8216" s="2" t="s">
        <v>15518</v>
      </c>
      <c r="E8216" s="2" t="s">
        <v>15518</v>
      </c>
      <c r="F8216" s="59"/>
      <c r="G8216" s="59"/>
      <c r="H8216" s="59"/>
    </row>
    <row r="8217" spans="1:26" ht="21.75" customHeight="1">
      <c r="A8217" s="46"/>
      <c r="B8217" s="69"/>
      <c r="C8217" s="8" t="s">
        <v>19258</v>
      </c>
      <c r="D8217" s="2"/>
      <c r="E8217" s="2"/>
      <c r="F8217" s="59"/>
      <c r="G8217" s="59"/>
      <c r="H8217" s="59"/>
    </row>
    <row r="8218" spans="1:26" ht="21.75" customHeight="1">
      <c r="A8218" s="46"/>
      <c r="B8218" s="69"/>
      <c r="C8218" s="5" t="s">
        <v>19259</v>
      </c>
      <c r="D8218" s="2"/>
      <c r="E8218" s="2"/>
      <c r="F8218" s="59"/>
      <c r="G8218" s="59"/>
      <c r="H8218" s="59"/>
    </row>
    <row r="8219" spans="1:26" ht="21.75" customHeight="1">
      <c r="A8219" s="46">
        <v>7518</v>
      </c>
      <c r="B8219" s="69" t="s">
        <v>19506</v>
      </c>
      <c r="C8219" s="34" t="s">
        <v>18417</v>
      </c>
      <c r="D8219" s="2" t="s">
        <v>15518</v>
      </c>
      <c r="E8219" s="2" t="s">
        <v>15518</v>
      </c>
      <c r="F8219" s="59"/>
      <c r="G8219" s="59"/>
      <c r="H8219" s="59"/>
    </row>
    <row r="8220" spans="1:26" ht="21.75" customHeight="1">
      <c r="A8220" s="46">
        <v>7519</v>
      </c>
      <c r="B8220" s="69" t="s">
        <v>17305</v>
      </c>
      <c r="C8220" s="34" t="s">
        <v>18418</v>
      </c>
      <c r="D8220" s="2" t="s">
        <v>15518</v>
      </c>
      <c r="E8220" s="2" t="s">
        <v>15518</v>
      </c>
      <c r="F8220" s="59"/>
      <c r="G8220" s="59"/>
      <c r="H8220" s="59"/>
    </row>
    <row r="8221" spans="1:26" ht="21.75" customHeight="1">
      <c r="A8221" s="46"/>
      <c r="B8221" s="69"/>
      <c r="C8221" s="8" t="s">
        <v>19260</v>
      </c>
      <c r="D8221" s="2"/>
      <c r="E8221" s="2"/>
      <c r="F8221" s="59"/>
      <c r="G8221" s="59"/>
      <c r="H8221" s="59"/>
    </row>
    <row r="8222" spans="1:26" s="53" customFormat="1" ht="21.75" customHeight="1">
      <c r="A8222" s="46">
        <v>7520</v>
      </c>
      <c r="B8222" s="69" t="s">
        <v>18662</v>
      </c>
      <c r="C8222" s="11" t="s">
        <v>19261</v>
      </c>
      <c r="D8222" s="2" t="s">
        <v>15518</v>
      </c>
      <c r="E8222" s="2" t="s">
        <v>15518</v>
      </c>
      <c r="F8222" s="59"/>
      <c r="G8222" s="59"/>
      <c r="H8222" s="59"/>
      <c r="I8222" s="24"/>
      <c r="J8222" s="24"/>
      <c r="K8222" s="24"/>
      <c r="L8222" s="24"/>
      <c r="M8222" s="24"/>
      <c r="N8222" s="24"/>
      <c r="O8222" s="24"/>
      <c r="P8222" s="24"/>
      <c r="Q8222" s="24"/>
      <c r="R8222" s="24"/>
      <c r="S8222" s="24"/>
      <c r="T8222" s="24"/>
      <c r="U8222" s="24"/>
      <c r="V8222" s="24"/>
      <c r="W8222" s="24"/>
      <c r="X8222" s="24"/>
      <c r="Y8222" s="316"/>
      <c r="Z8222" s="313"/>
    </row>
    <row r="8223" spans="1:26" s="24" customFormat="1" ht="21.75" customHeight="1">
      <c r="A8223" s="50"/>
      <c r="B8223" s="9"/>
      <c r="C8223" s="60" t="s">
        <v>18301</v>
      </c>
      <c r="D8223" s="59"/>
      <c r="E8223" s="323"/>
      <c r="F8223" s="59"/>
      <c r="G8223" s="59"/>
      <c r="H8223" s="59"/>
      <c r="Y8223" s="316"/>
    </row>
    <row r="8224" spans="1:26" s="24" customFormat="1" ht="21.75" customHeight="1">
      <c r="A8224" s="50"/>
      <c r="B8224" s="9"/>
      <c r="C8224" s="59"/>
      <c r="D8224" s="59"/>
      <c r="E8224" s="323"/>
      <c r="F8224" s="59"/>
      <c r="G8224" s="59"/>
      <c r="H8224" s="59"/>
      <c r="Y8224" s="316"/>
    </row>
    <row r="8225" spans="1:26" s="43" customFormat="1" ht="21.75" customHeight="1">
      <c r="A8225" s="447" t="s">
        <v>18295</v>
      </c>
      <c r="B8225" s="447" t="s">
        <v>18296</v>
      </c>
      <c r="C8225" s="447" t="s">
        <v>16776</v>
      </c>
      <c r="D8225" s="447" t="s">
        <v>18297</v>
      </c>
      <c r="E8225" s="448"/>
      <c r="F8225" s="59">
        <f>7521-7568+1</f>
        <v>-46</v>
      </c>
      <c r="G8225" s="59"/>
      <c r="H8225" s="59"/>
      <c r="I8225" s="24"/>
      <c r="J8225" s="24"/>
      <c r="K8225" s="24"/>
      <c r="L8225" s="24"/>
      <c r="M8225" s="24"/>
      <c r="N8225" s="24"/>
      <c r="O8225" s="24"/>
      <c r="P8225" s="24"/>
      <c r="Q8225" s="24"/>
      <c r="R8225" s="24"/>
      <c r="S8225" s="24"/>
      <c r="T8225" s="24"/>
      <c r="U8225" s="24"/>
      <c r="V8225" s="24"/>
      <c r="W8225" s="24"/>
      <c r="X8225" s="24"/>
      <c r="Y8225" s="316"/>
      <c r="Z8225" s="312"/>
    </row>
    <row r="8226" spans="1:26" ht="21.75" customHeight="1">
      <c r="A8226" s="448"/>
      <c r="B8226" s="448"/>
      <c r="C8226" s="447"/>
      <c r="D8226" s="448"/>
      <c r="E8226" s="448"/>
      <c r="F8226" s="59"/>
      <c r="G8226" s="59"/>
      <c r="H8226" s="59"/>
    </row>
    <row r="8227" spans="1:26" ht="21.75" customHeight="1">
      <c r="A8227" s="448"/>
      <c r="B8227" s="448"/>
      <c r="C8227" s="447"/>
      <c r="D8227" s="44" t="s">
        <v>15513</v>
      </c>
      <c r="E8227" s="44" t="s">
        <v>15514</v>
      </c>
      <c r="F8227" s="59"/>
      <c r="G8227" s="59"/>
      <c r="H8227" s="59"/>
    </row>
    <row r="8228" spans="1:26" ht="36" customHeight="1">
      <c r="A8228" s="46">
        <v>7521</v>
      </c>
      <c r="B8228" s="1" t="s">
        <v>17309</v>
      </c>
      <c r="C8228" s="12" t="s">
        <v>19262</v>
      </c>
      <c r="D8228" s="1" t="s">
        <v>15518</v>
      </c>
      <c r="E8228" s="1" t="s">
        <v>15518</v>
      </c>
      <c r="F8228" s="59"/>
      <c r="G8228" s="59"/>
      <c r="H8228" s="59"/>
    </row>
    <row r="8229" spans="1:26" ht="24.75" customHeight="1">
      <c r="A8229" s="46">
        <v>7522</v>
      </c>
      <c r="B8229" s="1" t="s">
        <v>17745</v>
      </c>
      <c r="C8229" s="12" t="s">
        <v>19263</v>
      </c>
      <c r="D8229" s="1" t="s">
        <v>15518</v>
      </c>
      <c r="E8229" s="1" t="s">
        <v>15518</v>
      </c>
      <c r="F8229" s="59"/>
      <c r="G8229" s="59"/>
      <c r="H8229" s="59"/>
    </row>
    <row r="8230" spans="1:26" ht="24.75" customHeight="1">
      <c r="A8230" s="46">
        <v>7523</v>
      </c>
      <c r="B8230" s="1" t="s">
        <v>17746</v>
      </c>
      <c r="C8230" s="12" t="s">
        <v>19264</v>
      </c>
      <c r="D8230" s="1" t="s">
        <v>15518</v>
      </c>
      <c r="E8230" s="1"/>
      <c r="F8230" s="59"/>
      <c r="G8230" s="59"/>
      <c r="H8230" s="59"/>
    </row>
    <row r="8231" spans="1:26" ht="24.75" customHeight="1">
      <c r="A8231" s="46">
        <v>7524</v>
      </c>
      <c r="B8231" s="1" t="s">
        <v>17747</v>
      </c>
      <c r="C8231" s="12" t="s">
        <v>19265</v>
      </c>
      <c r="D8231" s="1" t="s">
        <v>15518</v>
      </c>
      <c r="E8231" s="1" t="s">
        <v>15518</v>
      </c>
      <c r="F8231" s="59"/>
      <c r="G8231" s="59"/>
      <c r="H8231" s="59"/>
    </row>
    <row r="8232" spans="1:26" ht="24.75" customHeight="1">
      <c r="A8232" s="46">
        <v>7525</v>
      </c>
      <c r="B8232" s="1" t="s">
        <v>17011</v>
      </c>
      <c r="C8232" s="12" t="s">
        <v>19266</v>
      </c>
      <c r="D8232" s="1" t="s">
        <v>15518</v>
      </c>
      <c r="E8232" s="1" t="s">
        <v>15518</v>
      </c>
      <c r="F8232" s="59"/>
      <c r="G8232" s="59"/>
      <c r="H8232" s="59"/>
    </row>
    <row r="8233" spans="1:26" ht="24.75" customHeight="1">
      <c r="A8233" s="46">
        <v>7526</v>
      </c>
      <c r="B8233" s="1" t="s">
        <v>17012</v>
      </c>
      <c r="C8233" s="12" t="s">
        <v>19263</v>
      </c>
      <c r="D8233" s="1" t="s">
        <v>15518</v>
      </c>
      <c r="E8233" s="1" t="s">
        <v>15518</v>
      </c>
      <c r="F8233" s="59"/>
      <c r="G8233" s="59"/>
      <c r="H8233" s="59"/>
    </row>
    <row r="8234" spans="1:26" ht="36" customHeight="1">
      <c r="A8234" s="46">
        <v>7527</v>
      </c>
      <c r="B8234" s="1" t="s">
        <v>17013</v>
      </c>
      <c r="C8234" s="12" t="s">
        <v>19262</v>
      </c>
      <c r="D8234" s="1" t="s">
        <v>15518</v>
      </c>
      <c r="E8234" s="1" t="s">
        <v>15518</v>
      </c>
      <c r="F8234" s="59"/>
      <c r="G8234" s="59"/>
      <c r="H8234" s="59"/>
    </row>
    <row r="8235" spans="1:26" ht="21.75" customHeight="1">
      <c r="A8235" s="46">
        <v>7528</v>
      </c>
      <c r="B8235" s="1" t="s">
        <v>17748</v>
      </c>
      <c r="C8235" s="12" t="s">
        <v>19267</v>
      </c>
      <c r="D8235" s="1" t="s">
        <v>15518</v>
      </c>
      <c r="E8235" s="1" t="s">
        <v>15518</v>
      </c>
      <c r="F8235" s="59"/>
      <c r="G8235" s="59"/>
      <c r="H8235" s="59"/>
    </row>
    <row r="8236" spans="1:26" ht="21.75" customHeight="1">
      <c r="A8236" s="46">
        <v>7529</v>
      </c>
      <c r="B8236" s="1" t="s">
        <v>17749</v>
      </c>
      <c r="C8236" s="12" t="s">
        <v>19268</v>
      </c>
      <c r="D8236" s="1" t="s">
        <v>15518</v>
      </c>
      <c r="E8236" s="1" t="s">
        <v>15518</v>
      </c>
      <c r="F8236" s="59"/>
      <c r="G8236" s="59"/>
      <c r="H8236" s="59"/>
    </row>
    <row r="8237" spans="1:26" ht="41.25" customHeight="1">
      <c r="A8237" s="46">
        <v>7530</v>
      </c>
      <c r="B8237" s="1" t="s">
        <v>17752</v>
      </c>
      <c r="C8237" s="12" t="s">
        <v>19269</v>
      </c>
      <c r="D8237" s="1" t="s">
        <v>15518</v>
      </c>
      <c r="E8237" s="1"/>
      <c r="F8237" s="59"/>
      <c r="G8237" s="59"/>
      <c r="H8237" s="59"/>
    </row>
    <row r="8238" spans="1:26" ht="21.75" customHeight="1">
      <c r="A8238" s="46">
        <v>7531</v>
      </c>
      <c r="B8238" s="1" t="s">
        <v>17753</v>
      </c>
      <c r="C8238" s="12" t="s">
        <v>19270</v>
      </c>
      <c r="D8238" s="1" t="s">
        <v>15518</v>
      </c>
      <c r="E8238" s="1"/>
      <c r="F8238" s="59"/>
      <c r="G8238" s="59"/>
      <c r="H8238" s="59"/>
    </row>
    <row r="8239" spans="1:26" ht="21.75" customHeight="1">
      <c r="A8239" s="46">
        <v>7532</v>
      </c>
      <c r="B8239" s="1" t="s">
        <v>17016</v>
      </c>
      <c r="C8239" s="11" t="s">
        <v>19271</v>
      </c>
      <c r="D8239" s="1" t="s">
        <v>15518</v>
      </c>
      <c r="E8239" s="1" t="s">
        <v>15518</v>
      </c>
      <c r="F8239" s="59"/>
      <c r="G8239" s="59"/>
      <c r="H8239" s="59"/>
    </row>
    <row r="8240" spans="1:26" ht="37.5" customHeight="1">
      <c r="A8240" s="46">
        <v>7533</v>
      </c>
      <c r="B8240" s="1" t="s">
        <v>17020</v>
      </c>
      <c r="C8240" s="12" t="s">
        <v>16485</v>
      </c>
      <c r="D8240" s="1" t="s">
        <v>15518</v>
      </c>
      <c r="E8240" s="1"/>
      <c r="F8240" s="59"/>
      <c r="G8240" s="59"/>
      <c r="H8240" s="59"/>
    </row>
    <row r="8241" spans="1:8" ht="37.5" customHeight="1">
      <c r="A8241" s="46">
        <v>7534</v>
      </c>
      <c r="B8241" s="1" t="s">
        <v>17757</v>
      </c>
      <c r="C8241" s="12" t="s">
        <v>16486</v>
      </c>
      <c r="D8241" s="1" t="s">
        <v>15518</v>
      </c>
      <c r="E8241" s="1" t="s">
        <v>15518</v>
      </c>
      <c r="F8241" s="59"/>
      <c r="G8241" s="59"/>
      <c r="H8241" s="59"/>
    </row>
    <row r="8242" spans="1:8" ht="37.5" customHeight="1">
      <c r="A8242" s="46">
        <v>7535</v>
      </c>
      <c r="B8242" s="1" t="s">
        <v>17760</v>
      </c>
      <c r="C8242" s="12" t="s">
        <v>16487</v>
      </c>
      <c r="D8242" s="1" t="s">
        <v>15518</v>
      </c>
      <c r="E8242" s="1" t="s">
        <v>15518</v>
      </c>
      <c r="F8242" s="59"/>
      <c r="G8242" s="59"/>
      <c r="H8242" s="59"/>
    </row>
    <row r="8243" spans="1:8" ht="37.5" customHeight="1">
      <c r="A8243" s="46">
        <v>7536</v>
      </c>
      <c r="B8243" s="1" t="s">
        <v>17021</v>
      </c>
      <c r="C8243" s="12" t="s">
        <v>16488</v>
      </c>
      <c r="D8243" s="1" t="s">
        <v>15518</v>
      </c>
      <c r="E8243" s="1" t="s">
        <v>15518</v>
      </c>
      <c r="F8243" s="59"/>
      <c r="G8243" s="59"/>
      <c r="H8243" s="59"/>
    </row>
    <row r="8244" spans="1:8" ht="37.5" customHeight="1">
      <c r="A8244" s="46">
        <v>7537</v>
      </c>
      <c r="B8244" s="1" t="s">
        <v>17022</v>
      </c>
      <c r="C8244" s="12" t="s">
        <v>16489</v>
      </c>
      <c r="D8244" s="1" t="s">
        <v>15518</v>
      </c>
      <c r="E8244" s="1" t="s">
        <v>15518</v>
      </c>
      <c r="F8244" s="59"/>
      <c r="G8244" s="59"/>
      <c r="H8244" s="59"/>
    </row>
    <row r="8245" spans="1:8" ht="37.5" customHeight="1">
      <c r="A8245" s="46">
        <v>7538</v>
      </c>
      <c r="B8245" s="1" t="s">
        <v>17026</v>
      </c>
      <c r="C8245" s="12" t="s">
        <v>16490</v>
      </c>
      <c r="D8245" s="1" t="s">
        <v>15518</v>
      </c>
      <c r="E8245" s="1" t="s">
        <v>15518</v>
      </c>
      <c r="F8245" s="59"/>
      <c r="G8245" s="59"/>
      <c r="H8245" s="59"/>
    </row>
    <row r="8246" spans="1:8" ht="21.75" customHeight="1">
      <c r="A8246" s="46">
        <v>7539</v>
      </c>
      <c r="B8246" s="1" t="s">
        <v>17027</v>
      </c>
      <c r="C8246" s="12" t="s">
        <v>16491</v>
      </c>
      <c r="D8246" s="1" t="s">
        <v>15518</v>
      </c>
      <c r="E8246" s="1" t="s">
        <v>15518</v>
      </c>
      <c r="F8246" s="59"/>
      <c r="G8246" s="59"/>
      <c r="H8246" s="59"/>
    </row>
    <row r="8247" spans="1:8" ht="21.75" customHeight="1">
      <c r="A8247" s="46">
        <v>7540</v>
      </c>
      <c r="B8247" s="1" t="s">
        <v>17028</v>
      </c>
      <c r="C8247" s="11" t="s">
        <v>16492</v>
      </c>
      <c r="D8247" s="1" t="s">
        <v>15518</v>
      </c>
      <c r="E8247" s="1" t="s">
        <v>15518</v>
      </c>
      <c r="F8247" s="59"/>
      <c r="G8247" s="59"/>
      <c r="H8247" s="59"/>
    </row>
    <row r="8248" spans="1:8" ht="36.75" customHeight="1">
      <c r="A8248" s="46">
        <v>7541</v>
      </c>
      <c r="B8248" s="1" t="s">
        <v>17029</v>
      </c>
      <c r="C8248" s="12" t="s">
        <v>16493</v>
      </c>
      <c r="D8248" s="1" t="s">
        <v>15518</v>
      </c>
      <c r="E8248" s="1" t="s">
        <v>15518</v>
      </c>
      <c r="F8248" s="59"/>
      <c r="G8248" s="59"/>
      <c r="H8248" s="59"/>
    </row>
    <row r="8249" spans="1:8" ht="36.75" customHeight="1">
      <c r="A8249" s="46">
        <v>7542</v>
      </c>
      <c r="B8249" s="1" t="s">
        <v>17030</v>
      </c>
      <c r="C8249" s="12" t="s">
        <v>18419</v>
      </c>
      <c r="D8249" s="1" t="s">
        <v>15518</v>
      </c>
      <c r="E8249" s="1" t="s">
        <v>15518</v>
      </c>
      <c r="F8249" s="59"/>
      <c r="G8249" s="59"/>
      <c r="H8249" s="59"/>
    </row>
    <row r="8250" spans="1:8" ht="36.75" customHeight="1">
      <c r="A8250" s="46">
        <v>7543</v>
      </c>
      <c r="B8250" s="1" t="s">
        <v>17761</v>
      </c>
      <c r="C8250" s="12" t="s">
        <v>18335</v>
      </c>
      <c r="D8250" s="1" t="s">
        <v>15518</v>
      </c>
      <c r="E8250" s="1" t="s">
        <v>15518</v>
      </c>
      <c r="F8250" s="59"/>
      <c r="G8250" s="59"/>
      <c r="H8250" s="59"/>
    </row>
    <row r="8251" spans="1:8" ht="21.75" customHeight="1">
      <c r="A8251" s="46">
        <v>7544</v>
      </c>
      <c r="B8251" s="1" t="s">
        <v>17762</v>
      </c>
      <c r="C8251" s="12" t="s">
        <v>18336</v>
      </c>
      <c r="D8251" s="1" t="s">
        <v>15518</v>
      </c>
      <c r="E8251" s="1" t="s">
        <v>15518</v>
      </c>
      <c r="F8251" s="59"/>
      <c r="G8251" s="59"/>
      <c r="H8251" s="59"/>
    </row>
    <row r="8252" spans="1:8" ht="21.75" customHeight="1">
      <c r="A8252" s="46">
        <v>7545</v>
      </c>
      <c r="B8252" s="1" t="s">
        <v>17763</v>
      </c>
      <c r="C8252" s="12" t="s">
        <v>18337</v>
      </c>
      <c r="D8252" s="1" t="s">
        <v>15518</v>
      </c>
      <c r="E8252" s="1" t="s">
        <v>15518</v>
      </c>
      <c r="F8252" s="59"/>
      <c r="G8252" s="59"/>
      <c r="H8252" s="59"/>
    </row>
    <row r="8253" spans="1:8" ht="21.75" customHeight="1">
      <c r="A8253" s="46">
        <v>7546</v>
      </c>
      <c r="B8253" s="1" t="s">
        <v>17764</v>
      </c>
      <c r="C8253" s="12" t="s">
        <v>18338</v>
      </c>
      <c r="D8253" s="1" t="s">
        <v>15518</v>
      </c>
      <c r="E8253" s="1" t="s">
        <v>15518</v>
      </c>
      <c r="F8253" s="59"/>
      <c r="G8253" s="59"/>
      <c r="H8253" s="59"/>
    </row>
    <row r="8254" spans="1:8" ht="21.75" customHeight="1">
      <c r="A8254" s="46">
        <v>7547</v>
      </c>
      <c r="B8254" s="1" t="s">
        <v>17765</v>
      </c>
      <c r="C8254" s="12" t="s">
        <v>18339</v>
      </c>
      <c r="D8254" s="1" t="s">
        <v>15518</v>
      </c>
      <c r="E8254" s="1" t="s">
        <v>15518</v>
      </c>
      <c r="F8254" s="59"/>
      <c r="G8254" s="59"/>
      <c r="H8254" s="59"/>
    </row>
    <row r="8255" spans="1:8" ht="36.75" customHeight="1">
      <c r="A8255" s="46">
        <v>7548</v>
      </c>
      <c r="B8255" s="1" t="s">
        <v>17766</v>
      </c>
      <c r="C8255" s="11" t="s">
        <v>18340</v>
      </c>
      <c r="D8255" s="1" t="s">
        <v>15518</v>
      </c>
      <c r="E8255" s="1" t="s">
        <v>15518</v>
      </c>
      <c r="F8255" s="59"/>
      <c r="G8255" s="59"/>
      <c r="H8255" s="59"/>
    </row>
    <row r="8256" spans="1:8" ht="21.75" customHeight="1">
      <c r="A8256" s="46">
        <v>7549</v>
      </c>
      <c r="B8256" s="1" t="s">
        <v>17767</v>
      </c>
      <c r="C8256" s="12" t="s">
        <v>18341</v>
      </c>
      <c r="D8256" s="1" t="s">
        <v>15518</v>
      </c>
      <c r="E8256" s="1" t="s">
        <v>15518</v>
      </c>
      <c r="F8256" s="59"/>
      <c r="G8256" s="59"/>
      <c r="H8256" s="59"/>
    </row>
    <row r="8257" spans="1:8" ht="21.75" customHeight="1">
      <c r="A8257" s="46">
        <v>7550</v>
      </c>
      <c r="B8257" s="1" t="s">
        <v>17768</v>
      </c>
      <c r="C8257" s="12" t="s">
        <v>18342</v>
      </c>
      <c r="D8257" s="1" t="s">
        <v>15518</v>
      </c>
      <c r="E8257" s="1" t="s">
        <v>15518</v>
      </c>
      <c r="F8257" s="59"/>
      <c r="G8257" s="59"/>
      <c r="H8257" s="59"/>
    </row>
    <row r="8258" spans="1:8" ht="40.5" customHeight="1">
      <c r="A8258" s="46">
        <v>7551</v>
      </c>
      <c r="B8258" s="1" t="s">
        <v>17769</v>
      </c>
      <c r="C8258" s="12" t="s">
        <v>18343</v>
      </c>
      <c r="D8258" s="1" t="s">
        <v>15518</v>
      </c>
      <c r="E8258" s="1" t="s">
        <v>15518</v>
      </c>
      <c r="F8258" s="59"/>
      <c r="G8258" s="59"/>
      <c r="H8258" s="59"/>
    </row>
    <row r="8259" spans="1:8" ht="40.5" customHeight="1">
      <c r="A8259" s="46">
        <v>7552</v>
      </c>
      <c r="B8259" s="1" t="s">
        <v>17770</v>
      </c>
      <c r="C8259" s="12" t="s">
        <v>18420</v>
      </c>
      <c r="D8259" s="1" t="s">
        <v>15518</v>
      </c>
      <c r="E8259" s="1" t="s">
        <v>15518</v>
      </c>
      <c r="F8259" s="59"/>
      <c r="G8259" s="59"/>
      <c r="H8259" s="59"/>
    </row>
    <row r="8260" spans="1:8" ht="21.75" customHeight="1">
      <c r="A8260" s="46">
        <v>7553</v>
      </c>
      <c r="B8260" s="1" t="s">
        <v>17771</v>
      </c>
      <c r="C8260" s="12" t="s">
        <v>18344</v>
      </c>
      <c r="D8260" s="1" t="s">
        <v>15518</v>
      </c>
      <c r="E8260" s="1" t="s">
        <v>15518</v>
      </c>
      <c r="F8260" s="59"/>
      <c r="G8260" s="59"/>
      <c r="H8260" s="59"/>
    </row>
    <row r="8261" spans="1:8" ht="21.75" customHeight="1">
      <c r="A8261" s="46">
        <v>7554</v>
      </c>
      <c r="B8261" s="1" t="s">
        <v>17772</v>
      </c>
      <c r="C8261" s="12" t="s">
        <v>18345</v>
      </c>
      <c r="D8261" s="1" t="s">
        <v>15518</v>
      </c>
      <c r="E8261" s="1" t="s">
        <v>15518</v>
      </c>
      <c r="F8261" s="59"/>
      <c r="G8261" s="59"/>
      <c r="H8261" s="59"/>
    </row>
    <row r="8262" spans="1:8" ht="21.75" customHeight="1">
      <c r="A8262" s="46">
        <v>7555</v>
      </c>
      <c r="B8262" s="1" t="s">
        <v>17773</v>
      </c>
      <c r="C8262" s="11" t="s">
        <v>18346</v>
      </c>
      <c r="D8262" s="1" t="s">
        <v>15518</v>
      </c>
      <c r="E8262" s="1" t="s">
        <v>15518</v>
      </c>
      <c r="F8262" s="59"/>
      <c r="G8262" s="59"/>
      <c r="H8262" s="59"/>
    </row>
    <row r="8263" spans="1:8" ht="21.75" customHeight="1">
      <c r="A8263" s="46">
        <v>7556</v>
      </c>
      <c r="B8263" s="1" t="s">
        <v>17774</v>
      </c>
      <c r="C8263" s="12" t="s">
        <v>18347</v>
      </c>
      <c r="D8263" s="1" t="s">
        <v>15518</v>
      </c>
      <c r="E8263" s="1" t="s">
        <v>15518</v>
      </c>
      <c r="F8263" s="59"/>
      <c r="G8263" s="59"/>
      <c r="H8263" s="59"/>
    </row>
    <row r="8264" spans="1:8" ht="46.5" customHeight="1">
      <c r="A8264" s="46">
        <v>7557</v>
      </c>
      <c r="B8264" s="1" t="s">
        <v>17031</v>
      </c>
      <c r="C8264" s="11" t="s">
        <v>18348</v>
      </c>
      <c r="D8264" s="1" t="s">
        <v>15518</v>
      </c>
      <c r="E8264" s="1" t="s">
        <v>15518</v>
      </c>
      <c r="F8264" s="59"/>
      <c r="G8264" s="59"/>
      <c r="H8264" s="59"/>
    </row>
    <row r="8265" spans="1:8" ht="46.5" customHeight="1">
      <c r="A8265" s="46">
        <v>7558</v>
      </c>
      <c r="B8265" s="1" t="s">
        <v>17775</v>
      </c>
      <c r="C8265" s="12" t="s">
        <v>18349</v>
      </c>
      <c r="D8265" s="1" t="s">
        <v>15518</v>
      </c>
      <c r="E8265" s="1" t="s">
        <v>15518</v>
      </c>
      <c r="F8265" s="59"/>
      <c r="G8265" s="59"/>
      <c r="H8265" s="59"/>
    </row>
    <row r="8266" spans="1:8" ht="21.75" customHeight="1">
      <c r="A8266" s="46">
        <v>7559</v>
      </c>
      <c r="B8266" s="1" t="s">
        <v>17783</v>
      </c>
      <c r="C8266" s="12" t="s">
        <v>18356</v>
      </c>
      <c r="D8266" s="1" t="s">
        <v>15518</v>
      </c>
      <c r="E8266" s="1" t="s">
        <v>15518</v>
      </c>
      <c r="F8266" s="59"/>
      <c r="G8266" s="59"/>
      <c r="H8266" s="59"/>
    </row>
    <row r="8267" spans="1:8" ht="21.75" customHeight="1">
      <c r="A8267" s="46">
        <v>7560</v>
      </c>
      <c r="B8267" s="1" t="s">
        <v>17784</v>
      </c>
      <c r="C8267" s="12" t="s">
        <v>18357</v>
      </c>
      <c r="D8267" s="1" t="s">
        <v>15518</v>
      </c>
      <c r="E8267" s="1" t="s">
        <v>15518</v>
      </c>
      <c r="F8267" s="59"/>
      <c r="G8267" s="59"/>
      <c r="H8267" s="59"/>
    </row>
    <row r="8268" spans="1:8" ht="21.75" customHeight="1">
      <c r="A8268" s="46">
        <v>7561</v>
      </c>
      <c r="B8268" s="1" t="s">
        <v>17785</v>
      </c>
      <c r="C8268" s="12" t="s">
        <v>18358</v>
      </c>
      <c r="D8268" s="1" t="s">
        <v>15518</v>
      </c>
      <c r="E8268" s="1" t="s">
        <v>15518</v>
      </c>
      <c r="F8268" s="59"/>
      <c r="G8268" s="59"/>
      <c r="H8268" s="59"/>
    </row>
    <row r="8269" spans="1:8" ht="21.75" customHeight="1">
      <c r="A8269" s="46">
        <v>7562</v>
      </c>
      <c r="B8269" s="1" t="s">
        <v>17786</v>
      </c>
      <c r="C8269" s="12" t="s">
        <v>18359</v>
      </c>
      <c r="D8269" s="1" t="s">
        <v>15518</v>
      </c>
      <c r="E8269" s="1" t="s">
        <v>15518</v>
      </c>
      <c r="F8269" s="59"/>
      <c r="G8269" s="59"/>
      <c r="H8269" s="59"/>
    </row>
    <row r="8270" spans="1:8" ht="21.75" customHeight="1">
      <c r="A8270" s="46">
        <v>7563</v>
      </c>
      <c r="B8270" s="1" t="s">
        <v>17787</v>
      </c>
      <c r="C8270" s="12" t="s">
        <v>18360</v>
      </c>
      <c r="D8270" s="1" t="s">
        <v>15518</v>
      </c>
      <c r="E8270" s="1" t="s">
        <v>15518</v>
      </c>
      <c r="F8270" s="59"/>
      <c r="G8270" s="59"/>
      <c r="H8270" s="59"/>
    </row>
    <row r="8271" spans="1:8" ht="21.75" customHeight="1">
      <c r="A8271" s="46">
        <v>7564</v>
      </c>
      <c r="B8271" s="1" t="s">
        <v>17788</v>
      </c>
      <c r="C8271" s="12" t="s">
        <v>18361</v>
      </c>
      <c r="D8271" s="1" t="s">
        <v>15518</v>
      </c>
      <c r="E8271" s="1" t="s">
        <v>15518</v>
      </c>
      <c r="F8271" s="59"/>
      <c r="G8271" s="59"/>
      <c r="H8271" s="59"/>
    </row>
    <row r="8272" spans="1:8" ht="21.75" customHeight="1">
      <c r="A8272" s="46">
        <v>7565</v>
      </c>
      <c r="B8272" s="1" t="s">
        <v>17791</v>
      </c>
      <c r="C8272" s="12" t="s">
        <v>18362</v>
      </c>
      <c r="D8272" s="1" t="s">
        <v>15518</v>
      </c>
      <c r="E8272" s="1" t="s">
        <v>15518</v>
      </c>
      <c r="F8272" s="59"/>
      <c r="G8272" s="59"/>
      <c r="H8272" s="59"/>
    </row>
    <row r="8273" spans="1:26" ht="21.75" customHeight="1">
      <c r="A8273" s="46">
        <v>7566</v>
      </c>
      <c r="B8273" s="1" t="s">
        <v>17033</v>
      </c>
      <c r="C8273" s="11" t="s">
        <v>18363</v>
      </c>
      <c r="D8273" s="1" t="s">
        <v>15518</v>
      </c>
      <c r="E8273" s="1" t="s">
        <v>15518</v>
      </c>
      <c r="F8273" s="59"/>
      <c r="G8273" s="59"/>
      <c r="H8273" s="59"/>
    </row>
    <row r="8274" spans="1:26" ht="21.75" customHeight="1">
      <c r="A8274" s="46">
        <v>7567</v>
      </c>
      <c r="B8274" s="1" t="s">
        <v>17034</v>
      </c>
      <c r="C8274" s="12" t="s">
        <v>18364</v>
      </c>
      <c r="D8274" s="1" t="s">
        <v>15518</v>
      </c>
      <c r="E8274" s="1" t="s">
        <v>15518</v>
      </c>
      <c r="F8274" s="59"/>
      <c r="G8274" s="59"/>
      <c r="H8274" s="59"/>
    </row>
    <row r="8275" spans="1:26" ht="21.75" customHeight="1">
      <c r="A8275" s="46">
        <v>7568</v>
      </c>
      <c r="B8275" s="1" t="s">
        <v>17035</v>
      </c>
      <c r="C8275" s="12" t="s">
        <v>18365</v>
      </c>
      <c r="D8275" s="1" t="s">
        <v>15518</v>
      </c>
      <c r="E8275" s="1" t="s">
        <v>15518</v>
      </c>
      <c r="F8275" s="59"/>
      <c r="G8275" s="59"/>
      <c r="H8275" s="59"/>
    </row>
    <row r="8276" spans="1:26" s="24" customFormat="1" ht="21.75" customHeight="1">
      <c r="A8276" s="50"/>
      <c r="B8276" s="50"/>
      <c r="C8276" s="59"/>
      <c r="D8276" s="59"/>
      <c r="E8276" s="323"/>
      <c r="F8276" s="59"/>
      <c r="G8276" s="59"/>
      <c r="H8276" s="59"/>
      <c r="Y8276" s="316"/>
    </row>
    <row r="8277" spans="1:26" s="24" customFormat="1" ht="21.75" customHeight="1">
      <c r="A8277" s="25"/>
      <c r="B8277" s="25"/>
      <c r="E8277" s="316"/>
      <c r="Y8277" s="316"/>
    </row>
    <row r="8278" spans="1:26" s="24" customFormat="1" ht="21.75" customHeight="1">
      <c r="A8278" s="25"/>
      <c r="C8278" s="21" t="s">
        <v>18500</v>
      </c>
      <c r="D8278" s="39"/>
      <c r="E8278" s="320"/>
      <c r="Y8278" s="316"/>
    </row>
    <row r="8279" spans="1:26" s="24" customFormat="1" ht="21.75" customHeight="1">
      <c r="A8279" s="25"/>
      <c r="B8279" s="40"/>
      <c r="E8279" s="316"/>
      <c r="Y8279" s="316"/>
    </row>
    <row r="8280" spans="1:26" s="43" customFormat="1" ht="21.75" customHeight="1">
      <c r="A8280" s="447" t="s">
        <v>18295</v>
      </c>
      <c r="B8280" s="447" t="s">
        <v>18296</v>
      </c>
      <c r="C8280" s="447" t="s">
        <v>16776</v>
      </c>
      <c r="D8280" s="447" t="s">
        <v>18297</v>
      </c>
      <c r="E8280" s="448"/>
      <c r="F8280" s="24">
        <f>7569-7579+1</f>
        <v>-9</v>
      </c>
      <c r="G8280" s="24"/>
      <c r="H8280" s="24"/>
      <c r="I8280" s="24"/>
      <c r="J8280" s="24"/>
      <c r="K8280" s="24"/>
      <c r="L8280" s="24"/>
      <c r="M8280" s="24"/>
      <c r="N8280" s="24"/>
      <c r="O8280" s="24"/>
      <c r="P8280" s="24"/>
      <c r="Q8280" s="24"/>
      <c r="R8280" s="24"/>
      <c r="S8280" s="24"/>
      <c r="T8280" s="24"/>
      <c r="U8280" s="24"/>
      <c r="V8280" s="24"/>
      <c r="W8280" s="24"/>
      <c r="X8280" s="24"/>
      <c r="Y8280" s="316"/>
      <c r="Z8280" s="312"/>
    </row>
    <row r="8281" spans="1:26" ht="21.75" customHeight="1">
      <c r="A8281" s="448"/>
      <c r="B8281" s="448"/>
      <c r="C8281" s="447"/>
      <c r="D8281" s="448"/>
      <c r="E8281" s="448"/>
    </row>
    <row r="8282" spans="1:26" ht="21.75" customHeight="1">
      <c r="A8282" s="448"/>
      <c r="B8282" s="448"/>
      <c r="C8282" s="447"/>
      <c r="D8282" s="44" t="s">
        <v>15513</v>
      </c>
      <c r="E8282" s="44" t="s">
        <v>15514</v>
      </c>
    </row>
    <row r="8283" spans="1:26" ht="21.75" customHeight="1">
      <c r="A8283" s="49"/>
      <c r="B8283" s="1"/>
      <c r="C8283" s="5" t="s">
        <v>16138</v>
      </c>
      <c r="D8283" s="7"/>
      <c r="E8283" s="7"/>
    </row>
    <row r="8284" spans="1:26" ht="21.75" customHeight="1">
      <c r="A8284" s="49">
        <v>7569</v>
      </c>
      <c r="B8284" s="1" t="s">
        <v>19430</v>
      </c>
      <c r="C8284" s="3" t="s">
        <v>16139</v>
      </c>
      <c r="D8284" s="2" t="s">
        <v>15518</v>
      </c>
      <c r="E8284" s="1" t="s">
        <v>15518</v>
      </c>
    </row>
    <row r="8285" spans="1:26" ht="21.75" customHeight="1">
      <c r="A8285" s="49"/>
      <c r="B8285" s="1"/>
      <c r="C8285" s="5" t="s">
        <v>16140</v>
      </c>
      <c r="D8285" s="7"/>
      <c r="E8285" s="7"/>
    </row>
    <row r="8286" spans="1:26" ht="39" customHeight="1">
      <c r="A8286" s="49">
        <v>7570</v>
      </c>
      <c r="B8286" s="1" t="s">
        <v>19434</v>
      </c>
      <c r="C8286" s="3" t="s">
        <v>16141</v>
      </c>
      <c r="D8286" s="2" t="s">
        <v>15518</v>
      </c>
      <c r="E8286" s="2"/>
      <c r="F8286" s="24">
        <v>1</v>
      </c>
    </row>
    <row r="8287" spans="1:26" ht="21.75" customHeight="1">
      <c r="A8287" s="49">
        <v>7571</v>
      </c>
      <c r="B8287" s="1" t="s">
        <v>19439</v>
      </c>
      <c r="C8287" s="3" t="s">
        <v>16142</v>
      </c>
      <c r="D8287" s="2" t="s">
        <v>15518</v>
      </c>
      <c r="E8287" s="2"/>
      <c r="F8287" s="24">
        <v>1</v>
      </c>
    </row>
    <row r="8288" spans="1:26" ht="32.25" customHeight="1">
      <c r="A8288" s="49">
        <v>7572</v>
      </c>
      <c r="B8288" s="1" t="s">
        <v>19440</v>
      </c>
      <c r="C8288" s="3" t="s">
        <v>16143</v>
      </c>
      <c r="D8288" s="2" t="s">
        <v>15518</v>
      </c>
      <c r="E8288" s="2"/>
      <c r="F8288" s="24">
        <v>1</v>
      </c>
    </row>
    <row r="8289" spans="1:26" ht="21.75" customHeight="1">
      <c r="A8289" s="49"/>
      <c r="B8289" s="1"/>
      <c r="C8289" s="13" t="s">
        <v>16144</v>
      </c>
      <c r="D8289" s="1"/>
      <c r="E8289" s="1"/>
    </row>
    <row r="8290" spans="1:26" ht="21.75" customHeight="1">
      <c r="A8290" s="49">
        <v>7573</v>
      </c>
      <c r="B8290" s="1" t="s">
        <v>19447</v>
      </c>
      <c r="C8290" s="12" t="s">
        <v>16145</v>
      </c>
      <c r="D8290" s="1" t="s">
        <v>15518</v>
      </c>
      <c r="E8290" s="1"/>
      <c r="F8290" s="24">
        <v>1</v>
      </c>
    </row>
    <row r="8291" spans="1:26" ht="21.75" customHeight="1">
      <c r="A8291" s="49"/>
      <c r="B8291" s="1"/>
      <c r="C8291" s="5" t="s">
        <v>16146</v>
      </c>
      <c r="D8291" s="7"/>
      <c r="E8291" s="7"/>
    </row>
    <row r="8292" spans="1:26" ht="42.75" customHeight="1">
      <c r="A8292" s="49">
        <v>7574</v>
      </c>
      <c r="B8292" s="1" t="s">
        <v>18060</v>
      </c>
      <c r="C8292" s="3" t="s">
        <v>16147</v>
      </c>
      <c r="D8292" s="1" t="s">
        <v>15518</v>
      </c>
      <c r="E8292" s="1" t="s">
        <v>15518</v>
      </c>
    </row>
    <row r="8293" spans="1:26" ht="42.75" customHeight="1">
      <c r="A8293" s="49">
        <v>7575</v>
      </c>
      <c r="B8293" s="1" t="s">
        <v>18061</v>
      </c>
      <c r="C8293" s="3" t="s">
        <v>16148</v>
      </c>
      <c r="D8293" s="1" t="s">
        <v>15518</v>
      </c>
      <c r="E8293" s="1" t="s">
        <v>15518</v>
      </c>
    </row>
    <row r="8294" spans="1:26" ht="42.75" customHeight="1">
      <c r="A8294" s="49">
        <v>7576</v>
      </c>
      <c r="B8294" s="1" t="s">
        <v>19456</v>
      </c>
      <c r="C8294" s="3" t="s">
        <v>16149</v>
      </c>
      <c r="D8294" s="1" t="s">
        <v>15518</v>
      </c>
      <c r="E8294" s="1" t="s">
        <v>15518</v>
      </c>
    </row>
    <row r="8295" spans="1:26" ht="42.75" customHeight="1">
      <c r="A8295" s="49">
        <v>7577</v>
      </c>
      <c r="B8295" s="1" t="s">
        <v>16955</v>
      </c>
      <c r="C8295" s="3" t="s">
        <v>16150</v>
      </c>
      <c r="D8295" s="1" t="s">
        <v>15518</v>
      </c>
      <c r="E8295" s="1" t="s">
        <v>15518</v>
      </c>
    </row>
    <row r="8296" spans="1:26" ht="42.75" customHeight="1">
      <c r="A8296" s="49">
        <v>7578</v>
      </c>
      <c r="B8296" s="1" t="s">
        <v>19457</v>
      </c>
      <c r="C8296" s="3" t="s">
        <v>16151</v>
      </c>
      <c r="D8296" s="1" t="s">
        <v>15518</v>
      </c>
      <c r="E8296" s="1" t="s">
        <v>15518</v>
      </c>
    </row>
    <row r="8297" spans="1:26" s="53" customFormat="1" ht="42.75" customHeight="1">
      <c r="A8297" s="49">
        <v>7579</v>
      </c>
      <c r="B8297" s="1" t="s">
        <v>18062</v>
      </c>
      <c r="C8297" s="3" t="s">
        <v>16152</v>
      </c>
      <c r="D8297" s="1" t="s">
        <v>15518</v>
      </c>
      <c r="E8297" s="1" t="s">
        <v>15518</v>
      </c>
      <c r="F8297" s="24">
        <f>SUM(F8284:F8296)</f>
        <v>4</v>
      </c>
      <c r="G8297" s="24"/>
      <c r="H8297" s="24"/>
      <c r="I8297" s="24"/>
      <c r="J8297" s="24"/>
      <c r="K8297" s="24"/>
      <c r="L8297" s="24"/>
      <c r="M8297" s="24"/>
      <c r="N8297" s="24"/>
      <c r="O8297" s="24"/>
      <c r="P8297" s="24"/>
      <c r="Q8297" s="24"/>
      <c r="R8297" s="24"/>
      <c r="S8297" s="24"/>
      <c r="T8297" s="24"/>
      <c r="U8297" s="24"/>
      <c r="V8297" s="24"/>
      <c r="W8297" s="24"/>
      <c r="X8297" s="24"/>
      <c r="Y8297" s="316"/>
      <c r="Z8297" s="313"/>
    </row>
    <row r="8298" spans="1:26" s="24" customFormat="1" ht="21.75" customHeight="1">
      <c r="A8298" s="25"/>
      <c r="B8298" s="40"/>
      <c r="E8298" s="316"/>
      <c r="Y8298" s="316"/>
    </row>
    <row r="8299" spans="1:26" s="24" customFormat="1" ht="21.75" customHeight="1">
      <c r="A8299" s="25"/>
      <c r="B8299" s="40"/>
      <c r="E8299" s="316"/>
      <c r="H8299" s="24" t="s">
        <v>19309</v>
      </c>
      <c r="Y8299" s="316"/>
    </row>
    <row r="8300" spans="1:26" s="24" customFormat="1" ht="21.75" customHeight="1">
      <c r="A8300" s="25"/>
      <c r="B8300" s="40"/>
      <c r="E8300" s="316"/>
      <c r="Y8300" s="316"/>
    </row>
    <row r="8301" spans="1:26" s="24" customFormat="1" ht="21.75" customHeight="1">
      <c r="A8301" s="25"/>
      <c r="B8301" s="40"/>
      <c r="E8301" s="316"/>
      <c r="Y8301" s="316"/>
    </row>
    <row r="8302" spans="1:26" s="24" customFormat="1" ht="21.75" customHeight="1">
      <c r="A8302" s="25"/>
      <c r="B8302" s="40"/>
      <c r="E8302" s="316"/>
      <c r="Y8302" s="316"/>
    </row>
    <row r="8303" spans="1:26" s="24" customFormat="1" ht="21.75" customHeight="1">
      <c r="A8303" s="25"/>
      <c r="B8303" s="40"/>
      <c r="E8303" s="316"/>
      <c r="Y8303" s="316"/>
    </row>
    <row r="8304" spans="1:26" s="24" customFormat="1" ht="21.75" customHeight="1">
      <c r="A8304" s="25"/>
      <c r="B8304" s="40"/>
      <c r="E8304" s="316"/>
      <c r="Y8304" s="316"/>
    </row>
    <row r="8305" spans="1:26" s="24" customFormat="1" ht="21.75" customHeight="1">
      <c r="A8305" s="25"/>
      <c r="B8305" s="40"/>
      <c r="E8305" s="316"/>
      <c r="Y8305" s="316"/>
    </row>
    <row r="8306" spans="1:26" s="24" customFormat="1" ht="34.5" customHeight="1">
      <c r="A8306" s="50"/>
      <c r="B8306" s="25"/>
      <c r="C8306" s="58" t="s">
        <v>8726</v>
      </c>
      <c r="D8306" s="58"/>
      <c r="E8306" s="322"/>
      <c r="F8306" s="59"/>
      <c r="G8306" s="59"/>
      <c r="H8306" s="59"/>
      <c r="I8306" s="59"/>
      <c r="Y8306" s="316"/>
    </row>
    <row r="8307" spans="1:26" s="43" customFormat="1" ht="21.75" customHeight="1">
      <c r="A8307" s="447" t="s">
        <v>18295</v>
      </c>
      <c r="B8307" s="447" t="s">
        <v>18296</v>
      </c>
      <c r="C8307" s="447" t="s">
        <v>16776</v>
      </c>
      <c r="D8307" s="447" t="s">
        <v>18297</v>
      </c>
      <c r="E8307" s="448"/>
      <c r="F8307" s="59" t="s">
        <v>14397</v>
      </c>
      <c r="G8307" s="59">
        <f>7580-8029+1</f>
        <v>-448</v>
      </c>
      <c r="H8307" s="59"/>
      <c r="I8307" s="59"/>
      <c r="J8307" s="24"/>
      <c r="K8307" s="24"/>
      <c r="L8307" s="24"/>
      <c r="M8307" s="24"/>
      <c r="N8307" s="24"/>
      <c r="O8307" s="24"/>
      <c r="P8307" s="24"/>
      <c r="Q8307" s="24"/>
      <c r="R8307" s="24"/>
      <c r="S8307" s="24"/>
      <c r="T8307" s="24"/>
      <c r="U8307" s="24"/>
      <c r="V8307" s="24"/>
      <c r="W8307" s="24"/>
      <c r="X8307" s="24"/>
      <c r="Y8307" s="316"/>
      <c r="Z8307" s="312"/>
    </row>
    <row r="8308" spans="1:26" ht="21.75" customHeight="1">
      <c r="A8308" s="448"/>
      <c r="B8308" s="448"/>
      <c r="C8308" s="447"/>
      <c r="D8308" s="448"/>
      <c r="E8308" s="448"/>
      <c r="F8308" s="59"/>
      <c r="G8308" s="59"/>
      <c r="H8308" s="59"/>
      <c r="I8308" s="59"/>
    </row>
    <row r="8309" spans="1:26" ht="21.75" customHeight="1">
      <c r="A8309" s="448"/>
      <c r="B8309" s="448"/>
      <c r="C8309" s="447"/>
      <c r="D8309" s="44" t="s">
        <v>15513</v>
      </c>
      <c r="E8309" s="44" t="s">
        <v>15514</v>
      </c>
      <c r="F8309" s="59"/>
      <c r="G8309" s="59"/>
      <c r="H8309" s="59"/>
      <c r="I8309" s="59"/>
    </row>
    <row r="8310" spans="1:26" ht="21.75" customHeight="1">
      <c r="A8310" s="46"/>
      <c r="B8310" s="1"/>
      <c r="C8310" s="5" t="s">
        <v>19272</v>
      </c>
      <c r="D8310" s="2"/>
      <c r="E8310" s="2"/>
      <c r="F8310" s="59"/>
      <c r="G8310" s="59"/>
      <c r="H8310" s="59"/>
      <c r="I8310" s="59"/>
    </row>
    <row r="8311" spans="1:26" ht="21.75" customHeight="1">
      <c r="A8311" s="46"/>
      <c r="B8311" s="1"/>
      <c r="C8311" s="5" t="s">
        <v>19273</v>
      </c>
      <c r="D8311" s="2"/>
      <c r="E8311" s="2"/>
      <c r="F8311" s="59"/>
      <c r="G8311" s="59"/>
      <c r="H8311" s="59"/>
      <c r="I8311" s="59"/>
    </row>
    <row r="8312" spans="1:26" ht="21.75" customHeight="1">
      <c r="A8312" s="46">
        <v>7580</v>
      </c>
      <c r="B8312" s="1" t="s">
        <v>19426</v>
      </c>
      <c r="C8312" s="3" t="s">
        <v>19274</v>
      </c>
      <c r="D8312" s="2" t="s">
        <v>15518</v>
      </c>
      <c r="E8312" s="2"/>
      <c r="F8312" s="59">
        <v>1</v>
      </c>
      <c r="G8312" s="59"/>
      <c r="H8312" s="59"/>
      <c r="I8312" s="59"/>
    </row>
    <row r="8313" spans="1:26" ht="21.75" customHeight="1">
      <c r="A8313" s="46">
        <v>7581</v>
      </c>
      <c r="B8313" s="1" t="s">
        <v>19427</v>
      </c>
      <c r="C8313" s="3" t="s">
        <v>19275</v>
      </c>
      <c r="D8313" s="2" t="s">
        <v>15518</v>
      </c>
      <c r="E8313" s="2"/>
      <c r="F8313" s="59">
        <v>1</v>
      </c>
      <c r="G8313" s="59"/>
      <c r="H8313" s="59"/>
      <c r="I8313" s="59"/>
    </row>
    <row r="8314" spans="1:26" ht="21.75" customHeight="1">
      <c r="A8314" s="46">
        <v>7582</v>
      </c>
      <c r="B8314" s="1" t="s">
        <v>19428</v>
      </c>
      <c r="C8314" s="3" t="s">
        <v>19276</v>
      </c>
      <c r="D8314" s="2" t="s">
        <v>15518</v>
      </c>
      <c r="E8314" s="2" t="s">
        <v>15518</v>
      </c>
      <c r="F8314" s="59"/>
      <c r="G8314" s="59"/>
      <c r="H8314" s="59"/>
      <c r="I8314" s="59"/>
    </row>
    <row r="8315" spans="1:26" ht="21.75" customHeight="1">
      <c r="A8315" s="46">
        <v>7583</v>
      </c>
      <c r="B8315" s="1" t="s">
        <v>19429</v>
      </c>
      <c r="C8315" s="3" t="s">
        <v>19277</v>
      </c>
      <c r="D8315" s="2" t="s">
        <v>15518</v>
      </c>
      <c r="E8315" s="2" t="s">
        <v>15518</v>
      </c>
      <c r="F8315" s="59"/>
      <c r="G8315" s="59"/>
      <c r="H8315" s="59"/>
      <c r="I8315" s="59"/>
    </row>
    <row r="8316" spans="1:26" ht="21.75" customHeight="1">
      <c r="A8316" s="46">
        <v>7584</v>
      </c>
      <c r="B8316" s="1" t="s">
        <v>19430</v>
      </c>
      <c r="C8316" s="3" t="s">
        <v>19278</v>
      </c>
      <c r="D8316" s="2" t="s">
        <v>15518</v>
      </c>
      <c r="E8316" s="2" t="s">
        <v>15518</v>
      </c>
      <c r="F8316" s="59"/>
      <c r="G8316" s="59"/>
      <c r="H8316" s="59"/>
      <c r="I8316" s="59"/>
    </row>
    <row r="8317" spans="1:26" ht="21.75" customHeight="1">
      <c r="A8317" s="46">
        <v>7585</v>
      </c>
      <c r="B8317" s="1" t="s">
        <v>18053</v>
      </c>
      <c r="C8317" s="3" t="s">
        <v>19279</v>
      </c>
      <c r="D8317" s="2" t="s">
        <v>15518</v>
      </c>
      <c r="E8317" s="2" t="s">
        <v>15518</v>
      </c>
      <c r="F8317" s="59"/>
      <c r="G8317" s="59"/>
      <c r="H8317" s="59"/>
      <c r="I8317" s="59"/>
    </row>
    <row r="8318" spans="1:26" ht="21.75" customHeight="1">
      <c r="A8318" s="46">
        <v>7586</v>
      </c>
      <c r="B8318" s="1" t="s">
        <v>18054</v>
      </c>
      <c r="C8318" s="3" t="s">
        <v>19280</v>
      </c>
      <c r="D8318" s="2" t="s">
        <v>15518</v>
      </c>
      <c r="E8318" s="2" t="s">
        <v>15518</v>
      </c>
      <c r="F8318" s="59"/>
      <c r="G8318" s="59"/>
      <c r="H8318" s="59"/>
      <c r="I8318" s="59"/>
    </row>
    <row r="8319" spans="1:26" ht="21.75" customHeight="1">
      <c r="A8319" s="46">
        <v>7587</v>
      </c>
      <c r="B8319" s="1" t="s">
        <v>19431</v>
      </c>
      <c r="C8319" s="3" t="s">
        <v>19281</v>
      </c>
      <c r="D8319" s="2" t="s">
        <v>15518</v>
      </c>
      <c r="E8319" s="2" t="s">
        <v>15518</v>
      </c>
      <c r="F8319" s="59"/>
      <c r="G8319" s="59"/>
      <c r="H8319" s="59"/>
      <c r="I8319" s="59"/>
    </row>
    <row r="8320" spans="1:26" ht="21.75" customHeight="1">
      <c r="A8320" s="46">
        <v>7588</v>
      </c>
      <c r="B8320" s="1" t="s">
        <v>19432</v>
      </c>
      <c r="C8320" s="3" t="s">
        <v>19282</v>
      </c>
      <c r="D8320" s="2" t="s">
        <v>15518</v>
      </c>
      <c r="E8320" s="2"/>
      <c r="F8320" s="59">
        <v>1</v>
      </c>
      <c r="G8320" s="59"/>
      <c r="H8320" s="59"/>
      <c r="I8320" s="59"/>
    </row>
    <row r="8321" spans="1:9" ht="21.75" customHeight="1">
      <c r="A8321" s="46">
        <v>7589</v>
      </c>
      <c r="B8321" s="1" t="s">
        <v>19433</v>
      </c>
      <c r="C8321" s="3" t="s">
        <v>19283</v>
      </c>
      <c r="D8321" s="2" t="s">
        <v>15518</v>
      </c>
      <c r="E8321" s="2" t="s">
        <v>15518</v>
      </c>
      <c r="F8321" s="59"/>
      <c r="G8321" s="59"/>
      <c r="H8321" s="59"/>
      <c r="I8321" s="59"/>
    </row>
    <row r="8322" spans="1:9" ht="34.5" customHeight="1">
      <c r="A8322" s="46">
        <v>7590</v>
      </c>
      <c r="B8322" s="1" t="s">
        <v>19434</v>
      </c>
      <c r="C8322" s="3" t="s">
        <v>19284</v>
      </c>
      <c r="D8322" s="2" t="s">
        <v>15518</v>
      </c>
      <c r="E8322" s="2"/>
      <c r="F8322" s="59">
        <v>1</v>
      </c>
      <c r="G8322" s="59"/>
      <c r="H8322" s="59"/>
      <c r="I8322" s="59"/>
    </row>
    <row r="8323" spans="1:9" ht="21.75" customHeight="1">
      <c r="A8323" s="46">
        <v>7591</v>
      </c>
      <c r="B8323" s="1" t="s">
        <v>19435</v>
      </c>
      <c r="C8323" s="3" t="s">
        <v>17649</v>
      </c>
      <c r="D8323" s="2" t="s">
        <v>15518</v>
      </c>
      <c r="E8323" s="2" t="s">
        <v>15518</v>
      </c>
      <c r="F8323" s="59"/>
      <c r="G8323" s="59"/>
      <c r="H8323" s="59"/>
      <c r="I8323" s="59"/>
    </row>
    <row r="8324" spans="1:9" ht="21.75" customHeight="1">
      <c r="A8324" s="46">
        <v>7592</v>
      </c>
      <c r="B8324" s="1" t="s">
        <v>19436</v>
      </c>
      <c r="C8324" s="3" t="s">
        <v>17650</v>
      </c>
      <c r="D8324" s="2" t="s">
        <v>15518</v>
      </c>
      <c r="E8324" s="2" t="s">
        <v>15518</v>
      </c>
      <c r="F8324" s="59"/>
      <c r="G8324" s="59"/>
      <c r="H8324" s="59"/>
      <c r="I8324" s="59"/>
    </row>
    <row r="8325" spans="1:9" ht="21.75" customHeight="1">
      <c r="A8325" s="46">
        <v>7593</v>
      </c>
      <c r="B8325" s="1" t="s">
        <v>19437</v>
      </c>
      <c r="C8325" s="3" t="s">
        <v>17651</v>
      </c>
      <c r="D8325" s="2" t="s">
        <v>15518</v>
      </c>
      <c r="E8325" s="2" t="s">
        <v>15518</v>
      </c>
      <c r="F8325" s="59"/>
      <c r="G8325" s="59"/>
      <c r="H8325" s="59"/>
      <c r="I8325" s="59"/>
    </row>
    <row r="8326" spans="1:9" ht="21.75" customHeight="1">
      <c r="A8326" s="46">
        <v>7594</v>
      </c>
      <c r="B8326" s="1" t="s">
        <v>19438</v>
      </c>
      <c r="C8326" s="3" t="s">
        <v>17652</v>
      </c>
      <c r="D8326" s="2" t="s">
        <v>15518</v>
      </c>
      <c r="E8326" s="2" t="s">
        <v>15518</v>
      </c>
      <c r="F8326" s="59"/>
      <c r="G8326" s="59"/>
      <c r="H8326" s="59"/>
      <c r="I8326" s="59"/>
    </row>
    <row r="8327" spans="1:9" ht="21.75" customHeight="1">
      <c r="A8327" s="46">
        <v>7595</v>
      </c>
      <c r="B8327" s="1" t="s">
        <v>19439</v>
      </c>
      <c r="C8327" s="3" t="s">
        <v>11891</v>
      </c>
      <c r="D8327" s="2" t="s">
        <v>15518</v>
      </c>
      <c r="E8327" s="2"/>
      <c r="F8327" s="59">
        <v>1</v>
      </c>
      <c r="G8327" s="59"/>
      <c r="H8327" s="59"/>
      <c r="I8327" s="59"/>
    </row>
    <row r="8328" spans="1:9" ht="21.75" customHeight="1">
      <c r="A8328" s="46">
        <v>7596</v>
      </c>
      <c r="B8328" s="1" t="s">
        <v>19440</v>
      </c>
      <c r="C8328" s="3" t="s">
        <v>17653</v>
      </c>
      <c r="D8328" s="2" t="s">
        <v>15518</v>
      </c>
      <c r="E8328" s="2" t="s">
        <v>15518</v>
      </c>
      <c r="F8328" s="59"/>
      <c r="G8328" s="59"/>
      <c r="H8328" s="59"/>
      <c r="I8328" s="59"/>
    </row>
    <row r="8329" spans="1:9" ht="21.75" customHeight="1">
      <c r="A8329" s="46"/>
      <c r="B8329" s="1"/>
      <c r="C8329" s="5" t="s">
        <v>15292</v>
      </c>
      <c r="D8329" s="2"/>
      <c r="E8329" s="2"/>
      <c r="F8329" s="59"/>
      <c r="G8329" s="59"/>
      <c r="H8329" s="59"/>
      <c r="I8329" s="59"/>
    </row>
    <row r="8330" spans="1:9" ht="21.75" customHeight="1">
      <c r="A8330" s="46">
        <v>7597</v>
      </c>
      <c r="B8330" s="1" t="s">
        <v>19456</v>
      </c>
      <c r="C8330" s="3" t="s">
        <v>15293</v>
      </c>
      <c r="D8330" s="2" t="s">
        <v>15518</v>
      </c>
      <c r="E8330" s="2" t="s">
        <v>15518</v>
      </c>
      <c r="F8330" s="59"/>
      <c r="G8330" s="59"/>
      <c r="H8330" s="59"/>
      <c r="I8330" s="59"/>
    </row>
    <row r="8331" spans="1:9" ht="21.75" customHeight="1">
      <c r="A8331" s="46">
        <v>7598</v>
      </c>
      <c r="B8331" s="1" t="s">
        <v>16955</v>
      </c>
      <c r="C8331" s="3" t="s">
        <v>15294</v>
      </c>
      <c r="D8331" s="2" t="s">
        <v>15518</v>
      </c>
      <c r="E8331" s="2" t="s">
        <v>15518</v>
      </c>
      <c r="F8331" s="59"/>
      <c r="G8331" s="59"/>
      <c r="H8331" s="59"/>
      <c r="I8331" s="59"/>
    </row>
    <row r="8332" spans="1:9" ht="21.75" customHeight="1">
      <c r="A8332" s="46">
        <v>7599</v>
      </c>
      <c r="B8332" s="1" t="s">
        <v>19457</v>
      </c>
      <c r="C8332" s="3" t="s">
        <v>15295</v>
      </c>
      <c r="D8332" s="2" t="s">
        <v>15518</v>
      </c>
      <c r="E8332" s="2" t="s">
        <v>15518</v>
      </c>
      <c r="F8332" s="59"/>
      <c r="G8332" s="59"/>
      <c r="H8332" s="59"/>
      <c r="I8332" s="59"/>
    </row>
    <row r="8333" spans="1:9" ht="21.75" customHeight="1">
      <c r="A8333" s="46">
        <v>7600</v>
      </c>
      <c r="B8333" s="1" t="s">
        <v>18062</v>
      </c>
      <c r="C8333" s="3" t="s">
        <v>15300</v>
      </c>
      <c r="D8333" s="2" t="s">
        <v>15518</v>
      </c>
      <c r="E8333" s="2" t="s">
        <v>15518</v>
      </c>
      <c r="F8333" s="59"/>
      <c r="G8333" s="59"/>
      <c r="H8333" s="59"/>
      <c r="I8333" s="59"/>
    </row>
    <row r="8334" spans="1:9" ht="21.75" customHeight="1">
      <c r="A8334" s="46">
        <v>7601</v>
      </c>
      <c r="B8334" s="1" t="s">
        <v>19458</v>
      </c>
      <c r="C8334" s="3" t="s">
        <v>15301</v>
      </c>
      <c r="D8334" s="2" t="s">
        <v>15518</v>
      </c>
      <c r="E8334" s="2" t="s">
        <v>15518</v>
      </c>
      <c r="F8334" s="59"/>
      <c r="G8334" s="59"/>
      <c r="H8334" s="59"/>
      <c r="I8334" s="59"/>
    </row>
    <row r="8335" spans="1:9" ht="21.75" customHeight="1">
      <c r="A8335" s="46">
        <v>7602</v>
      </c>
      <c r="B8335" s="1" t="s">
        <v>18063</v>
      </c>
      <c r="C8335" s="3" t="s">
        <v>15302</v>
      </c>
      <c r="D8335" s="2" t="s">
        <v>15518</v>
      </c>
      <c r="E8335" s="2" t="s">
        <v>15518</v>
      </c>
      <c r="F8335" s="59"/>
      <c r="G8335" s="59"/>
      <c r="H8335" s="59"/>
      <c r="I8335" s="59"/>
    </row>
    <row r="8336" spans="1:9" ht="45" customHeight="1">
      <c r="A8336" s="46">
        <v>7603</v>
      </c>
      <c r="B8336" s="1" t="s">
        <v>18064</v>
      </c>
      <c r="C8336" s="3" t="s">
        <v>15303</v>
      </c>
      <c r="D8336" s="2" t="s">
        <v>15518</v>
      </c>
      <c r="E8336" s="2"/>
      <c r="F8336" s="59">
        <v>1</v>
      </c>
      <c r="G8336" s="59"/>
      <c r="H8336" s="59"/>
      <c r="I8336" s="59"/>
    </row>
    <row r="8337" spans="1:9" ht="45" customHeight="1">
      <c r="A8337" s="46">
        <v>7604</v>
      </c>
      <c r="B8337" s="1" t="s">
        <v>16956</v>
      </c>
      <c r="C8337" s="3" t="s">
        <v>15304</v>
      </c>
      <c r="D8337" s="2" t="s">
        <v>15518</v>
      </c>
      <c r="E8337" s="2"/>
      <c r="F8337" s="59">
        <v>1</v>
      </c>
      <c r="G8337" s="59"/>
      <c r="H8337" s="59"/>
      <c r="I8337" s="59"/>
    </row>
    <row r="8338" spans="1:9" ht="26.25" customHeight="1">
      <c r="A8338" s="46">
        <v>7605</v>
      </c>
      <c r="B8338" s="1" t="s">
        <v>16957</v>
      </c>
      <c r="C8338" s="3" t="s">
        <v>15305</v>
      </c>
      <c r="D8338" s="2" t="s">
        <v>15518</v>
      </c>
      <c r="E8338" s="2"/>
      <c r="F8338" s="59">
        <v>1</v>
      </c>
      <c r="G8338" s="59"/>
      <c r="H8338" s="59"/>
      <c r="I8338" s="59"/>
    </row>
    <row r="8339" spans="1:9" ht="26.25" customHeight="1">
      <c r="A8339" s="46">
        <v>7606</v>
      </c>
      <c r="B8339" s="1" t="s">
        <v>18065</v>
      </c>
      <c r="C8339" s="3" t="s">
        <v>15306</v>
      </c>
      <c r="D8339" s="2" t="s">
        <v>15518</v>
      </c>
      <c r="E8339" s="2" t="s">
        <v>15518</v>
      </c>
      <c r="F8339" s="59"/>
      <c r="G8339" s="59"/>
      <c r="H8339" s="59"/>
      <c r="I8339" s="59"/>
    </row>
    <row r="8340" spans="1:9" ht="45" customHeight="1">
      <c r="A8340" s="46">
        <v>7607</v>
      </c>
      <c r="B8340" s="1" t="s">
        <v>18066</v>
      </c>
      <c r="C8340" s="3" t="s">
        <v>15307</v>
      </c>
      <c r="D8340" s="2" t="s">
        <v>15518</v>
      </c>
      <c r="E8340" s="2" t="s">
        <v>15518</v>
      </c>
      <c r="F8340" s="59"/>
      <c r="G8340" s="59"/>
      <c r="H8340" s="59"/>
      <c r="I8340" s="59"/>
    </row>
    <row r="8341" spans="1:9" ht="45" customHeight="1">
      <c r="A8341" s="46">
        <v>7608</v>
      </c>
      <c r="B8341" s="1" t="s">
        <v>18067</v>
      </c>
      <c r="C8341" s="3" t="s">
        <v>15308</v>
      </c>
      <c r="D8341" s="2" t="s">
        <v>15518</v>
      </c>
      <c r="E8341" s="2" t="s">
        <v>15518</v>
      </c>
      <c r="F8341" s="59"/>
      <c r="G8341" s="59"/>
      <c r="H8341" s="59"/>
      <c r="I8341" s="59"/>
    </row>
    <row r="8342" spans="1:9" ht="45" customHeight="1">
      <c r="A8342" s="46">
        <v>7609</v>
      </c>
      <c r="B8342" s="1" t="s">
        <v>18068</v>
      </c>
      <c r="C8342" s="3" t="s">
        <v>15309</v>
      </c>
      <c r="D8342" s="2" t="s">
        <v>15518</v>
      </c>
      <c r="E8342" s="2" t="s">
        <v>15518</v>
      </c>
      <c r="F8342" s="59"/>
      <c r="G8342" s="59"/>
      <c r="H8342" s="59"/>
      <c r="I8342" s="59"/>
    </row>
    <row r="8343" spans="1:9" ht="45" customHeight="1">
      <c r="A8343" s="46">
        <v>7610</v>
      </c>
      <c r="B8343" s="1" t="s">
        <v>19459</v>
      </c>
      <c r="C8343" s="3" t="s">
        <v>15016</v>
      </c>
      <c r="D8343" s="2" t="s">
        <v>15518</v>
      </c>
      <c r="E8343" s="2" t="s">
        <v>15518</v>
      </c>
      <c r="F8343" s="59"/>
      <c r="G8343" s="59"/>
      <c r="H8343" s="59"/>
      <c r="I8343" s="59"/>
    </row>
    <row r="8344" spans="1:9" ht="45" customHeight="1">
      <c r="A8344" s="46">
        <v>7611</v>
      </c>
      <c r="B8344" s="1" t="s">
        <v>19460</v>
      </c>
      <c r="C8344" s="3" t="s">
        <v>15017</v>
      </c>
      <c r="D8344" s="2" t="s">
        <v>15518</v>
      </c>
      <c r="E8344" s="2" t="s">
        <v>15518</v>
      </c>
      <c r="F8344" s="59"/>
      <c r="G8344" s="59"/>
      <c r="H8344" s="59"/>
      <c r="I8344" s="59"/>
    </row>
    <row r="8345" spans="1:9" ht="45" customHeight="1">
      <c r="A8345" s="46">
        <v>7612</v>
      </c>
      <c r="B8345" s="1" t="s">
        <v>19461</v>
      </c>
      <c r="C8345" s="3" t="s">
        <v>15018</v>
      </c>
      <c r="D8345" s="2" t="s">
        <v>15518</v>
      </c>
      <c r="E8345" s="2" t="s">
        <v>15518</v>
      </c>
      <c r="F8345" s="59"/>
      <c r="G8345" s="59"/>
      <c r="H8345" s="59"/>
      <c r="I8345" s="59"/>
    </row>
    <row r="8346" spans="1:9" ht="45" customHeight="1">
      <c r="A8346" s="46">
        <v>7613</v>
      </c>
      <c r="B8346" s="1" t="s">
        <v>19462</v>
      </c>
      <c r="C8346" s="3" t="s">
        <v>15019</v>
      </c>
      <c r="D8346" s="2" t="s">
        <v>15518</v>
      </c>
      <c r="E8346" s="2" t="s">
        <v>15518</v>
      </c>
      <c r="F8346" s="59"/>
      <c r="G8346" s="59"/>
      <c r="H8346" s="59"/>
      <c r="I8346" s="59"/>
    </row>
    <row r="8347" spans="1:9" ht="45" customHeight="1">
      <c r="A8347" s="46">
        <v>7614</v>
      </c>
      <c r="B8347" s="1" t="s">
        <v>18069</v>
      </c>
      <c r="C8347" s="3" t="s">
        <v>15020</v>
      </c>
      <c r="D8347" s="2" t="s">
        <v>15518</v>
      </c>
      <c r="E8347" s="2"/>
      <c r="F8347" s="59">
        <v>1</v>
      </c>
      <c r="G8347" s="59"/>
      <c r="H8347" s="59"/>
      <c r="I8347" s="59"/>
    </row>
    <row r="8348" spans="1:9" ht="45" customHeight="1">
      <c r="A8348" s="46">
        <v>7615</v>
      </c>
      <c r="B8348" s="1" t="s">
        <v>18070</v>
      </c>
      <c r="C8348" s="3" t="s">
        <v>15021</v>
      </c>
      <c r="D8348" s="2" t="s">
        <v>15518</v>
      </c>
      <c r="E8348" s="2"/>
      <c r="F8348" s="59">
        <v>1</v>
      </c>
      <c r="G8348" s="59"/>
      <c r="H8348" s="59"/>
      <c r="I8348" s="59">
        <f>9229+59-40</f>
        <v>9248</v>
      </c>
    </row>
    <row r="8349" spans="1:9" ht="21.75" customHeight="1">
      <c r="A8349" s="46"/>
      <c r="B8349" s="1"/>
      <c r="C8349" s="5" t="s">
        <v>15022</v>
      </c>
      <c r="D8349" s="2"/>
      <c r="E8349" s="2"/>
      <c r="F8349" s="59"/>
      <c r="G8349" s="59"/>
      <c r="H8349" s="59"/>
      <c r="I8349" s="59"/>
    </row>
    <row r="8350" spans="1:9" ht="34.5" customHeight="1">
      <c r="A8350" s="46">
        <v>7616</v>
      </c>
      <c r="B8350" s="1" t="s">
        <v>18072</v>
      </c>
      <c r="C8350" s="3" t="s">
        <v>14783</v>
      </c>
      <c r="D8350" s="2" t="s">
        <v>15518</v>
      </c>
      <c r="E8350" s="2"/>
      <c r="F8350" s="59">
        <v>1</v>
      </c>
      <c r="G8350" s="59"/>
      <c r="H8350" s="59"/>
      <c r="I8350" s="59"/>
    </row>
    <row r="8351" spans="1:9" ht="34.5" customHeight="1">
      <c r="A8351" s="46">
        <v>7617</v>
      </c>
      <c r="B8351" s="1" t="s">
        <v>18073</v>
      </c>
      <c r="C8351" s="3" t="s">
        <v>15023</v>
      </c>
      <c r="D8351" s="2" t="s">
        <v>15518</v>
      </c>
      <c r="E8351" s="2"/>
      <c r="F8351" s="59">
        <v>1</v>
      </c>
      <c r="G8351" s="59"/>
      <c r="H8351" s="59"/>
      <c r="I8351" s="59"/>
    </row>
    <row r="8352" spans="1:9" ht="21.75" customHeight="1">
      <c r="A8352" s="46"/>
      <c r="B8352" s="1"/>
      <c r="C8352" s="5" t="s">
        <v>15161</v>
      </c>
      <c r="D8352" s="2"/>
      <c r="E8352" s="2"/>
      <c r="F8352" s="59"/>
      <c r="G8352" s="59"/>
      <c r="H8352" s="59"/>
      <c r="I8352" s="59"/>
    </row>
    <row r="8353" spans="1:9" ht="21.75" customHeight="1">
      <c r="A8353" s="46"/>
      <c r="B8353" s="1"/>
      <c r="C8353" s="5" t="s">
        <v>15162</v>
      </c>
      <c r="D8353" s="2"/>
      <c r="E8353" s="2"/>
      <c r="F8353" s="59"/>
      <c r="G8353" s="59"/>
      <c r="H8353" s="59"/>
      <c r="I8353" s="59"/>
    </row>
    <row r="8354" spans="1:9" ht="21.75" customHeight="1">
      <c r="A8354" s="46">
        <v>7618</v>
      </c>
      <c r="B8354" s="1" t="s">
        <v>16958</v>
      </c>
      <c r="C8354" s="12" t="s">
        <v>15163</v>
      </c>
      <c r="D8354" s="1" t="s">
        <v>15518</v>
      </c>
      <c r="E8354" s="1" t="s">
        <v>15518</v>
      </c>
      <c r="F8354" s="59"/>
      <c r="G8354" s="59"/>
      <c r="H8354" s="59"/>
      <c r="I8354" s="59">
        <f>9248+73-59</f>
        <v>9262</v>
      </c>
    </row>
    <row r="8355" spans="1:9" ht="21.75" customHeight="1">
      <c r="A8355" s="46">
        <v>7619</v>
      </c>
      <c r="B8355" s="1" t="s">
        <v>16959</v>
      </c>
      <c r="C8355" s="12" t="s">
        <v>15164</v>
      </c>
      <c r="D8355" s="1" t="s">
        <v>15518</v>
      </c>
      <c r="E8355" s="1" t="s">
        <v>15518</v>
      </c>
      <c r="F8355" s="59"/>
      <c r="G8355" s="59"/>
      <c r="H8355" s="59"/>
      <c r="I8355" s="59"/>
    </row>
    <row r="8356" spans="1:9" ht="39" customHeight="1">
      <c r="A8356" s="46">
        <v>7620</v>
      </c>
      <c r="B8356" s="1" t="s">
        <v>18078</v>
      </c>
      <c r="C8356" s="12" t="s">
        <v>15165</v>
      </c>
      <c r="D8356" s="1" t="s">
        <v>15518</v>
      </c>
      <c r="E8356" s="1" t="s">
        <v>15518</v>
      </c>
      <c r="F8356" s="59"/>
      <c r="G8356" s="59"/>
      <c r="H8356" s="59"/>
      <c r="I8356" s="59"/>
    </row>
    <row r="8357" spans="1:9" ht="21.75" customHeight="1">
      <c r="A8357" s="46">
        <v>7621</v>
      </c>
      <c r="B8357" s="1" t="s">
        <v>19469</v>
      </c>
      <c r="C8357" s="12" t="s">
        <v>15166</v>
      </c>
      <c r="D8357" s="1" t="s">
        <v>15518</v>
      </c>
      <c r="E8357" s="1" t="s">
        <v>15518</v>
      </c>
      <c r="F8357" s="59"/>
      <c r="G8357" s="59"/>
      <c r="H8357" s="59"/>
      <c r="I8357" s="59"/>
    </row>
    <row r="8358" spans="1:9" ht="21.75" customHeight="1">
      <c r="A8358" s="46">
        <v>7622</v>
      </c>
      <c r="B8358" s="1" t="s">
        <v>17488</v>
      </c>
      <c r="C8358" s="12" t="s">
        <v>15167</v>
      </c>
      <c r="D8358" s="1" t="s">
        <v>15518</v>
      </c>
      <c r="E8358" s="1" t="s">
        <v>15518</v>
      </c>
      <c r="F8358" s="59"/>
      <c r="G8358" s="59"/>
      <c r="H8358" s="59"/>
      <c r="I8358" s="59"/>
    </row>
    <row r="8359" spans="1:9" ht="39.75" customHeight="1">
      <c r="A8359" s="46">
        <v>7623</v>
      </c>
      <c r="B8359" s="1" t="s">
        <v>17489</v>
      </c>
      <c r="C8359" s="12" t="s">
        <v>15168</v>
      </c>
      <c r="D8359" s="1" t="s">
        <v>15518</v>
      </c>
      <c r="E8359" s="1" t="s">
        <v>15518</v>
      </c>
      <c r="F8359" s="59"/>
      <c r="G8359" s="59"/>
      <c r="H8359" s="59"/>
      <c r="I8359" s="59"/>
    </row>
    <row r="8360" spans="1:9" ht="39.75" customHeight="1">
      <c r="A8360" s="46">
        <v>7624</v>
      </c>
      <c r="B8360" s="1" t="s">
        <v>17490</v>
      </c>
      <c r="C8360" s="12" t="s">
        <v>15169</v>
      </c>
      <c r="D8360" s="1" t="s">
        <v>15518</v>
      </c>
      <c r="E8360" s="1" t="s">
        <v>15518</v>
      </c>
      <c r="F8360" s="59"/>
      <c r="G8360" s="59"/>
      <c r="H8360" s="59"/>
      <c r="I8360" s="59"/>
    </row>
    <row r="8361" spans="1:9" ht="21.75" customHeight="1">
      <c r="A8361" s="46">
        <v>7625</v>
      </c>
      <c r="B8361" s="1" t="s">
        <v>17491</v>
      </c>
      <c r="C8361" s="12" t="s">
        <v>15170</v>
      </c>
      <c r="D8361" s="1" t="s">
        <v>15518</v>
      </c>
      <c r="E8361" s="1" t="s">
        <v>15518</v>
      </c>
      <c r="F8361" s="59"/>
      <c r="G8361" s="59"/>
      <c r="H8361" s="59"/>
      <c r="I8361" s="59"/>
    </row>
    <row r="8362" spans="1:9" ht="21.75" customHeight="1">
      <c r="A8362" s="46">
        <v>7626</v>
      </c>
      <c r="B8362" s="1" t="s">
        <v>17492</v>
      </c>
      <c r="C8362" s="12" t="s">
        <v>15171</v>
      </c>
      <c r="D8362" s="1" t="s">
        <v>15518</v>
      </c>
      <c r="E8362" s="1" t="s">
        <v>15518</v>
      </c>
      <c r="F8362" s="59"/>
      <c r="G8362" s="59"/>
      <c r="H8362" s="59"/>
      <c r="I8362" s="59"/>
    </row>
    <row r="8363" spans="1:9" ht="21.75" customHeight="1">
      <c r="A8363" s="46">
        <v>7627</v>
      </c>
      <c r="B8363" s="1" t="s">
        <v>17493</v>
      </c>
      <c r="C8363" s="12" t="s">
        <v>16386</v>
      </c>
      <c r="D8363" s="1" t="s">
        <v>15518</v>
      </c>
      <c r="E8363" s="1"/>
      <c r="F8363" s="59">
        <v>1</v>
      </c>
      <c r="G8363" s="59"/>
      <c r="H8363" s="59"/>
      <c r="I8363" s="59"/>
    </row>
    <row r="8364" spans="1:9" ht="21.75" customHeight="1">
      <c r="A8364" s="46">
        <v>7628</v>
      </c>
      <c r="B8364" s="1" t="s">
        <v>18079</v>
      </c>
      <c r="C8364" s="12" t="s">
        <v>16387</v>
      </c>
      <c r="D8364" s="1" t="s">
        <v>15518</v>
      </c>
      <c r="E8364" s="1"/>
      <c r="F8364" s="59">
        <v>1</v>
      </c>
      <c r="G8364" s="59"/>
      <c r="H8364" s="59"/>
      <c r="I8364" s="59"/>
    </row>
    <row r="8365" spans="1:9" ht="21.75" customHeight="1">
      <c r="A8365" s="46">
        <v>7629</v>
      </c>
      <c r="B8365" s="1" t="s">
        <v>18080</v>
      </c>
      <c r="C8365" s="12" t="s">
        <v>16388</v>
      </c>
      <c r="D8365" s="1" t="s">
        <v>15518</v>
      </c>
      <c r="E8365" s="1" t="s">
        <v>15518</v>
      </c>
      <c r="F8365" s="59"/>
      <c r="G8365" s="59"/>
      <c r="H8365" s="59"/>
      <c r="I8365" s="59"/>
    </row>
    <row r="8366" spans="1:9" ht="21.75" customHeight="1">
      <c r="A8366" s="46">
        <v>7630</v>
      </c>
      <c r="B8366" s="1" t="s">
        <v>16960</v>
      </c>
      <c r="C8366" s="12" t="s">
        <v>16389</v>
      </c>
      <c r="D8366" s="1" t="s">
        <v>15518</v>
      </c>
      <c r="E8366" s="1" t="s">
        <v>15518</v>
      </c>
      <c r="F8366" s="59"/>
      <c r="G8366" s="59"/>
      <c r="H8366" s="59"/>
      <c r="I8366" s="59"/>
    </row>
    <row r="8367" spans="1:9" ht="21.75" customHeight="1">
      <c r="A8367" s="46">
        <v>7631</v>
      </c>
      <c r="B8367" s="1" t="s">
        <v>18081</v>
      </c>
      <c r="C8367" s="12" t="s">
        <v>16390</v>
      </c>
      <c r="D8367" s="1" t="s">
        <v>15518</v>
      </c>
      <c r="E8367" s="1" t="s">
        <v>15518</v>
      </c>
      <c r="F8367" s="59"/>
      <c r="G8367" s="59"/>
      <c r="H8367" s="59"/>
      <c r="I8367" s="59"/>
    </row>
    <row r="8368" spans="1:9" ht="21.75" customHeight="1">
      <c r="A8368" s="46">
        <v>7632</v>
      </c>
      <c r="B8368" s="1" t="s">
        <v>16961</v>
      </c>
      <c r="C8368" s="12" t="s">
        <v>16391</v>
      </c>
      <c r="D8368" s="1" t="s">
        <v>15518</v>
      </c>
      <c r="E8368" s="1" t="s">
        <v>15518</v>
      </c>
      <c r="F8368" s="59"/>
      <c r="G8368" s="59"/>
      <c r="H8368" s="59"/>
      <c r="I8368" s="59"/>
    </row>
    <row r="8369" spans="1:9" ht="21.75" customHeight="1">
      <c r="A8369" s="46">
        <v>7633</v>
      </c>
      <c r="B8369" s="1" t="s">
        <v>17494</v>
      </c>
      <c r="C8369" s="12" t="s">
        <v>16392</v>
      </c>
      <c r="D8369" s="1" t="s">
        <v>15518</v>
      </c>
      <c r="E8369" s="1" t="s">
        <v>15518</v>
      </c>
      <c r="F8369" s="59"/>
      <c r="G8369" s="59"/>
      <c r="H8369" s="59"/>
      <c r="I8369" s="59"/>
    </row>
    <row r="8370" spans="1:9" ht="21.75" customHeight="1">
      <c r="A8370" s="46">
        <v>7634</v>
      </c>
      <c r="B8370" s="1" t="s">
        <v>18634</v>
      </c>
      <c r="C8370" s="12" t="s">
        <v>16393</v>
      </c>
      <c r="D8370" s="1" t="s">
        <v>15518</v>
      </c>
      <c r="E8370" s="1" t="s">
        <v>15518</v>
      </c>
      <c r="F8370" s="59"/>
      <c r="G8370" s="59"/>
      <c r="H8370" s="59"/>
      <c r="I8370" s="59"/>
    </row>
    <row r="8371" spans="1:9" ht="21.75" customHeight="1">
      <c r="A8371" s="46">
        <v>7635</v>
      </c>
      <c r="B8371" s="1" t="s">
        <v>19291</v>
      </c>
      <c r="C8371" s="12" t="s">
        <v>16394</v>
      </c>
      <c r="D8371" s="1" t="s">
        <v>15518</v>
      </c>
      <c r="E8371" s="1" t="s">
        <v>15518</v>
      </c>
      <c r="F8371" s="59"/>
      <c r="G8371" s="59"/>
      <c r="H8371" s="59"/>
      <c r="I8371" s="59"/>
    </row>
    <row r="8372" spans="1:9" ht="21.75" customHeight="1">
      <c r="A8372" s="46">
        <v>7636</v>
      </c>
      <c r="B8372" s="1" t="s">
        <v>18082</v>
      </c>
      <c r="C8372" s="12" t="s">
        <v>16395</v>
      </c>
      <c r="D8372" s="1" t="s">
        <v>15518</v>
      </c>
      <c r="E8372" s="1" t="s">
        <v>15518</v>
      </c>
      <c r="F8372" s="59"/>
      <c r="G8372" s="59"/>
      <c r="H8372" s="59"/>
      <c r="I8372" s="59"/>
    </row>
    <row r="8373" spans="1:9" ht="38.25" customHeight="1">
      <c r="A8373" s="46">
        <v>7637</v>
      </c>
      <c r="B8373" s="1" t="s">
        <v>18083</v>
      </c>
      <c r="C8373" s="12" t="s">
        <v>15181</v>
      </c>
      <c r="D8373" s="1" t="s">
        <v>15518</v>
      </c>
      <c r="E8373" s="1" t="s">
        <v>15518</v>
      </c>
      <c r="F8373" s="59"/>
      <c r="G8373" s="59"/>
      <c r="H8373" s="59"/>
      <c r="I8373" s="59"/>
    </row>
    <row r="8374" spans="1:9" ht="21.75" customHeight="1">
      <c r="A8374" s="46">
        <v>7638</v>
      </c>
      <c r="B8374" s="1" t="s">
        <v>18084</v>
      </c>
      <c r="C8374" s="12" t="s">
        <v>14797</v>
      </c>
      <c r="D8374" s="1" t="s">
        <v>15518</v>
      </c>
      <c r="E8374" s="1"/>
      <c r="F8374" s="59">
        <v>1</v>
      </c>
      <c r="G8374" s="59"/>
      <c r="H8374" s="59"/>
      <c r="I8374" s="59"/>
    </row>
    <row r="8375" spans="1:9" ht="21.75" customHeight="1">
      <c r="A8375" s="46">
        <v>7639</v>
      </c>
      <c r="B8375" s="1" t="s">
        <v>18085</v>
      </c>
      <c r="C8375" s="12" t="s">
        <v>14798</v>
      </c>
      <c r="D8375" s="1" t="s">
        <v>15518</v>
      </c>
      <c r="E8375" s="1"/>
      <c r="F8375" s="59">
        <v>1</v>
      </c>
      <c r="G8375" s="59"/>
      <c r="H8375" s="59"/>
      <c r="I8375" s="59"/>
    </row>
    <row r="8376" spans="1:9" ht="21.75" customHeight="1">
      <c r="A8376" s="46">
        <v>7640</v>
      </c>
      <c r="B8376" s="1" t="s">
        <v>18086</v>
      </c>
      <c r="C8376" s="12" t="s">
        <v>14799</v>
      </c>
      <c r="D8376" s="1" t="s">
        <v>15518</v>
      </c>
      <c r="E8376" s="1"/>
      <c r="F8376" s="59">
        <v>1</v>
      </c>
      <c r="G8376" s="59"/>
      <c r="H8376" s="59"/>
      <c r="I8376" s="59"/>
    </row>
    <row r="8377" spans="1:9" ht="21.75" customHeight="1">
      <c r="A8377" s="46">
        <v>7641</v>
      </c>
      <c r="B8377" s="1" t="s">
        <v>18087</v>
      </c>
      <c r="C8377" s="12" t="s">
        <v>14800</v>
      </c>
      <c r="D8377" s="1" t="s">
        <v>15518</v>
      </c>
      <c r="E8377" s="1"/>
      <c r="F8377" s="59">
        <v>1</v>
      </c>
      <c r="G8377" s="59"/>
      <c r="H8377" s="59"/>
      <c r="I8377" s="59"/>
    </row>
    <row r="8378" spans="1:9" ht="21.75" customHeight="1">
      <c r="A8378" s="46">
        <v>7642</v>
      </c>
      <c r="B8378" s="1" t="s">
        <v>17495</v>
      </c>
      <c r="C8378" s="12" t="s">
        <v>16042</v>
      </c>
      <c r="D8378" s="1" t="s">
        <v>15518</v>
      </c>
      <c r="E8378" s="1"/>
      <c r="F8378" s="59">
        <v>1</v>
      </c>
      <c r="G8378" s="59"/>
      <c r="H8378" s="59"/>
      <c r="I8378" s="59"/>
    </row>
    <row r="8379" spans="1:9" ht="21.75" customHeight="1">
      <c r="A8379" s="46"/>
      <c r="B8379" s="1"/>
      <c r="C8379" s="13" t="s">
        <v>16043</v>
      </c>
      <c r="D8379" s="1"/>
      <c r="E8379" s="1"/>
      <c r="F8379" s="59"/>
      <c r="G8379" s="59"/>
      <c r="H8379" s="59">
        <f>9262+98-73</f>
        <v>9287</v>
      </c>
      <c r="I8379" s="59"/>
    </row>
    <row r="8380" spans="1:9" ht="39" customHeight="1">
      <c r="A8380" s="46">
        <v>7643</v>
      </c>
      <c r="B8380" s="1" t="s">
        <v>18088</v>
      </c>
      <c r="C8380" s="12" t="s">
        <v>16044</v>
      </c>
      <c r="D8380" s="1" t="s">
        <v>15518</v>
      </c>
      <c r="E8380" s="1"/>
      <c r="F8380" s="59">
        <v>1</v>
      </c>
      <c r="G8380" s="59"/>
      <c r="H8380" s="59"/>
      <c r="I8380" s="59"/>
    </row>
    <row r="8381" spans="1:9" ht="21.75" customHeight="1">
      <c r="A8381" s="46">
        <v>7644</v>
      </c>
      <c r="B8381" s="1" t="s">
        <v>18089</v>
      </c>
      <c r="C8381" s="12" t="s">
        <v>16045</v>
      </c>
      <c r="D8381" s="1" t="s">
        <v>15518</v>
      </c>
      <c r="E8381" s="1"/>
      <c r="F8381" s="59">
        <v>1</v>
      </c>
      <c r="G8381" s="59"/>
      <c r="H8381" s="59"/>
      <c r="I8381" s="59"/>
    </row>
    <row r="8382" spans="1:9" ht="21.75" customHeight="1">
      <c r="A8382" s="46">
        <v>7645</v>
      </c>
      <c r="B8382" s="1" t="s">
        <v>18090</v>
      </c>
      <c r="C8382" s="12" t="s">
        <v>16046</v>
      </c>
      <c r="D8382" s="1" t="s">
        <v>15518</v>
      </c>
      <c r="E8382" s="1"/>
      <c r="F8382" s="59">
        <v>1</v>
      </c>
      <c r="G8382" s="59"/>
      <c r="H8382" s="59"/>
      <c r="I8382" s="59"/>
    </row>
    <row r="8383" spans="1:9" ht="21.75" customHeight="1">
      <c r="A8383" s="46">
        <v>7646</v>
      </c>
      <c r="B8383" s="1" t="s">
        <v>18091</v>
      </c>
      <c r="C8383" s="12" t="s">
        <v>16047</v>
      </c>
      <c r="D8383" s="1" t="s">
        <v>15518</v>
      </c>
      <c r="E8383" s="1"/>
      <c r="F8383" s="59">
        <v>1</v>
      </c>
      <c r="G8383" s="59"/>
      <c r="H8383" s="59"/>
      <c r="I8383" s="59"/>
    </row>
    <row r="8384" spans="1:9" ht="21.75" customHeight="1">
      <c r="A8384" s="46">
        <v>7647</v>
      </c>
      <c r="B8384" s="1" t="s">
        <v>17496</v>
      </c>
      <c r="C8384" s="12" t="s">
        <v>16048</v>
      </c>
      <c r="D8384" s="1" t="s">
        <v>15518</v>
      </c>
      <c r="E8384" s="1" t="s">
        <v>15518</v>
      </c>
      <c r="F8384" s="59"/>
      <c r="G8384" s="59"/>
      <c r="H8384" s="59"/>
      <c r="I8384" s="59"/>
    </row>
    <row r="8385" spans="1:9" ht="21.75" customHeight="1">
      <c r="A8385" s="46">
        <v>7648</v>
      </c>
      <c r="B8385" s="1" t="s">
        <v>17497</v>
      </c>
      <c r="C8385" s="12" t="s">
        <v>16049</v>
      </c>
      <c r="D8385" s="1" t="s">
        <v>15518</v>
      </c>
      <c r="E8385" s="1"/>
      <c r="F8385" s="59">
        <v>1</v>
      </c>
      <c r="G8385" s="59"/>
      <c r="H8385" s="59"/>
      <c r="I8385" s="59"/>
    </row>
    <row r="8386" spans="1:9" ht="36.75" customHeight="1">
      <c r="A8386" s="46">
        <v>7649</v>
      </c>
      <c r="B8386" s="1" t="s">
        <v>18092</v>
      </c>
      <c r="C8386" s="12" t="s">
        <v>16050</v>
      </c>
      <c r="D8386" s="1" t="s">
        <v>15518</v>
      </c>
      <c r="E8386" s="1"/>
      <c r="F8386" s="59">
        <v>1</v>
      </c>
      <c r="G8386" s="59"/>
      <c r="H8386" s="59"/>
      <c r="I8386" s="59"/>
    </row>
    <row r="8387" spans="1:9" ht="21.75" customHeight="1">
      <c r="A8387" s="46">
        <v>7650</v>
      </c>
      <c r="B8387" s="1" t="s">
        <v>18093</v>
      </c>
      <c r="C8387" s="12" t="s">
        <v>16051</v>
      </c>
      <c r="D8387" s="1" t="s">
        <v>15518</v>
      </c>
      <c r="E8387" s="1"/>
      <c r="F8387" s="59">
        <v>1</v>
      </c>
      <c r="G8387" s="59"/>
      <c r="H8387" s="59"/>
      <c r="I8387" s="59"/>
    </row>
    <row r="8388" spans="1:9" ht="21.75" customHeight="1">
      <c r="A8388" s="46">
        <v>7651</v>
      </c>
      <c r="B8388" s="1" t="s">
        <v>17498</v>
      </c>
      <c r="C8388" s="12" t="s">
        <v>16052</v>
      </c>
      <c r="D8388" s="1" t="s">
        <v>15518</v>
      </c>
      <c r="E8388" s="1"/>
      <c r="F8388" s="59">
        <v>1</v>
      </c>
      <c r="G8388" s="59"/>
      <c r="H8388" s="59">
        <f>9287+107-98</f>
        <v>9296</v>
      </c>
      <c r="I8388" s="59"/>
    </row>
    <row r="8389" spans="1:9" ht="21.75" customHeight="1">
      <c r="A8389" s="46"/>
      <c r="B8389" s="1"/>
      <c r="C8389" s="13" t="s">
        <v>16053</v>
      </c>
      <c r="D8389" s="1"/>
      <c r="E8389" s="1"/>
      <c r="F8389" s="59"/>
      <c r="G8389" s="59"/>
      <c r="H8389" s="59"/>
      <c r="I8389" s="59"/>
    </row>
    <row r="8390" spans="1:9" ht="21.75" customHeight="1">
      <c r="A8390" s="46">
        <v>7652</v>
      </c>
      <c r="B8390" s="1" t="s">
        <v>18635</v>
      </c>
      <c r="C8390" s="12" t="s">
        <v>16054</v>
      </c>
      <c r="D8390" s="1" t="s">
        <v>15518</v>
      </c>
      <c r="E8390" s="1"/>
      <c r="F8390" s="59">
        <v>1</v>
      </c>
      <c r="G8390" s="59"/>
      <c r="H8390" s="59"/>
      <c r="I8390" s="59"/>
    </row>
    <row r="8391" spans="1:9" ht="35.25" customHeight="1">
      <c r="A8391" s="46">
        <v>7653</v>
      </c>
      <c r="B8391" s="1" t="s">
        <v>18636</v>
      </c>
      <c r="C8391" s="12" t="s">
        <v>16055</v>
      </c>
      <c r="D8391" s="1" t="s">
        <v>15518</v>
      </c>
      <c r="E8391" s="1"/>
      <c r="F8391" s="59">
        <v>1</v>
      </c>
      <c r="G8391" s="59"/>
      <c r="H8391" s="59"/>
      <c r="I8391" s="59"/>
    </row>
    <row r="8392" spans="1:9" ht="35.25" customHeight="1">
      <c r="A8392" s="46">
        <v>7654</v>
      </c>
      <c r="B8392" s="1" t="s">
        <v>18637</v>
      </c>
      <c r="C8392" s="12" t="s">
        <v>13160</v>
      </c>
      <c r="D8392" s="1" t="s">
        <v>15518</v>
      </c>
      <c r="E8392" s="1"/>
      <c r="F8392" s="59">
        <v>1</v>
      </c>
      <c r="G8392" s="59"/>
      <c r="H8392" s="59"/>
      <c r="I8392" s="59"/>
    </row>
    <row r="8393" spans="1:9" ht="35.25" customHeight="1">
      <c r="A8393" s="46">
        <v>7655</v>
      </c>
      <c r="B8393" s="1" t="s">
        <v>18094</v>
      </c>
      <c r="C8393" s="12" t="s">
        <v>13161</v>
      </c>
      <c r="D8393" s="1" t="s">
        <v>15518</v>
      </c>
      <c r="E8393" s="1"/>
      <c r="F8393" s="59">
        <v>1</v>
      </c>
      <c r="G8393" s="59"/>
      <c r="H8393" s="59"/>
      <c r="I8393" s="59"/>
    </row>
    <row r="8394" spans="1:9" ht="35.25" customHeight="1">
      <c r="A8394" s="46">
        <v>7656</v>
      </c>
      <c r="B8394" s="1" t="s">
        <v>18095</v>
      </c>
      <c r="C8394" s="12" t="s">
        <v>13162</v>
      </c>
      <c r="D8394" s="1" t="s">
        <v>15518</v>
      </c>
      <c r="E8394" s="1"/>
      <c r="F8394" s="59">
        <v>1</v>
      </c>
      <c r="G8394" s="59"/>
      <c r="H8394" s="59"/>
      <c r="I8394" s="59"/>
    </row>
    <row r="8395" spans="1:9" ht="35.25" customHeight="1">
      <c r="A8395" s="46">
        <v>7657</v>
      </c>
      <c r="B8395" s="1" t="s">
        <v>18096</v>
      </c>
      <c r="C8395" s="12" t="s">
        <v>16058</v>
      </c>
      <c r="D8395" s="1" t="s">
        <v>15518</v>
      </c>
      <c r="E8395" s="1"/>
      <c r="F8395" s="59">
        <v>1</v>
      </c>
      <c r="G8395" s="59"/>
      <c r="H8395" s="59"/>
      <c r="I8395" s="59"/>
    </row>
    <row r="8396" spans="1:9" ht="35.25" customHeight="1">
      <c r="A8396" s="46">
        <v>7658</v>
      </c>
      <c r="B8396" s="1" t="s">
        <v>18097</v>
      </c>
      <c r="C8396" s="12" t="s">
        <v>16059</v>
      </c>
      <c r="D8396" s="1" t="s">
        <v>15518</v>
      </c>
      <c r="E8396" s="1"/>
      <c r="F8396" s="59">
        <v>1</v>
      </c>
      <c r="G8396" s="59"/>
      <c r="H8396" s="59"/>
      <c r="I8396" s="59"/>
    </row>
    <row r="8397" spans="1:9" ht="35.25" customHeight="1">
      <c r="A8397" s="46">
        <v>7659</v>
      </c>
      <c r="B8397" s="1" t="s">
        <v>18098</v>
      </c>
      <c r="C8397" s="12" t="s">
        <v>16060</v>
      </c>
      <c r="D8397" s="1" t="s">
        <v>15518</v>
      </c>
      <c r="E8397" s="1"/>
      <c r="F8397" s="59">
        <v>1</v>
      </c>
      <c r="G8397" s="59"/>
      <c r="H8397" s="59"/>
      <c r="I8397" s="59"/>
    </row>
    <row r="8398" spans="1:9" ht="35.25" customHeight="1">
      <c r="A8398" s="46">
        <v>7660</v>
      </c>
      <c r="B8398" s="1" t="s">
        <v>18099</v>
      </c>
      <c r="C8398" s="12" t="s">
        <v>16061</v>
      </c>
      <c r="D8398" s="1" t="s">
        <v>15518</v>
      </c>
      <c r="E8398" s="1"/>
      <c r="F8398" s="59">
        <v>1</v>
      </c>
      <c r="G8398" s="59"/>
      <c r="H8398" s="59">
        <f>9296+116-107</f>
        <v>9305</v>
      </c>
      <c r="I8398" s="59"/>
    </row>
    <row r="8399" spans="1:9" ht="21.75" customHeight="1">
      <c r="A8399" s="46"/>
      <c r="B8399" s="1"/>
      <c r="C8399" s="5" t="s">
        <v>16062</v>
      </c>
      <c r="D8399" s="2"/>
      <c r="E8399" s="2"/>
      <c r="F8399" s="59"/>
      <c r="G8399" s="59"/>
      <c r="H8399" s="59"/>
      <c r="I8399" s="59"/>
    </row>
    <row r="8400" spans="1:9" ht="21.75" customHeight="1">
      <c r="A8400" s="46"/>
      <c r="B8400" s="1"/>
      <c r="C8400" s="5" t="s">
        <v>15351</v>
      </c>
      <c r="D8400" s="2"/>
      <c r="E8400" s="2"/>
      <c r="F8400" s="59"/>
      <c r="G8400" s="59"/>
      <c r="H8400" s="59"/>
      <c r="I8400" s="59"/>
    </row>
    <row r="8401" spans="1:9" ht="21.75" customHeight="1">
      <c r="A8401" s="46">
        <v>7661</v>
      </c>
      <c r="B8401" s="1" t="s">
        <v>18100</v>
      </c>
      <c r="C8401" s="3" t="s">
        <v>16063</v>
      </c>
      <c r="D8401" s="2" t="s">
        <v>15518</v>
      </c>
      <c r="E8401" s="2" t="s">
        <v>15518</v>
      </c>
      <c r="F8401" s="59"/>
      <c r="G8401" s="59"/>
      <c r="H8401" s="59"/>
      <c r="I8401" s="59"/>
    </row>
    <row r="8402" spans="1:9" ht="21.75" customHeight="1">
      <c r="A8402" s="46">
        <v>7662</v>
      </c>
      <c r="B8402" s="1" t="s">
        <v>18101</v>
      </c>
      <c r="C8402" s="12" t="s">
        <v>16064</v>
      </c>
      <c r="D8402" s="2" t="s">
        <v>15518</v>
      </c>
      <c r="E8402" s="2"/>
      <c r="F8402" s="59">
        <v>1</v>
      </c>
      <c r="G8402" s="59"/>
      <c r="H8402" s="59"/>
      <c r="I8402" s="59"/>
    </row>
    <row r="8403" spans="1:9" ht="21.75" customHeight="1">
      <c r="A8403" s="46">
        <v>7663</v>
      </c>
      <c r="B8403" s="1" t="s">
        <v>18102</v>
      </c>
      <c r="C8403" s="12" t="s">
        <v>16065</v>
      </c>
      <c r="D8403" s="2" t="s">
        <v>15518</v>
      </c>
      <c r="E8403" s="2"/>
      <c r="F8403" s="59">
        <v>1</v>
      </c>
      <c r="G8403" s="59"/>
      <c r="H8403" s="59"/>
      <c r="I8403" s="59"/>
    </row>
    <row r="8404" spans="1:9" ht="42" customHeight="1">
      <c r="A8404" s="46">
        <v>7664</v>
      </c>
      <c r="B8404" s="1" t="s">
        <v>18103</v>
      </c>
      <c r="C8404" s="12" t="s">
        <v>16066</v>
      </c>
      <c r="D8404" s="2" t="s">
        <v>15518</v>
      </c>
      <c r="E8404" s="2"/>
      <c r="F8404" s="59">
        <v>1</v>
      </c>
      <c r="G8404" s="59"/>
      <c r="H8404" s="59"/>
      <c r="I8404" s="59"/>
    </row>
    <row r="8405" spans="1:9" ht="21.75" customHeight="1">
      <c r="A8405" s="46">
        <v>7665</v>
      </c>
      <c r="B8405" s="1" t="s">
        <v>17499</v>
      </c>
      <c r="C8405" s="3" t="s">
        <v>16067</v>
      </c>
      <c r="D8405" s="2" t="s">
        <v>15518</v>
      </c>
      <c r="E8405" s="1" t="s">
        <v>15518</v>
      </c>
      <c r="F8405" s="59"/>
      <c r="G8405" s="59"/>
      <c r="H8405" s="59"/>
      <c r="I8405" s="59"/>
    </row>
    <row r="8406" spans="1:9" ht="21.75" customHeight="1">
      <c r="A8406" s="46">
        <v>7666</v>
      </c>
      <c r="B8406" s="1" t="s">
        <v>18104</v>
      </c>
      <c r="C8406" s="12" t="s">
        <v>16068</v>
      </c>
      <c r="D8406" s="2" t="s">
        <v>15518</v>
      </c>
      <c r="E8406" s="1" t="s">
        <v>15518</v>
      </c>
      <c r="F8406" s="59"/>
      <c r="G8406" s="59"/>
      <c r="H8406" s="59"/>
      <c r="I8406" s="59"/>
    </row>
    <row r="8407" spans="1:9" ht="21.75" customHeight="1">
      <c r="A8407" s="46">
        <v>7667</v>
      </c>
      <c r="B8407" s="1" t="s">
        <v>18105</v>
      </c>
      <c r="C8407" s="12" t="s">
        <v>16069</v>
      </c>
      <c r="D8407" s="2" t="s">
        <v>15518</v>
      </c>
      <c r="E8407" s="1" t="s">
        <v>15518</v>
      </c>
      <c r="F8407" s="59"/>
      <c r="G8407" s="59"/>
      <c r="H8407" s="59"/>
      <c r="I8407" s="59"/>
    </row>
    <row r="8408" spans="1:9" ht="21.75" customHeight="1">
      <c r="A8408" s="46">
        <v>7668</v>
      </c>
      <c r="B8408" s="1" t="s">
        <v>18106</v>
      </c>
      <c r="C8408" s="3" t="s">
        <v>16070</v>
      </c>
      <c r="D8408" s="2" t="s">
        <v>15518</v>
      </c>
      <c r="E8408" s="2"/>
      <c r="F8408" s="59">
        <v>1</v>
      </c>
      <c r="G8408" s="59"/>
      <c r="H8408" s="59"/>
      <c r="I8408" s="59"/>
    </row>
    <row r="8409" spans="1:9" ht="21.75" customHeight="1">
      <c r="A8409" s="46">
        <v>7669</v>
      </c>
      <c r="B8409" s="1" t="s">
        <v>18107</v>
      </c>
      <c r="C8409" s="12" t="s">
        <v>16071</v>
      </c>
      <c r="D8409" s="2" t="s">
        <v>15518</v>
      </c>
      <c r="E8409" s="2"/>
      <c r="F8409" s="59">
        <v>1</v>
      </c>
      <c r="G8409" s="59"/>
      <c r="H8409" s="59"/>
      <c r="I8409" s="59"/>
    </row>
    <row r="8410" spans="1:9" ht="21.75" customHeight="1">
      <c r="A8410" s="46">
        <v>7670</v>
      </c>
      <c r="B8410" s="1" t="s">
        <v>17500</v>
      </c>
      <c r="C8410" s="12" t="s">
        <v>16072</v>
      </c>
      <c r="D8410" s="2" t="s">
        <v>15518</v>
      </c>
      <c r="E8410" s="2"/>
      <c r="F8410" s="59">
        <v>1</v>
      </c>
      <c r="G8410" s="59"/>
      <c r="H8410" s="59"/>
      <c r="I8410" s="59"/>
    </row>
    <row r="8411" spans="1:9" ht="21.75" customHeight="1">
      <c r="A8411" s="46">
        <v>7671</v>
      </c>
      <c r="B8411" s="1" t="s">
        <v>17501</v>
      </c>
      <c r="C8411" s="3" t="s">
        <v>16073</v>
      </c>
      <c r="D8411" s="2" t="s">
        <v>15518</v>
      </c>
      <c r="E8411" s="2"/>
      <c r="F8411" s="59">
        <v>1</v>
      </c>
      <c r="G8411" s="59"/>
      <c r="H8411" s="59"/>
      <c r="I8411" s="59"/>
    </row>
    <row r="8412" spans="1:9" ht="21.75" customHeight="1">
      <c r="A8412" s="46">
        <v>7672</v>
      </c>
      <c r="B8412" s="1" t="s">
        <v>17502</v>
      </c>
      <c r="C8412" s="12" t="s">
        <v>16074</v>
      </c>
      <c r="D8412" s="2" t="s">
        <v>15518</v>
      </c>
      <c r="E8412" s="2"/>
      <c r="F8412" s="59">
        <v>1</v>
      </c>
      <c r="G8412" s="59"/>
      <c r="H8412" s="59"/>
      <c r="I8412" s="59"/>
    </row>
    <row r="8413" spans="1:9" ht="21.75" customHeight="1">
      <c r="A8413" s="46">
        <v>7673</v>
      </c>
      <c r="B8413" s="1" t="s">
        <v>17503</v>
      </c>
      <c r="C8413" s="12" t="s">
        <v>16075</v>
      </c>
      <c r="D8413" s="2" t="s">
        <v>15518</v>
      </c>
      <c r="E8413" s="2"/>
      <c r="F8413" s="59">
        <v>1</v>
      </c>
      <c r="G8413" s="59"/>
      <c r="H8413" s="59"/>
      <c r="I8413" s="59"/>
    </row>
    <row r="8414" spans="1:9" ht="21.75" customHeight="1">
      <c r="A8414" s="46">
        <v>7674</v>
      </c>
      <c r="B8414" s="1" t="s">
        <v>17504</v>
      </c>
      <c r="C8414" s="3" t="s">
        <v>16076</v>
      </c>
      <c r="D8414" s="2" t="s">
        <v>15518</v>
      </c>
      <c r="E8414" s="2"/>
      <c r="F8414" s="59"/>
      <c r="G8414" s="59"/>
      <c r="H8414" s="59"/>
      <c r="I8414" s="59"/>
    </row>
    <row r="8415" spans="1:9" ht="21.75" customHeight="1">
      <c r="A8415" s="46">
        <v>7675</v>
      </c>
      <c r="B8415" s="1" t="s">
        <v>18108</v>
      </c>
      <c r="C8415" s="3" t="s">
        <v>16077</v>
      </c>
      <c r="D8415" s="2" t="s">
        <v>15518</v>
      </c>
      <c r="E8415" s="1" t="s">
        <v>15518</v>
      </c>
      <c r="F8415" s="59"/>
      <c r="G8415" s="59"/>
      <c r="H8415" s="59"/>
      <c r="I8415" s="59"/>
    </row>
    <row r="8416" spans="1:9" ht="21.75" customHeight="1">
      <c r="A8416" s="46">
        <v>7676</v>
      </c>
      <c r="B8416" s="1" t="s">
        <v>17300</v>
      </c>
      <c r="C8416" s="12" t="s">
        <v>16078</v>
      </c>
      <c r="D8416" s="2" t="s">
        <v>15518</v>
      </c>
      <c r="E8416" s="1" t="s">
        <v>15518</v>
      </c>
      <c r="F8416" s="59"/>
      <c r="G8416" s="59"/>
      <c r="H8416" s="59"/>
      <c r="I8416" s="59"/>
    </row>
    <row r="8417" spans="1:9" ht="21.75" customHeight="1">
      <c r="A8417" s="46">
        <v>7677</v>
      </c>
      <c r="B8417" s="1" t="s">
        <v>17301</v>
      </c>
      <c r="C8417" s="12" t="s">
        <v>16079</v>
      </c>
      <c r="D8417" s="1" t="s">
        <v>15518</v>
      </c>
      <c r="E8417" s="1" t="s">
        <v>15518</v>
      </c>
      <c r="F8417" s="59"/>
      <c r="G8417" s="59"/>
      <c r="H8417" s="59"/>
      <c r="I8417" s="59"/>
    </row>
    <row r="8418" spans="1:9" ht="37.5" customHeight="1">
      <c r="A8418" s="46">
        <v>7678</v>
      </c>
      <c r="B8418" s="1" t="s">
        <v>18109</v>
      </c>
      <c r="C8418" s="3" t="s">
        <v>14833</v>
      </c>
      <c r="D8418" s="1" t="s">
        <v>15518</v>
      </c>
      <c r="E8418" s="2"/>
      <c r="F8418" s="59">
        <v>1</v>
      </c>
      <c r="G8418" s="59"/>
      <c r="H8418" s="59">
        <f>9305+138-116</f>
        <v>9327</v>
      </c>
      <c r="I8418" s="59"/>
    </row>
    <row r="8419" spans="1:9" ht="37.5" customHeight="1">
      <c r="A8419" s="46">
        <v>7679</v>
      </c>
      <c r="B8419" s="1" t="s">
        <v>18110</v>
      </c>
      <c r="C8419" s="3" t="s">
        <v>13180</v>
      </c>
      <c r="D8419" s="1" t="s">
        <v>15518</v>
      </c>
      <c r="E8419" s="2"/>
      <c r="F8419" s="59">
        <v>1</v>
      </c>
      <c r="G8419" s="59"/>
      <c r="H8419" s="59"/>
      <c r="I8419" s="59"/>
    </row>
    <row r="8420" spans="1:9" ht="21.75" customHeight="1">
      <c r="A8420" s="46">
        <v>7680</v>
      </c>
      <c r="B8420" s="1" t="s">
        <v>17311</v>
      </c>
      <c r="C8420" s="12" t="s">
        <v>13181</v>
      </c>
      <c r="D8420" s="1" t="s">
        <v>15518</v>
      </c>
      <c r="E8420" s="2"/>
      <c r="F8420" s="59">
        <v>1</v>
      </c>
      <c r="G8420" s="59"/>
      <c r="H8420" s="59"/>
      <c r="I8420" s="59"/>
    </row>
    <row r="8421" spans="1:9" ht="21.75" customHeight="1">
      <c r="A8421" s="46">
        <v>7681</v>
      </c>
      <c r="B8421" s="1" t="s">
        <v>17312</v>
      </c>
      <c r="C8421" s="12" t="s">
        <v>13182</v>
      </c>
      <c r="D8421" s="1" t="s">
        <v>15518</v>
      </c>
      <c r="E8421" s="2"/>
      <c r="F8421" s="59">
        <v>1</v>
      </c>
      <c r="G8421" s="59"/>
      <c r="H8421" s="59"/>
      <c r="I8421" s="59"/>
    </row>
    <row r="8422" spans="1:9" ht="21.75" customHeight="1">
      <c r="A8422" s="46">
        <v>7682</v>
      </c>
      <c r="B8422" s="1" t="s">
        <v>18111</v>
      </c>
      <c r="C8422" s="12" t="s">
        <v>13183</v>
      </c>
      <c r="D8422" s="1" t="s">
        <v>15518</v>
      </c>
      <c r="E8422" s="2"/>
      <c r="F8422" s="59">
        <v>1</v>
      </c>
      <c r="G8422" s="59"/>
      <c r="H8422" s="59"/>
      <c r="I8422" s="59"/>
    </row>
    <row r="8423" spans="1:9" ht="21.75" customHeight="1">
      <c r="A8423" s="46"/>
      <c r="B8423" s="1"/>
      <c r="C8423" s="5" t="s">
        <v>13721</v>
      </c>
      <c r="D8423" s="2"/>
      <c r="E8423" s="2"/>
      <c r="F8423" s="59"/>
      <c r="G8423" s="59"/>
      <c r="H8423" s="59"/>
      <c r="I8423" s="59"/>
    </row>
    <row r="8424" spans="1:9" ht="21.75" customHeight="1">
      <c r="A8424" s="46">
        <v>7683</v>
      </c>
      <c r="B8424" s="1" t="s">
        <v>17505</v>
      </c>
      <c r="C8424" s="3" t="s">
        <v>13184</v>
      </c>
      <c r="D8424" s="2" t="s">
        <v>15518</v>
      </c>
      <c r="E8424" s="2" t="s">
        <v>15518</v>
      </c>
      <c r="F8424" s="59"/>
      <c r="G8424" s="59"/>
      <c r="H8424" s="59"/>
      <c r="I8424" s="59"/>
    </row>
    <row r="8425" spans="1:9" ht="21.75" customHeight="1">
      <c r="A8425" s="46">
        <v>7684</v>
      </c>
      <c r="B8425" s="1" t="s">
        <v>18112</v>
      </c>
      <c r="C8425" s="3" t="s">
        <v>13185</v>
      </c>
      <c r="D8425" s="2" t="s">
        <v>15518</v>
      </c>
      <c r="E8425" s="2" t="s">
        <v>15518</v>
      </c>
      <c r="F8425" s="59"/>
      <c r="G8425" s="59"/>
      <c r="H8425" s="59"/>
      <c r="I8425" s="59"/>
    </row>
    <row r="8426" spans="1:9" ht="21.75" customHeight="1">
      <c r="A8426" s="46">
        <v>7685</v>
      </c>
      <c r="B8426" s="1" t="s">
        <v>18113</v>
      </c>
      <c r="C8426" s="3" t="s">
        <v>13186</v>
      </c>
      <c r="D8426" s="2" t="s">
        <v>15518</v>
      </c>
      <c r="E8426" s="2" t="s">
        <v>15518</v>
      </c>
      <c r="F8426" s="59"/>
      <c r="G8426" s="59"/>
      <c r="H8426" s="59"/>
      <c r="I8426" s="59"/>
    </row>
    <row r="8427" spans="1:9" ht="34.5" customHeight="1">
      <c r="A8427" s="46">
        <v>7686</v>
      </c>
      <c r="B8427" s="1" t="s">
        <v>18114</v>
      </c>
      <c r="C8427" s="3" t="s">
        <v>13187</v>
      </c>
      <c r="D8427" s="2" t="s">
        <v>15518</v>
      </c>
      <c r="E8427" s="2" t="s">
        <v>15518</v>
      </c>
      <c r="F8427" s="59"/>
      <c r="G8427" s="59"/>
      <c r="H8427" s="59"/>
      <c r="I8427" s="59"/>
    </row>
    <row r="8428" spans="1:9" ht="34.5" customHeight="1">
      <c r="A8428" s="46">
        <v>7687</v>
      </c>
      <c r="B8428" s="1" t="s">
        <v>17506</v>
      </c>
      <c r="C8428" s="3" t="s">
        <v>13188</v>
      </c>
      <c r="D8428" s="2" t="s">
        <v>15518</v>
      </c>
      <c r="E8428" s="2" t="s">
        <v>15518</v>
      </c>
      <c r="F8428" s="59"/>
      <c r="G8428" s="59"/>
      <c r="H8428" s="59"/>
      <c r="I8428" s="59"/>
    </row>
    <row r="8429" spans="1:9" ht="34.5" customHeight="1">
      <c r="A8429" s="46">
        <v>7688</v>
      </c>
      <c r="B8429" s="1" t="s">
        <v>17507</v>
      </c>
      <c r="C8429" s="3" t="s">
        <v>13189</v>
      </c>
      <c r="D8429" s="2" t="s">
        <v>15518</v>
      </c>
      <c r="E8429" s="2" t="s">
        <v>15518</v>
      </c>
      <c r="F8429" s="59"/>
      <c r="G8429" s="59"/>
      <c r="H8429" s="59"/>
      <c r="I8429" s="59"/>
    </row>
    <row r="8430" spans="1:9" ht="34.5" customHeight="1">
      <c r="A8430" s="46">
        <v>7689</v>
      </c>
      <c r="B8430" s="1" t="s">
        <v>17313</v>
      </c>
      <c r="C8430" s="3" t="s">
        <v>13190</v>
      </c>
      <c r="D8430" s="2" t="s">
        <v>15518</v>
      </c>
      <c r="E8430" s="2"/>
      <c r="F8430" s="59">
        <v>1</v>
      </c>
      <c r="G8430" s="59"/>
      <c r="H8430" s="59"/>
      <c r="I8430" s="59"/>
    </row>
    <row r="8431" spans="1:9" ht="21.75" customHeight="1">
      <c r="A8431" s="46">
        <v>7690</v>
      </c>
      <c r="B8431" s="1" t="s">
        <v>18115</v>
      </c>
      <c r="C8431" s="3" t="s">
        <v>13191</v>
      </c>
      <c r="D8431" s="2" t="s">
        <v>15518</v>
      </c>
      <c r="E8431" s="2" t="s">
        <v>15518</v>
      </c>
      <c r="F8431" s="59"/>
      <c r="G8431" s="59"/>
      <c r="H8431" s="59"/>
      <c r="I8431" s="59"/>
    </row>
    <row r="8432" spans="1:9" ht="21.75" customHeight="1">
      <c r="A8432" s="46">
        <v>7691</v>
      </c>
      <c r="B8432" s="1" t="s">
        <v>17508</v>
      </c>
      <c r="C8432" s="3" t="s">
        <v>13192</v>
      </c>
      <c r="D8432" s="2" t="s">
        <v>15518</v>
      </c>
      <c r="E8432" s="2" t="s">
        <v>15518</v>
      </c>
      <c r="F8432" s="59"/>
      <c r="G8432" s="59"/>
      <c r="H8432" s="59"/>
      <c r="I8432" s="59"/>
    </row>
    <row r="8433" spans="1:9" ht="21.75" customHeight="1">
      <c r="A8433" s="46">
        <v>7692</v>
      </c>
      <c r="B8433" s="1" t="s">
        <v>17509</v>
      </c>
      <c r="C8433" s="3" t="s">
        <v>13193</v>
      </c>
      <c r="D8433" s="2" t="s">
        <v>15518</v>
      </c>
      <c r="E8433" s="2" t="s">
        <v>15518</v>
      </c>
      <c r="F8433" s="59"/>
      <c r="G8433" s="59"/>
      <c r="H8433" s="59"/>
      <c r="I8433" s="59"/>
    </row>
    <row r="8434" spans="1:9" ht="21.75" customHeight="1">
      <c r="A8434" s="46">
        <v>7693</v>
      </c>
      <c r="B8434" s="1" t="s">
        <v>17510</v>
      </c>
      <c r="C8434" s="3" t="s">
        <v>13194</v>
      </c>
      <c r="D8434" s="2" t="s">
        <v>15518</v>
      </c>
      <c r="E8434" s="2" t="s">
        <v>15518</v>
      </c>
      <c r="F8434" s="59"/>
      <c r="G8434" s="59"/>
      <c r="H8434" s="59"/>
      <c r="I8434" s="59"/>
    </row>
    <row r="8435" spans="1:9" ht="32.25" customHeight="1">
      <c r="A8435" s="46">
        <v>7694</v>
      </c>
      <c r="B8435" s="1" t="s">
        <v>17511</v>
      </c>
      <c r="C8435" s="3" t="s">
        <v>13195</v>
      </c>
      <c r="D8435" s="2" t="s">
        <v>15518</v>
      </c>
      <c r="E8435" s="2"/>
      <c r="F8435" s="59">
        <v>1</v>
      </c>
      <c r="G8435" s="59"/>
      <c r="H8435" s="59"/>
      <c r="I8435" s="59"/>
    </row>
    <row r="8436" spans="1:9" ht="32.25" customHeight="1">
      <c r="A8436" s="46">
        <v>7695</v>
      </c>
      <c r="B8436" s="1" t="s">
        <v>17512</v>
      </c>
      <c r="C8436" s="3" t="s">
        <v>13196</v>
      </c>
      <c r="D8436" s="2" t="s">
        <v>15518</v>
      </c>
      <c r="E8436" s="2"/>
      <c r="F8436" s="59">
        <v>1</v>
      </c>
      <c r="G8436" s="59"/>
      <c r="H8436" s="59"/>
      <c r="I8436" s="59"/>
    </row>
    <row r="8437" spans="1:9" ht="32.25" customHeight="1">
      <c r="A8437" s="46">
        <v>7696</v>
      </c>
      <c r="B8437" s="1" t="s">
        <v>17513</v>
      </c>
      <c r="C8437" s="3" t="s">
        <v>13197</v>
      </c>
      <c r="D8437" s="2" t="s">
        <v>15518</v>
      </c>
      <c r="E8437" s="2"/>
      <c r="F8437" s="59">
        <v>1</v>
      </c>
      <c r="G8437" s="59"/>
      <c r="H8437" s="59"/>
      <c r="I8437" s="59"/>
    </row>
    <row r="8438" spans="1:9" ht="21.75" customHeight="1">
      <c r="A8438" s="46">
        <v>7697</v>
      </c>
      <c r="B8438" s="1" t="s">
        <v>17514</v>
      </c>
      <c r="C8438" s="3" t="s">
        <v>13198</v>
      </c>
      <c r="D8438" s="2" t="s">
        <v>15518</v>
      </c>
      <c r="E8438" s="2"/>
      <c r="F8438" s="59">
        <v>1</v>
      </c>
      <c r="G8438" s="59"/>
      <c r="H8438" s="59"/>
      <c r="I8438" s="59"/>
    </row>
    <row r="8439" spans="1:9" ht="21.75" customHeight="1">
      <c r="A8439" s="46">
        <v>7698</v>
      </c>
      <c r="B8439" s="1" t="s">
        <v>17515</v>
      </c>
      <c r="C8439" s="3" t="s">
        <v>13199</v>
      </c>
      <c r="D8439" s="2" t="s">
        <v>15518</v>
      </c>
      <c r="E8439" s="2" t="s">
        <v>15518</v>
      </c>
      <c r="F8439" s="59"/>
      <c r="G8439" s="59"/>
      <c r="H8439" s="59"/>
      <c r="I8439" s="59"/>
    </row>
    <row r="8440" spans="1:9" ht="21.75" customHeight="1">
      <c r="A8440" s="46">
        <v>7699</v>
      </c>
      <c r="B8440" s="1" t="s">
        <v>18116</v>
      </c>
      <c r="C8440" s="3" t="s">
        <v>13200</v>
      </c>
      <c r="D8440" s="2" t="s">
        <v>15518</v>
      </c>
      <c r="E8440" s="2"/>
      <c r="F8440" s="59">
        <v>1</v>
      </c>
      <c r="G8440" s="59"/>
      <c r="H8440" s="59"/>
      <c r="I8440" s="59"/>
    </row>
    <row r="8441" spans="1:9" ht="21.75" customHeight="1">
      <c r="A8441" s="46">
        <v>7700</v>
      </c>
      <c r="B8441" s="1" t="s">
        <v>17516</v>
      </c>
      <c r="C8441" s="3" t="s">
        <v>13201</v>
      </c>
      <c r="D8441" s="2" t="s">
        <v>15518</v>
      </c>
      <c r="E8441" s="2"/>
      <c r="F8441" s="59">
        <v>1</v>
      </c>
      <c r="G8441" s="59"/>
      <c r="H8441" s="59"/>
      <c r="I8441" s="59"/>
    </row>
    <row r="8442" spans="1:9" ht="21.75" customHeight="1">
      <c r="A8442" s="46">
        <v>7701</v>
      </c>
      <c r="B8442" s="1" t="s">
        <v>17517</v>
      </c>
      <c r="C8442" s="3" t="s">
        <v>14452</v>
      </c>
      <c r="D8442" s="2" t="s">
        <v>15518</v>
      </c>
      <c r="E8442" s="2"/>
      <c r="F8442" s="59">
        <v>1</v>
      </c>
      <c r="G8442" s="59"/>
      <c r="H8442" s="59"/>
      <c r="I8442" s="59"/>
    </row>
    <row r="8443" spans="1:9" ht="34.5" customHeight="1">
      <c r="A8443" s="46">
        <v>7702</v>
      </c>
      <c r="B8443" s="1" t="s">
        <v>17518</v>
      </c>
      <c r="C8443" s="3" t="s">
        <v>14453</v>
      </c>
      <c r="D8443" s="2" t="s">
        <v>15518</v>
      </c>
      <c r="E8443" s="2"/>
      <c r="F8443" s="59">
        <v>1</v>
      </c>
      <c r="G8443" s="59"/>
      <c r="H8443" s="59"/>
      <c r="I8443" s="59"/>
    </row>
    <row r="8444" spans="1:9" ht="34.5" customHeight="1">
      <c r="A8444" s="46">
        <v>7703</v>
      </c>
      <c r="B8444" s="1" t="s">
        <v>17519</v>
      </c>
      <c r="C8444" s="3" t="s">
        <v>14454</v>
      </c>
      <c r="D8444" s="2" t="s">
        <v>15518</v>
      </c>
      <c r="E8444" s="2"/>
      <c r="F8444" s="59">
        <v>1</v>
      </c>
      <c r="G8444" s="59"/>
      <c r="H8444" s="59"/>
      <c r="I8444" s="59"/>
    </row>
    <row r="8445" spans="1:9" ht="34.5" customHeight="1">
      <c r="A8445" s="46">
        <v>7704</v>
      </c>
      <c r="B8445" s="1" t="s">
        <v>18117</v>
      </c>
      <c r="C8445" s="3" t="s">
        <v>14455</v>
      </c>
      <c r="D8445" s="2" t="s">
        <v>15518</v>
      </c>
      <c r="E8445" s="2"/>
      <c r="F8445" s="59">
        <v>1</v>
      </c>
      <c r="G8445" s="59"/>
      <c r="H8445" s="59"/>
      <c r="I8445" s="59"/>
    </row>
    <row r="8446" spans="1:9" ht="34.5" customHeight="1">
      <c r="A8446" s="46">
        <v>7705</v>
      </c>
      <c r="B8446" s="1" t="s">
        <v>18118</v>
      </c>
      <c r="C8446" s="3" t="s">
        <v>14456</v>
      </c>
      <c r="D8446" s="2" t="s">
        <v>15518</v>
      </c>
      <c r="E8446" s="2"/>
      <c r="F8446" s="59">
        <v>1</v>
      </c>
      <c r="G8446" s="59"/>
      <c r="H8446" s="59"/>
      <c r="I8446" s="59"/>
    </row>
    <row r="8447" spans="1:9" ht="34.5" customHeight="1">
      <c r="A8447" s="46">
        <v>7706</v>
      </c>
      <c r="B8447" s="1" t="s">
        <v>17520</v>
      </c>
      <c r="C8447" s="3" t="s">
        <v>14457</v>
      </c>
      <c r="D8447" s="2" t="s">
        <v>15518</v>
      </c>
      <c r="E8447" s="2" t="s">
        <v>15518</v>
      </c>
      <c r="F8447" s="59"/>
      <c r="G8447" s="59"/>
      <c r="H8447" s="59">
        <f>9327+164-138</f>
        <v>9353</v>
      </c>
      <c r="I8447" s="59"/>
    </row>
    <row r="8448" spans="1:9" ht="34.5" customHeight="1">
      <c r="A8448" s="46">
        <v>7707</v>
      </c>
      <c r="B8448" s="1" t="s">
        <v>17521</v>
      </c>
      <c r="C8448" s="3" t="s">
        <v>14458</v>
      </c>
      <c r="D8448" s="2" t="s">
        <v>15518</v>
      </c>
      <c r="E8448" s="2"/>
      <c r="F8448" s="59">
        <v>1</v>
      </c>
      <c r="G8448" s="59"/>
      <c r="H8448" s="59"/>
      <c r="I8448" s="59"/>
    </row>
    <row r="8449" spans="1:9" ht="34.5" customHeight="1">
      <c r="A8449" s="46">
        <v>7708</v>
      </c>
      <c r="B8449" s="1" t="s">
        <v>17522</v>
      </c>
      <c r="C8449" s="3" t="s">
        <v>14459</v>
      </c>
      <c r="D8449" s="2" t="s">
        <v>15518</v>
      </c>
      <c r="E8449" s="2"/>
      <c r="F8449" s="59">
        <v>1</v>
      </c>
      <c r="G8449" s="59"/>
      <c r="H8449" s="59"/>
      <c r="I8449" s="59"/>
    </row>
    <row r="8450" spans="1:9" ht="21.75" customHeight="1">
      <c r="A8450" s="46"/>
      <c r="B8450" s="1"/>
      <c r="C8450" s="5" t="s">
        <v>13251</v>
      </c>
      <c r="D8450" s="2"/>
      <c r="E8450" s="2"/>
      <c r="F8450" s="59"/>
      <c r="G8450" s="59"/>
      <c r="H8450" s="59"/>
      <c r="I8450" s="59"/>
    </row>
    <row r="8451" spans="1:9" ht="21.75" customHeight="1">
      <c r="A8451" s="46">
        <v>7709</v>
      </c>
      <c r="B8451" s="1" t="s">
        <v>17523</v>
      </c>
      <c r="C8451" s="3" t="s">
        <v>14460</v>
      </c>
      <c r="D8451" s="2" t="s">
        <v>15518</v>
      </c>
      <c r="E8451" s="2" t="s">
        <v>15518</v>
      </c>
      <c r="F8451" s="59"/>
      <c r="G8451" s="59"/>
      <c r="H8451" s="59"/>
      <c r="I8451" s="59"/>
    </row>
    <row r="8452" spans="1:9" ht="21.75" customHeight="1">
      <c r="A8452" s="46">
        <v>7710</v>
      </c>
      <c r="B8452" s="1" t="s">
        <v>17524</v>
      </c>
      <c r="C8452" s="3" t="s">
        <v>14461</v>
      </c>
      <c r="D8452" s="2" t="s">
        <v>15518</v>
      </c>
      <c r="E8452" s="2" t="s">
        <v>15518</v>
      </c>
      <c r="F8452" s="59"/>
      <c r="G8452" s="59"/>
      <c r="H8452" s="59"/>
      <c r="I8452" s="59"/>
    </row>
    <row r="8453" spans="1:9" ht="37.5" customHeight="1">
      <c r="A8453" s="46">
        <v>7711</v>
      </c>
      <c r="B8453" s="1" t="s">
        <v>17525</v>
      </c>
      <c r="C8453" s="3" t="s">
        <v>14462</v>
      </c>
      <c r="D8453" s="2" t="s">
        <v>15518</v>
      </c>
      <c r="E8453" s="2" t="s">
        <v>15518</v>
      </c>
      <c r="F8453" s="59"/>
      <c r="G8453" s="59"/>
      <c r="H8453" s="59"/>
      <c r="I8453" s="59"/>
    </row>
    <row r="8454" spans="1:9" ht="37.5" customHeight="1">
      <c r="A8454" s="46">
        <v>7712</v>
      </c>
      <c r="B8454" s="1" t="s">
        <v>18119</v>
      </c>
      <c r="C8454" s="3" t="s">
        <v>14463</v>
      </c>
      <c r="D8454" s="2" t="s">
        <v>15518</v>
      </c>
      <c r="E8454" s="2" t="s">
        <v>15518</v>
      </c>
      <c r="F8454" s="59"/>
      <c r="G8454" s="59"/>
      <c r="H8454" s="59"/>
      <c r="I8454" s="59"/>
    </row>
    <row r="8455" spans="1:9" ht="21.75" customHeight="1">
      <c r="A8455" s="46">
        <v>7713</v>
      </c>
      <c r="B8455" s="1" t="s">
        <v>18120</v>
      </c>
      <c r="C8455" s="3" t="s">
        <v>14464</v>
      </c>
      <c r="D8455" s="2" t="s">
        <v>15518</v>
      </c>
      <c r="E8455" s="2" t="s">
        <v>15518</v>
      </c>
      <c r="F8455" s="59"/>
      <c r="G8455" s="59">
        <f>9353+170-164</f>
        <v>9359</v>
      </c>
      <c r="H8455" s="59"/>
      <c r="I8455" s="59"/>
    </row>
    <row r="8456" spans="1:9" ht="21.75" customHeight="1">
      <c r="A8456" s="46">
        <v>7714</v>
      </c>
      <c r="B8456" s="1" t="s">
        <v>18121</v>
      </c>
      <c r="C8456" s="3" t="s">
        <v>14465</v>
      </c>
      <c r="D8456" s="2" t="s">
        <v>15518</v>
      </c>
      <c r="E8456" s="2"/>
      <c r="F8456" s="59">
        <v>1</v>
      </c>
      <c r="G8456" s="59"/>
      <c r="H8456" s="59"/>
      <c r="I8456" s="59"/>
    </row>
    <row r="8457" spans="1:9" ht="21.75" customHeight="1">
      <c r="A8457" s="46"/>
      <c r="B8457" s="1"/>
      <c r="C8457" s="5" t="s">
        <v>14466</v>
      </c>
      <c r="D8457" s="2"/>
      <c r="E8457" s="2"/>
      <c r="F8457" s="59"/>
      <c r="G8457" s="59"/>
      <c r="H8457" s="59"/>
      <c r="I8457" s="59"/>
    </row>
    <row r="8458" spans="1:9" ht="21.75" customHeight="1">
      <c r="A8458" s="46">
        <v>7715</v>
      </c>
      <c r="B8458" s="1" t="s">
        <v>17526</v>
      </c>
      <c r="C8458" s="3" t="s">
        <v>14467</v>
      </c>
      <c r="D8458" s="2" t="s">
        <v>15518</v>
      </c>
      <c r="E8458" s="2" t="s">
        <v>15518</v>
      </c>
      <c r="F8458" s="59"/>
      <c r="G8458" s="59"/>
      <c r="H8458" s="59"/>
      <c r="I8458" s="59"/>
    </row>
    <row r="8459" spans="1:9" ht="21.75" customHeight="1">
      <c r="A8459" s="46">
        <v>7716</v>
      </c>
      <c r="B8459" s="1" t="s">
        <v>17527</v>
      </c>
      <c r="C8459" s="3" t="s">
        <v>14468</v>
      </c>
      <c r="D8459" s="2" t="s">
        <v>15518</v>
      </c>
      <c r="E8459" s="2" t="s">
        <v>15518</v>
      </c>
      <c r="F8459" s="59"/>
      <c r="G8459" s="59"/>
      <c r="H8459" s="59"/>
      <c r="I8459" s="59"/>
    </row>
    <row r="8460" spans="1:9" ht="35.25" customHeight="1">
      <c r="A8460" s="46">
        <v>7717</v>
      </c>
      <c r="B8460" s="1" t="s">
        <v>17528</v>
      </c>
      <c r="C8460" s="3" t="s">
        <v>14469</v>
      </c>
      <c r="D8460" s="2" t="s">
        <v>15518</v>
      </c>
      <c r="E8460" s="2" t="s">
        <v>15518</v>
      </c>
      <c r="F8460" s="59"/>
      <c r="G8460" s="59"/>
      <c r="H8460" s="59"/>
      <c r="I8460" s="59"/>
    </row>
    <row r="8461" spans="1:9" ht="35.25" customHeight="1">
      <c r="A8461" s="46">
        <v>7718</v>
      </c>
      <c r="B8461" s="1" t="s">
        <v>17529</v>
      </c>
      <c r="C8461" s="3" t="s">
        <v>14470</v>
      </c>
      <c r="D8461" s="2" t="s">
        <v>15518</v>
      </c>
      <c r="E8461" s="2" t="s">
        <v>15518</v>
      </c>
      <c r="F8461" s="59"/>
      <c r="G8461" s="59"/>
      <c r="H8461" s="59"/>
      <c r="I8461" s="59"/>
    </row>
    <row r="8462" spans="1:9" ht="21.75" customHeight="1">
      <c r="A8462" s="46">
        <v>7719</v>
      </c>
      <c r="B8462" s="1" t="s">
        <v>17530</v>
      </c>
      <c r="C8462" s="3" t="s">
        <v>14471</v>
      </c>
      <c r="D8462" s="2" t="s">
        <v>15518</v>
      </c>
      <c r="E8462" s="2" t="s">
        <v>15518</v>
      </c>
      <c r="F8462" s="59"/>
      <c r="G8462" s="59"/>
      <c r="H8462" s="59"/>
      <c r="I8462" s="59"/>
    </row>
    <row r="8463" spans="1:9" ht="21.75" customHeight="1">
      <c r="A8463" s="46">
        <v>7720</v>
      </c>
      <c r="B8463" s="1" t="s">
        <v>17531</v>
      </c>
      <c r="C8463" s="3" t="s">
        <v>14472</v>
      </c>
      <c r="D8463" s="2" t="s">
        <v>15518</v>
      </c>
      <c r="E8463" s="2" t="s">
        <v>15518</v>
      </c>
      <c r="F8463" s="59"/>
      <c r="G8463" s="59"/>
      <c r="H8463" s="59"/>
      <c r="I8463" s="59"/>
    </row>
    <row r="8464" spans="1:9" ht="21.75" customHeight="1">
      <c r="A8464" s="46">
        <v>7721</v>
      </c>
      <c r="B8464" s="1" t="s">
        <v>17532</v>
      </c>
      <c r="C8464" s="3" t="s">
        <v>14473</v>
      </c>
      <c r="D8464" s="2" t="s">
        <v>15518</v>
      </c>
      <c r="E8464" s="2" t="s">
        <v>15518</v>
      </c>
      <c r="F8464" s="59"/>
      <c r="G8464" s="59"/>
      <c r="H8464" s="59"/>
      <c r="I8464" s="59"/>
    </row>
    <row r="8465" spans="1:9" ht="21.75" customHeight="1">
      <c r="A8465" s="46">
        <v>7722</v>
      </c>
      <c r="B8465" s="1" t="s">
        <v>17533</v>
      </c>
      <c r="C8465" s="3" t="s">
        <v>11913</v>
      </c>
      <c r="D8465" s="2" t="s">
        <v>15518</v>
      </c>
      <c r="E8465" s="2" t="s">
        <v>15518</v>
      </c>
      <c r="F8465" s="59"/>
      <c r="G8465" s="59"/>
      <c r="H8465" s="59"/>
      <c r="I8465" s="59"/>
    </row>
    <row r="8466" spans="1:9" ht="21.75" customHeight="1">
      <c r="A8466" s="46">
        <v>7723</v>
      </c>
      <c r="B8466" s="1" t="s">
        <v>17534</v>
      </c>
      <c r="C8466" s="3" t="s">
        <v>11914</v>
      </c>
      <c r="D8466" s="2" t="s">
        <v>15518</v>
      </c>
      <c r="E8466" s="2" t="s">
        <v>15518</v>
      </c>
      <c r="F8466" s="59"/>
      <c r="G8466" s="59"/>
      <c r="H8466" s="59"/>
      <c r="I8466" s="59"/>
    </row>
    <row r="8467" spans="1:9" ht="21.75" customHeight="1">
      <c r="A8467" s="46">
        <v>7724</v>
      </c>
      <c r="B8467" s="1" t="s">
        <v>17535</v>
      </c>
      <c r="C8467" s="3" t="s">
        <v>11915</v>
      </c>
      <c r="D8467" s="2" t="s">
        <v>15518</v>
      </c>
      <c r="E8467" s="2" t="s">
        <v>15518</v>
      </c>
      <c r="F8467" s="59"/>
      <c r="G8467" s="59"/>
      <c r="H8467" s="59"/>
      <c r="I8467" s="59"/>
    </row>
    <row r="8468" spans="1:9" ht="21.75" customHeight="1">
      <c r="A8468" s="46">
        <v>7725</v>
      </c>
      <c r="B8468" s="1" t="s">
        <v>17536</v>
      </c>
      <c r="C8468" s="3" t="s">
        <v>13185</v>
      </c>
      <c r="D8468" s="2" t="s">
        <v>15518</v>
      </c>
      <c r="E8468" s="2" t="s">
        <v>15518</v>
      </c>
      <c r="F8468" s="59"/>
      <c r="G8468" s="59"/>
      <c r="H8468" s="59"/>
      <c r="I8468" s="59"/>
    </row>
    <row r="8469" spans="1:9" ht="21.75" customHeight="1">
      <c r="A8469" s="46">
        <v>7726</v>
      </c>
      <c r="B8469" s="1" t="s">
        <v>18122</v>
      </c>
      <c r="C8469" s="3" t="s">
        <v>11916</v>
      </c>
      <c r="D8469" s="2" t="s">
        <v>15518</v>
      </c>
      <c r="E8469" s="2" t="s">
        <v>15518</v>
      </c>
      <c r="F8469" s="59"/>
      <c r="G8469" s="59">
        <f>9359+185-170</f>
        <v>9374</v>
      </c>
      <c r="H8469" s="59"/>
      <c r="I8469" s="59"/>
    </row>
    <row r="8470" spans="1:9" ht="21.75" customHeight="1">
      <c r="A8470" s="46">
        <v>7727</v>
      </c>
      <c r="B8470" s="1" t="s">
        <v>17537</v>
      </c>
      <c r="C8470" s="3" t="s">
        <v>16473</v>
      </c>
      <c r="D8470" s="2" t="s">
        <v>15518</v>
      </c>
      <c r="E8470" s="2" t="s">
        <v>15518</v>
      </c>
      <c r="F8470" s="59"/>
      <c r="G8470" s="59"/>
      <c r="H8470" s="59"/>
      <c r="I8470" s="59"/>
    </row>
    <row r="8471" spans="1:9" ht="21.75" customHeight="1">
      <c r="A8471" s="46">
        <v>7728</v>
      </c>
      <c r="B8471" s="1" t="s">
        <v>18638</v>
      </c>
      <c r="C8471" s="3" t="s">
        <v>16474</v>
      </c>
      <c r="D8471" s="2" t="s">
        <v>15518</v>
      </c>
      <c r="E8471" s="2" t="s">
        <v>15518</v>
      </c>
      <c r="F8471" s="59"/>
      <c r="G8471" s="59"/>
      <c r="H8471" s="59"/>
      <c r="I8471" s="59"/>
    </row>
    <row r="8472" spans="1:9" ht="21.75" customHeight="1">
      <c r="A8472" s="46">
        <v>7729</v>
      </c>
      <c r="B8472" s="1" t="s">
        <v>18639</v>
      </c>
      <c r="C8472" s="3" t="s">
        <v>16475</v>
      </c>
      <c r="D8472" s="2" t="s">
        <v>15518</v>
      </c>
      <c r="E8472" s="2" t="s">
        <v>15518</v>
      </c>
      <c r="F8472" s="59"/>
      <c r="G8472" s="59"/>
      <c r="H8472" s="59"/>
      <c r="I8472" s="59"/>
    </row>
    <row r="8473" spans="1:9" ht="21.75" customHeight="1">
      <c r="A8473" s="46"/>
      <c r="B8473" s="1"/>
      <c r="C8473" s="5" t="s">
        <v>16476</v>
      </c>
      <c r="D8473" s="2"/>
      <c r="E8473" s="2"/>
      <c r="F8473" s="59"/>
      <c r="G8473" s="59"/>
      <c r="H8473" s="59"/>
      <c r="I8473" s="59"/>
    </row>
    <row r="8474" spans="1:9" ht="21.75" customHeight="1">
      <c r="A8474" s="46">
        <v>7730</v>
      </c>
      <c r="B8474" s="1" t="s">
        <v>18123</v>
      </c>
      <c r="C8474" s="3" t="s">
        <v>16477</v>
      </c>
      <c r="D8474" s="2" t="s">
        <v>15518</v>
      </c>
      <c r="E8474" s="2" t="s">
        <v>15518</v>
      </c>
      <c r="F8474" s="59"/>
      <c r="G8474" s="59"/>
      <c r="H8474" s="59"/>
      <c r="I8474" s="59"/>
    </row>
    <row r="8475" spans="1:9" ht="21.75" customHeight="1">
      <c r="A8475" s="46">
        <v>7731</v>
      </c>
      <c r="B8475" s="1" t="s">
        <v>17538</v>
      </c>
      <c r="C8475" s="3" t="s">
        <v>15243</v>
      </c>
      <c r="D8475" s="2" t="s">
        <v>15518</v>
      </c>
      <c r="E8475" s="2" t="s">
        <v>15518</v>
      </c>
      <c r="F8475" s="59"/>
      <c r="G8475" s="59"/>
      <c r="H8475" s="59"/>
      <c r="I8475" s="59"/>
    </row>
    <row r="8476" spans="1:9" ht="21.75" customHeight="1">
      <c r="A8476" s="46">
        <v>7732</v>
      </c>
      <c r="B8476" s="1" t="s">
        <v>17539</v>
      </c>
      <c r="C8476" s="3" t="s">
        <v>15244</v>
      </c>
      <c r="D8476" s="2" t="s">
        <v>15518</v>
      </c>
      <c r="E8476" s="2" t="s">
        <v>15518</v>
      </c>
      <c r="F8476" s="59"/>
      <c r="G8476" s="59"/>
      <c r="H8476" s="59"/>
      <c r="I8476" s="59"/>
    </row>
    <row r="8477" spans="1:9" ht="21.75" customHeight="1">
      <c r="A8477" s="46">
        <v>7733</v>
      </c>
      <c r="B8477" s="1" t="s">
        <v>17540</v>
      </c>
      <c r="C8477" s="3" t="s">
        <v>15245</v>
      </c>
      <c r="D8477" s="2" t="s">
        <v>15518</v>
      </c>
      <c r="E8477" s="2" t="s">
        <v>15518</v>
      </c>
      <c r="F8477" s="59"/>
      <c r="G8477" s="59"/>
      <c r="H8477" s="59"/>
      <c r="I8477" s="59"/>
    </row>
    <row r="8478" spans="1:9" ht="21.75" customHeight="1">
      <c r="A8478" s="46">
        <v>7734</v>
      </c>
      <c r="B8478" s="1" t="s">
        <v>17541</v>
      </c>
      <c r="C8478" s="3" t="s">
        <v>15246</v>
      </c>
      <c r="D8478" s="2" t="s">
        <v>15518</v>
      </c>
      <c r="E8478" s="2" t="s">
        <v>15518</v>
      </c>
      <c r="F8478" s="59"/>
      <c r="G8478" s="59"/>
      <c r="H8478" s="59"/>
      <c r="I8478" s="59"/>
    </row>
    <row r="8479" spans="1:9" ht="21.75" customHeight="1">
      <c r="A8479" s="46"/>
      <c r="B8479" s="1"/>
      <c r="C8479" s="5" t="s">
        <v>15247</v>
      </c>
      <c r="D8479" s="2"/>
      <c r="E8479" s="2"/>
      <c r="F8479" s="59"/>
      <c r="G8479" s="59"/>
      <c r="H8479" s="59"/>
      <c r="I8479" s="59"/>
    </row>
    <row r="8480" spans="1:9" ht="21.75" customHeight="1">
      <c r="A8480" s="46">
        <v>7735</v>
      </c>
      <c r="B8480" s="1" t="s">
        <v>18124</v>
      </c>
      <c r="C8480" s="3" t="s">
        <v>15248</v>
      </c>
      <c r="D8480" s="2" t="s">
        <v>15518</v>
      </c>
      <c r="E8480" s="2" t="s">
        <v>15518</v>
      </c>
      <c r="F8480" s="59"/>
      <c r="G8480" s="59"/>
      <c r="H8480" s="59"/>
      <c r="I8480" s="59"/>
    </row>
    <row r="8481" spans="1:9" ht="21.75" customHeight="1">
      <c r="A8481" s="46">
        <v>7736</v>
      </c>
      <c r="B8481" s="1" t="s">
        <v>18125</v>
      </c>
      <c r="C8481" s="3" t="s">
        <v>15249</v>
      </c>
      <c r="D8481" s="2" t="s">
        <v>15518</v>
      </c>
      <c r="E8481" s="2" t="s">
        <v>15518</v>
      </c>
      <c r="F8481" s="59"/>
      <c r="G8481" s="59"/>
      <c r="H8481" s="59"/>
      <c r="I8481" s="59"/>
    </row>
    <row r="8482" spans="1:9" ht="21.75" customHeight="1">
      <c r="A8482" s="46">
        <v>7737</v>
      </c>
      <c r="B8482" s="1" t="s">
        <v>18126</v>
      </c>
      <c r="C8482" s="3" t="s">
        <v>15250</v>
      </c>
      <c r="D8482" s="2" t="s">
        <v>15518</v>
      </c>
      <c r="E8482" s="2" t="s">
        <v>15518</v>
      </c>
      <c r="F8482" s="59"/>
      <c r="G8482" s="59"/>
      <c r="H8482" s="59"/>
      <c r="I8482" s="59"/>
    </row>
    <row r="8483" spans="1:9" ht="21.75" customHeight="1">
      <c r="A8483" s="46">
        <v>7738</v>
      </c>
      <c r="B8483" s="1" t="s">
        <v>17542</v>
      </c>
      <c r="C8483" s="3" t="s">
        <v>15251</v>
      </c>
      <c r="D8483" s="2" t="s">
        <v>15518</v>
      </c>
      <c r="E8483" s="2" t="s">
        <v>15518</v>
      </c>
      <c r="F8483" s="59"/>
      <c r="G8483" s="59"/>
      <c r="H8483" s="59"/>
      <c r="I8483" s="59"/>
    </row>
    <row r="8484" spans="1:9" ht="36" customHeight="1">
      <c r="A8484" s="46">
        <v>7739</v>
      </c>
      <c r="B8484" s="1" t="s">
        <v>17543</v>
      </c>
      <c r="C8484" s="3" t="s">
        <v>15252</v>
      </c>
      <c r="D8484" s="2"/>
      <c r="E8484" s="2" t="s">
        <v>15518</v>
      </c>
      <c r="F8484" s="59"/>
      <c r="G8484" s="59"/>
      <c r="H8484" s="59"/>
      <c r="I8484" s="59"/>
    </row>
    <row r="8485" spans="1:9" ht="21.75" customHeight="1">
      <c r="A8485" s="46">
        <v>7740</v>
      </c>
      <c r="B8485" s="1" t="s">
        <v>17544</v>
      </c>
      <c r="C8485" s="3" t="s">
        <v>15253</v>
      </c>
      <c r="D8485" s="2" t="s">
        <v>15518</v>
      </c>
      <c r="E8485" s="2" t="s">
        <v>15518</v>
      </c>
      <c r="F8485" s="59"/>
      <c r="G8485" s="59"/>
      <c r="H8485" s="59"/>
      <c r="I8485" s="59"/>
    </row>
    <row r="8486" spans="1:9" ht="21.75" customHeight="1">
      <c r="A8486" s="46">
        <v>7741</v>
      </c>
      <c r="B8486" s="1" t="s">
        <v>17545</v>
      </c>
      <c r="C8486" s="3" t="s">
        <v>15254</v>
      </c>
      <c r="D8486" s="2" t="s">
        <v>15518</v>
      </c>
      <c r="E8486" s="2" t="s">
        <v>15518</v>
      </c>
      <c r="F8486" s="59"/>
      <c r="G8486" s="59"/>
      <c r="H8486" s="59"/>
      <c r="I8486" s="59"/>
    </row>
    <row r="8487" spans="1:9" ht="21.75" customHeight="1">
      <c r="A8487" s="46">
        <v>7742</v>
      </c>
      <c r="B8487" s="1" t="s">
        <v>17546</v>
      </c>
      <c r="C8487" s="3" t="s">
        <v>15255</v>
      </c>
      <c r="D8487" s="2" t="s">
        <v>15518</v>
      </c>
      <c r="E8487" s="2" t="s">
        <v>15518</v>
      </c>
      <c r="F8487" s="59"/>
      <c r="G8487" s="59"/>
      <c r="H8487" s="59"/>
      <c r="I8487" s="59"/>
    </row>
    <row r="8488" spans="1:9" ht="21.75" customHeight="1">
      <c r="A8488" s="46">
        <v>7743</v>
      </c>
      <c r="B8488" s="1" t="s">
        <v>17547</v>
      </c>
      <c r="C8488" s="3" t="s">
        <v>13567</v>
      </c>
      <c r="D8488" s="2" t="s">
        <v>15518</v>
      </c>
      <c r="E8488" s="2" t="s">
        <v>15518</v>
      </c>
      <c r="F8488" s="59"/>
      <c r="G8488" s="59"/>
      <c r="H8488" s="59"/>
      <c r="I8488" s="59"/>
    </row>
    <row r="8489" spans="1:9" ht="21.75" customHeight="1">
      <c r="A8489" s="46">
        <v>7744</v>
      </c>
      <c r="B8489" s="1" t="s">
        <v>17548</v>
      </c>
      <c r="C8489" s="3" t="s">
        <v>13568</v>
      </c>
      <c r="D8489" s="2" t="s">
        <v>15518</v>
      </c>
      <c r="E8489" s="2" t="s">
        <v>15518</v>
      </c>
      <c r="F8489" s="59"/>
      <c r="G8489" s="59"/>
      <c r="H8489" s="59"/>
      <c r="I8489" s="59"/>
    </row>
    <row r="8490" spans="1:9" ht="34.5" customHeight="1">
      <c r="A8490" s="46">
        <v>7745</v>
      </c>
      <c r="B8490" s="1" t="s">
        <v>17549</v>
      </c>
      <c r="C8490" s="3" t="s">
        <v>13569</v>
      </c>
      <c r="D8490" s="2" t="s">
        <v>15518</v>
      </c>
      <c r="E8490" s="2" t="s">
        <v>15518</v>
      </c>
      <c r="F8490" s="59"/>
      <c r="G8490" s="59"/>
      <c r="H8490" s="59">
        <f>9379+213-190</f>
        <v>9402</v>
      </c>
      <c r="I8490" s="59"/>
    </row>
    <row r="8491" spans="1:9" ht="21.75" customHeight="1">
      <c r="A8491" s="46">
        <v>7746</v>
      </c>
      <c r="B8491" s="1" t="s">
        <v>17550</v>
      </c>
      <c r="C8491" s="3" t="s">
        <v>13570</v>
      </c>
      <c r="D8491" s="2" t="s">
        <v>15518</v>
      </c>
      <c r="E8491" s="2"/>
      <c r="F8491" s="59">
        <v>1</v>
      </c>
      <c r="G8491" s="59"/>
      <c r="H8491" s="59"/>
      <c r="I8491" s="59"/>
    </row>
    <row r="8492" spans="1:9" ht="21.75" customHeight="1">
      <c r="A8492" s="46">
        <v>7747</v>
      </c>
      <c r="B8492" s="1" t="s">
        <v>17551</v>
      </c>
      <c r="C8492" s="3" t="s">
        <v>13571</v>
      </c>
      <c r="D8492" s="2" t="s">
        <v>15518</v>
      </c>
      <c r="E8492" s="2"/>
      <c r="F8492" s="59">
        <v>1</v>
      </c>
      <c r="G8492" s="59"/>
      <c r="H8492" s="59"/>
      <c r="I8492" s="59"/>
    </row>
    <row r="8493" spans="1:9" ht="21.75" customHeight="1">
      <c r="A8493" s="46">
        <v>7748</v>
      </c>
      <c r="B8493" s="1" t="s">
        <v>17552</v>
      </c>
      <c r="C8493" s="3" t="s">
        <v>14562</v>
      </c>
      <c r="D8493" s="2" t="s">
        <v>15518</v>
      </c>
      <c r="E8493" s="2" t="s">
        <v>15518</v>
      </c>
      <c r="F8493" s="59"/>
      <c r="G8493" s="59"/>
      <c r="H8493" s="59"/>
      <c r="I8493" s="59"/>
    </row>
    <row r="8494" spans="1:9" ht="21.75" customHeight="1">
      <c r="A8494" s="46">
        <v>7749</v>
      </c>
      <c r="B8494" s="1" t="s">
        <v>17553</v>
      </c>
      <c r="C8494" s="3" t="s">
        <v>13554</v>
      </c>
      <c r="D8494" s="2" t="s">
        <v>15518</v>
      </c>
      <c r="E8494" s="2" t="s">
        <v>15518</v>
      </c>
      <c r="F8494" s="59"/>
      <c r="G8494" s="59"/>
      <c r="H8494" s="59"/>
      <c r="I8494" s="59"/>
    </row>
    <row r="8495" spans="1:9" ht="21.75" customHeight="1">
      <c r="A8495" s="46">
        <v>7750</v>
      </c>
      <c r="B8495" s="1" t="s">
        <v>17554</v>
      </c>
      <c r="C8495" s="3" t="s">
        <v>13555</v>
      </c>
      <c r="D8495" s="2" t="s">
        <v>15518</v>
      </c>
      <c r="E8495" s="2" t="s">
        <v>15518</v>
      </c>
      <c r="F8495" s="59"/>
      <c r="G8495" s="59"/>
      <c r="H8495" s="59"/>
      <c r="I8495" s="59"/>
    </row>
    <row r="8496" spans="1:9" ht="33" customHeight="1">
      <c r="A8496" s="46">
        <v>7751</v>
      </c>
      <c r="B8496" s="1" t="s">
        <v>17555</v>
      </c>
      <c r="C8496" s="3" t="s">
        <v>14554</v>
      </c>
      <c r="D8496" s="2" t="s">
        <v>15518</v>
      </c>
      <c r="E8496" s="2" t="s">
        <v>15518</v>
      </c>
      <c r="F8496" s="59"/>
      <c r="G8496" s="59"/>
      <c r="H8496" s="59"/>
      <c r="I8496" s="59"/>
    </row>
    <row r="8497" spans="1:9" ht="33" customHeight="1">
      <c r="A8497" s="46">
        <v>7752</v>
      </c>
      <c r="B8497" s="1" t="s">
        <v>17556</v>
      </c>
      <c r="C8497" s="3" t="s">
        <v>14555</v>
      </c>
      <c r="D8497" s="2" t="s">
        <v>15518</v>
      </c>
      <c r="E8497" s="2" t="s">
        <v>15518</v>
      </c>
      <c r="F8497" s="59"/>
      <c r="G8497" s="59"/>
      <c r="H8497" s="59"/>
      <c r="I8497" s="59"/>
    </row>
    <row r="8498" spans="1:9" ht="33" customHeight="1">
      <c r="A8498" s="46">
        <v>7753</v>
      </c>
      <c r="B8498" s="1" t="s">
        <v>18127</v>
      </c>
      <c r="C8498" s="3" t="s">
        <v>14556</v>
      </c>
      <c r="D8498" s="2" t="s">
        <v>15518</v>
      </c>
      <c r="E8498" s="2" t="s">
        <v>15518</v>
      </c>
      <c r="F8498" s="59"/>
      <c r="G8498" s="59"/>
      <c r="H8498" s="59"/>
      <c r="I8498" s="59"/>
    </row>
    <row r="8499" spans="1:9" ht="21.75" customHeight="1">
      <c r="A8499" s="46">
        <v>7754</v>
      </c>
      <c r="B8499" s="1" t="s">
        <v>17557</v>
      </c>
      <c r="C8499" s="3" t="s">
        <v>14557</v>
      </c>
      <c r="D8499" s="2" t="s">
        <v>15518</v>
      </c>
      <c r="E8499" s="2" t="s">
        <v>15518</v>
      </c>
      <c r="F8499" s="59"/>
      <c r="G8499" s="59"/>
      <c r="H8499" s="59"/>
      <c r="I8499" s="59"/>
    </row>
    <row r="8500" spans="1:9" ht="21.75" customHeight="1">
      <c r="A8500" s="46">
        <v>7755</v>
      </c>
      <c r="B8500" s="1" t="s">
        <v>17558</v>
      </c>
      <c r="C8500" s="3" t="s">
        <v>14558</v>
      </c>
      <c r="D8500" s="1" t="s">
        <v>15518</v>
      </c>
      <c r="E8500" s="2"/>
      <c r="F8500" s="59">
        <v>1</v>
      </c>
      <c r="G8500" s="59"/>
      <c r="H8500" s="59"/>
      <c r="I8500" s="59"/>
    </row>
    <row r="8501" spans="1:9" ht="39.75" customHeight="1">
      <c r="A8501" s="46">
        <v>7756</v>
      </c>
      <c r="B8501" s="1" t="s">
        <v>17559</v>
      </c>
      <c r="C8501" s="12" t="s">
        <v>14569</v>
      </c>
      <c r="D8501" s="2" t="s">
        <v>15518</v>
      </c>
      <c r="E8501" s="2"/>
      <c r="F8501" s="59">
        <v>1</v>
      </c>
      <c r="G8501" s="59"/>
      <c r="H8501" s="59"/>
      <c r="I8501" s="59"/>
    </row>
    <row r="8502" spans="1:9" ht="21.75" customHeight="1">
      <c r="A8502" s="46">
        <v>7757</v>
      </c>
      <c r="B8502" s="1" t="s">
        <v>19173</v>
      </c>
      <c r="C8502" s="12" t="s">
        <v>14570</v>
      </c>
      <c r="D8502" s="1" t="s">
        <v>15518</v>
      </c>
      <c r="E8502" s="2"/>
      <c r="F8502" s="59">
        <v>1</v>
      </c>
      <c r="G8502" s="59"/>
      <c r="H8502" s="59"/>
      <c r="I8502" s="59"/>
    </row>
    <row r="8503" spans="1:9" ht="21.75" customHeight="1">
      <c r="A8503" s="46"/>
      <c r="B8503" s="1"/>
      <c r="C8503" s="5" t="s">
        <v>14571</v>
      </c>
      <c r="D8503" s="2"/>
      <c r="E8503" s="2"/>
      <c r="F8503" s="59"/>
      <c r="G8503" s="59"/>
      <c r="H8503" s="59"/>
      <c r="I8503" s="59"/>
    </row>
    <row r="8504" spans="1:9" ht="21.75" customHeight="1">
      <c r="A8504" s="46">
        <v>7758</v>
      </c>
      <c r="B8504" s="1" t="s">
        <v>19174</v>
      </c>
      <c r="C8504" s="3" t="s">
        <v>14572</v>
      </c>
      <c r="D8504" s="2" t="s">
        <v>15518</v>
      </c>
      <c r="E8504" s="2" t="s">
        <v>15518</v>
      </c>
      <c r="F8504" s="59"/>
      <c r="G8504" s="59"/>
      <c r="H8504" s="59">
        <f>9403+235-213</f>
        <v>9425</v>
      </c>
      <c r="I8504" s="59"/>
    </row>
    <row r="8505" spans="1:9" ht="21.75" customHeight="1">
      <c r="A8505" s="46">
        <v>7759</v>
      </c>
      <c r="B8505" s="1" t="s">
        <v>19175</v>
      </c>
      <c r="C8505" s="3" t="s">
        <v>14573</v>
      </c>
      <c r="D8505" s="2" t="s">
        <v>15518</v>
      </c>
      <c r="E8505" s="2" t="s">
        <v>15518</v>
      </c>
      <c r="F8505" s="59"/>
      <c r="G8505" s="59"/>
      <c r="H8505" s="59"/>
      <c r="I8505" s="59"/>
    </row>
    <row r="8506" spans="1:9" ht="21.75" customHeight="1">
      <c r="A8506" s="46">
        <v>7760</v>
      </c>
      <c r="B8506" s="1" t="s">
        <v>19176</v>
      </c>
      <c r="C8506" s="3" t="s">
        <v>14574</v>
      </c>
      <c r="D8506" s="2" t="s">
        <v>15518</v>
      </c>
      <c r="E8506" s="2" t="s">
        <v>15518</v>
      </c>
      <c r="F8506" s="59"/>
      <c r="G8506" s="59"/>
      <c r="H8506" s="59"/>
      <c r="I8506" s="59"/>
    </row>
    <row r="8507" spans="1:9" ht="21.75" customHeight="1">
      <c r="A8507" s="46">
        <v>7761</v>
      </c>
      <c r="B8507" s="1" t="s">
        <v>19177</v>
      </c>
      <c r="C8507" s="3" t="s">
        <v>14575</v>
      </c>
      <c r="D8507" s="2" t="s">
        <v>15518</v>
      </c>
      <c r="E8507" s="2" t="s">
        <v>15518</v>
      </c>
      <c r="F8507" s="59"/>
      <c r="G8507" s="59"/>
      <c r="H8507" s="59"/>
      <c r="I8507" s="59"/>
    </row>
    <row r="8508" spans="1:9" ht="36" customHeight="1">
      <c r="A8508" s="46">
        <v>7762</v>
      </c>
      <c r="B8508" s="1" t="s">
        <v>19178</v>
      </c>
      <c r="C8508" s="3" t="s">
        <v>14576</v>
      </c>
      <c r="D8508" s="2" t="s">
        <v>15518</v>
      </c>
      <c r="E8508" s="2"/>
      <c r="F8508" s="59">
        <v>1</v>
      </c>
      <c r="G8508" s="59"/>
      <c r="H8508" s="59"/>
      <c r="I8508" s="59"/>
    </row>
    <row r="8509" spans="1:9" ht="36" customHeight="1">
      <c r="A8509" s="46">
        <v>7763</v>
      </c>
      <c r="B8509" s="1" t="s">
        <v>19179</v>
      </c>
      <c r="C8509" s="3" t="s">
        <v>13295</v>
      </c>
      <c r="D8509" s="2" t="s">
        <v>15518</v>
      </c>
      <c r="E8509" s="2"/>
      <c r="F8509" s="59">
        <v>1</v>
      </c>
      <c r="G8509" s="59"/>
      <c r="H8509" s="59"/>
      <c r="I8509" s="59"/>
    </row>
    <row r="8510" spans="1:9" ht="36" customHeight="1">
      <c r="A8510" s="46">
        <v>7764</v>
      </c>
      <c r="B8510" s="1" t="s">
        <v>19180</v>
      </c>
      <c r="C8510" s="3" t="s">
        <v>13296</v>
      </c>
      <c r="D8510" s="2" t="s">
        <v>15518</v>
      </c>
      <c r="E8510" s="2"/>
      <c r="F8510" s="59">
        <v>1</v>
      </c>
      <c r="G8510" s="59"/>
      <c r="H8510" s="59"/>
      <c r="I8510" s="59"/>
    </row>
    <row r="8511" spans="1:9" ht="36" customHeight="1">
      <c r="A8511" s="46">
        <v>7765</v>
      </c>
      <c r="B8511" s="1" t="s">
        <v>19181</v>
      </c>
      <c r="C8511" s="3" t="s">
        <v>13297</v>
      </c>
      <c r="D8511" s="2" t="s">
        <v>15518</v>
      </c>
      <c r="E8511" s="2"/>
      <c r="F8511" s="59">
        <v>1</v>
      </c>
      <c r="G8511" s="59"/>
      <c r="H8511" s="59"/>
      <c r="I8511" s="59"/>
    </row>
    <row r="8512" spans="1:9" ht="36" customHeight="1">
      <c r="A8512" s="46">
        <v>7766</v>
      </c>
      <c r="B8512" s="1" t="s">
        <v>19182</v>
      </c>
      <c r="C8512" s="3" t="s">
        <v>13298</v>
      </c>
      <c r="D8512" s="2" t="s">
        <v>15518</v>
      </c>
      <c r="E8512" s="2" t="s">
        <v>15518</v>
      </c>
      <c r="F8512" s="59"/>
      <c r="G8512" s="59"/>
      <c r="H8512" s="59"/>
      <c r="I8512" s="59"/>
    </row>
    <row r="8513" spans="1:9" ht="36" customHeight="1">
      <c r="A8513" s="46">
        <v>7767</v>
      </c>
      <c r="B8513" s="1" t="s">
        <v>19183</v>
      </c>
      <c r="C8513" s="3" t="s">
        <v>13299</v>
      </c>
      <c r="D8513" s="2" t="s">
        <v>15518</v>
      </c>
      <c r="E8513" s="2" t="s">
        <v>15518</v>
      </c>
      <c r="F8513" s="59"/>
      <c r="G8513" s="59"/>
      <c r="H8513" s="59"/>
      <c r="I8513" s="59"/>
    </row>
    <row r="8514" spans="1:9" ht="36" customHeight="1">
      <c r="A8514" s="46">
        <v>7768</v>
      </c>
      <c r="B8514" s="1" t="s">
        <v>19184</v>
      </c>
      <c r="C8514" s="3" t="s">
        <v>13300</v>
      </c>
      <c r="D8514" s="2" t="s">
        <v>15518</v>
      </c>
      <c r="E8514" s="2" t="s">
        <v>15518</v>
      </c>
      <c r="F8514" s="59"/>
      <c r="G8514" s="59"/>
      <c r="H8514" s="59"/>
      <c r="I8514" s="59"/>
    </row>
    <row r="8515" spans="1:9" ht="36" customHeight="1">
      <c r="A8515" s="46">
        <v>7769</v>
      </c>
      <c r="B8515" s="1" t="s">
        <v>17007</v>
      </c>
      <c r="C8515" s="3" t="s">
        <v>13301</v>
      </c>
      <c r="D8515" s="2" t="s">
        <v>15518</v>
      </c>
      <c r="E8515" s="2" t="s">
        <v>15518</v>
      </c>
      <c r="F8515" s="59"/>
      <c r="G8515" s="59"/>
      <c r="H8515" s="59"/>
      <c r="I8515" s="59"/>
    </row>
    <row r="8516" spans="1:9" ht="36" customHeight="1">
      <c r="A8516" s="46">
        <v>7770</v>
      </c>
      <c r="B8516" s="1" t="s">
        <v>19185</v>
      </c>
      <c r="C8516" s="3" t="s">
        <v>13302</v>
      </c>
      <c r="D8516" s="2" t="s">
        <v>15518</v>
      </c>
      <c r="E8516" s="2" t="s">
        <v>15518</v>
      </c>
      <c r="F8516" s="59"/>
      <c r="G8516" s="59"/>
      <c r="H8516" s="59"/>
      <c r="I8516" s="59"/>
    </row>
    <row r="8517" spans="1:9" ht="36" customHeight="1">
      <c r="A8517" s="46">
        <v>7771</v>
      </c>
      <c r="B8517" s="1" t="s">
        <v>19186</v>
      </c>
      <c r="C8517" s="3" t="s">
        <v>13303</v>
      </c>
      <c r="D8517" s="2" t="s">
        <v>15518</v>
      </c>
      <c r="E8517" s="2" t="s">
        <v>15518</v>
      </c>
      <c r="F8517" s="59"/>
      <c r="G8517" s="59"/>
      <c r="H8517" s="59"/>
      <c r="I8517" s="59"/>
    </row>
    <row r="8518" spans="1:9" ht="36" customHeight="1">
      <c r="A8518" s="46">
        <v>7772</v>
      </c>
      <c r="B8518" s="1" t="s">
        <v>19187</v>
      </c>
      <c r="C8518" s="3" t="s">
        <v>13304</v>
      </c>
      <c r="D8518" s="2" t="s">
        <v>15518</v>
      </c>
      <c r="E8518" s="2" t="s">
        <v>15518</v>
      </c>
      <c r="F8518" s="59"/>
      <c r="G8518" s="59"/>
      <c r="H8518" s="59"/>
      <c r="I8518" s="59"/>
    </row>
    <row r="8519" spans="1:9" ht="36" customHeight="1">
      <c r="A8519" s="46">
        <v>7773</v>
      </c>
      <c r="B8519" s="1" t="s">
        <v>18640</v>
      </c>
      <c r="C8519" s="3" t="s">
        <v>13305</v>
      </c>
      <c r="D8519" s="2" t="s">
        <v>15518</v>
      </c>
      <c r="E8519" s="2" t="s">
        <v>15518</v>
      </c>
      <c r="F8519" s="59"/>
      <c r="G8519" s="59"/>
      <c r="H8519" s="59"/>
      <c r="I8519" s="59"/>
    </row>
    <row r="8520" spans="1:9" ht="36" customHeight="1">
      <c r="A8520" s="46">
        <v>7774</v>
      </c>
      <c r="B8520" s="1" t="s">
        <v>18641</v>
      </c>
      <c r="C8520" s="3" t="s">
        <v>13306</v>
      </c>
      <c r="D8520" s="2" t="s">
        <v>15518</v>
      </c>
      <c r="E8520" s="2" t="s">
        <v>15518</v>
      </c>
      <c r="F8520" s="59"/>
      <c r="G8520" s="59"/>
      <c r="H8520" s="59"/>
      <c r="I8520" s="59"/>
    </row>
    <row r="8521" spans="1:9" ht="36" customHeight="1">
      <c r="A8521" s="46">
        <v>7775</v>
      </c>
      <c r="B8521" s="1" t="s">
        <v>19188</v>
      </c>
      <c r="C8521" s="3" t="s">
        <v>13307</v>
      </c>
      <c r="D8521" s="1" t="s">
        <v>15518</v>
      </c>
      <c r="E8521" s="2"/>
      <c r="F8521" s="59">
        <v>1</v>
      </c>
      <c r="G8521" s="59"/>
      <c r="H8521" s="59"/>
      <c r="I8521" s="59"/>
    </row>
    <row r="8522" spans="1:9" ht="36" customHeight="1">
      <c r="A8522" s="46">
        <v>7776</v>
      </c>
      <c r="B8522" s="1" t="s">
        <v>19189</v>
      </c>
      <c r="C8522" s="3" t="s">
        <v>13308</v>
      </c>
      <c r="D8522" s="1" t="s">
        <v>15518</v>
      </c>
      <c r="E8522" s="2" t="s">
        <v>15518</v>
      </c>
      <c r="F8522" s="59"/>
      <c r="G8522" s="59"/>
      <c r="H8522" s="59"/>
      <c r="I8522" s="59"/>
    </row>
    <row r="8523" spans="1:9" ht="36" customHeight="1">
      <c r="A8523" s="46">
        <v>7777</v>
      </c>
      <c r="B8523" s="1" t="s">
        <v>19190</v>
      </c>
      <c r="C8523" s="3" t="s">
        <v>13309</v>
      </c>
      <c r="D8523" s="1" t="s">
        <v>15518</v>
      </c>
      <c r="E8523" s="2"/>
      <c r="F8523" s="59">
        <v>1</v>
      </c>
      <c r="G8523" s="59"/>
      <c r="H8523" s="59"/>
      <c r="I8523" s="59"/>
    </row>
    <row r="8524" spans="1:9" ht="36" customHeight="1">
      <c r="A8524" s="46">
        <v>7778</v>
      </c>
      <c r="B8524" s="1" t="s">
        <v>19191</v>
      </c>
      <c r="C8524" s="3" t="s">
        <v>13310</v>
      </c>
      <c r="D8524" s="1" t="s">
        <v>15518</v>
      </c>
      <c r="E8524" s="2"/>
      <c r="F8524" s="59">
        <v>1</v>
      </c>
      <c r="G8524" s="59"/>
      <c r="H8524" s="59"/>
      <c r="I8524" s="59"/>
    </row>
    <row r="8525" spans="1:9" ht="36" customHeight="1">
      <c r="A8525" s="46">
        <v>7779</v>
      </c>
      <c r="B8525" s="1" t="s">
        <v>19192</v>
      </c>
      <c r="C8525" s="3" t="s">
        <v>13311</v>
      </c>
      <c r="D8525" s="2" t="s">
        <v>15518</v>
      </c>
      <c r="E8525" s="2"/>
      <c r="F8525" s="59">
        <v>1</v>
      </c>
      <c r="G8525" s="59"/>
      <c r="H8525" s="59"/>
      <c r="I8525" s="59"/>
    </row>
    <row r="8526" spans="1:9" ht="21.75" customHeight="1">
      <c r="A8526" s="46"/>
      <c r="B8526" s="1"/>
      <c r="C8526" s="5" t="s">
        <v>13312</v>
      </c>
      <c r="D8526" s="2"/>
      <c r="E8526" s="2"/>
      <c r="F8526" s="59"/>
      <c r="G8526" s="59"/>
      <c r="H8526" s="59"/>
      <c r="I8526" s="59"/>
    </row>
    <row r="8527" spans="1:9" ht="21.75" customHeight="1">
      <c r="A8527" s="46">
        <v>7780</v>
      </c>
      <c r="B8527" s="1" t="s">
        <v>19193</v>
      </c>
      <c r="C8527" s="3" t="s">
        <v>13313</v>
      </c>
      <c r="D8527" s="2" t="s">
        <v>15518</v>
      </c>
      <c r="E8527" s="2"/>
      <c r="F8527" s="59">
        <v>1</v>
      </c>
      <c r="G8527" s="59"/>
      <c r="H8527" s="59"/>
      <c r="I8527" s="59"/>
    </row>
    <row r="8528" spans="1:9" ht="21.75" customHeight="1">
      <c r="A8528" s="46">
        <v>7781</v>
      </c>
      <c r="B8528" s="1" t="s">
        <v>19194</v>
      </c>
      <c r="C8528" s="3" t="s">
        <v>13314</v>
      </c>
      <c r="D8528" s="2" t="s">
        <v>15518</v>
      </c>
      <c r="E8528" s="2"/>
      <c r="F8528" s="59">
        <v>1</v>
      </c>
      <c r="G8528" s="59"/>
      <c r="H8528" s="59"/>
      <c r="I8528" s="59"/>
    </row>
    <row r="8529" spans="1:10" ht="21.75" customHeight="1">
      <c r="A8529" s="46">
        <v>7782</v>
      </c>
      <c r="B8529" s="1" t="s">
        <v>19195</v>
      </c>
      <c r="C8529" s="3" t="s">
        <v>13315</v>
      </c>
      <c r="D8529" s="2" t="s">
        <v>15518</v>
      </c>
      <c r="E8529" s="2"/>
      <c r="F8529" s="59">
        <v>1</v>
      </c>
      <c r="G8529" s="59"/>
      <c r="H8529" s="59"/>
      <c r="I8529" s="59"/>
      <c r="J8529" s="24">
        <f>875-550-125</f>
        <v>200</v>
      </c>
    </row>
    <row r="8530" spans="1:10" ht="21.75" customHeight="1">
      <c r="A8530" s="46">
        <v>7783</v>
      </c>
      <c r="B8530" s="1" t="s">
        <v>17008</v>
      </c>
      <c r="C8530" s="3" t="s">
        <v>13316</v>
      </c>
      <c r="D8530" s="2" t="s">
        <v>15518</v>
      </c>
      <c r="E8530" s="2"/>
      <c r="F8530" s="59">
        <v>1</v>
      </c>
      <c r="G8530" s="59"/>
      <c r="H8530" s="59"/>
      <c r="I8530" s="59"/>
    </row>
    <row r="8531" spans="1:10" ht="21.75" customHeight="1">
      <c r="A8531" s="46">
        <v>7784</v>
      </c>
      <c r="B8531" s="1" t="s">
        <v>19196</v>
      </c>
      <c r="C8531" s="3" t="s">
        <v>13317</v>
      </c>
      <c r="D8531" s="2" t="s">
        <v>15518</v>
      </c>
      <c r="E8531" s="2"/>
      <c r="F8531" s="59">
        <v>1</v>
      </c>
      <c r="G8531" s="59"/>
      <c r="H8531" s="59"/>
      <c r="I8531" s="59"/>
    </row>
    <row r="8532" spans="1:10" ht="21.75" customHeight="1">
      <c r="A8532" s="46">
        <v>7785</v>
      </c>
      <c r="B8532" s="1" t="s">
        <v>19197</v>
      </c>
      <c r="C8532" s="3" t="s">
        <v>13318</v>
      </c>
      <c r="D8532" s="2" t="s">
        <v>15518</v>
      </c>
      <c r="E8532" s="2"/>
      <c r="F8532" s="59">
        <v>1</v>
      </c>
      <c r="G8532" s="59"/>
      <c r="H8532" s="59"/>
      <c r="I8532" s="59"/>
    </row>
    <row r="8533" spans="1:10" ht="21.75" customHeight="1">
      <c r="A8533" s="46">
        <v>7786</v>
      </c>
      <c r="B8533" s="1" t="s">
        <v>19198</v>
      </c>
      <c r="C8533" s="3" t="s">
        <v>13319</v>
      </c>
      <c r="D8533" s="2" t="s">
        <v>15518</v>
      </c>
      <c r="E8533" s="2"/>
      <c r="F8533" s="59">
        <v>1</v>
      </c>
      <c r="G8533" s="59"/>
      <c r="H8533" s="59"/>
      <c r="I8533" s="59"/>
    </row>
    <row r="8534" spans="1:10" ht="21.75" customHeight="1">
      <c r="A8534" s="46">
        <v>7787</v>
      </c>
      <c r="B8534" s="1" t="s">
        <v>19199</v>
      </c>
      <c r="C8534" s="3" t="s">
        <v>13320</v>
      </c>
      <c r="D8534" s="2" t="s">
        <v>15518</v>
      </c>
      <c r="E8534" s="2"/>
      <c r="F8534" s="59">
        <v>1</v>
      </c>
      <c r="G8534" s="59"/>
      <c r="H8534" s="59"/>
      <c r="I8534" s="59"/>
    </row>
    <row r="8535" spans="1:10" ht="21.75" customHeight="1">
      <c r="A8535" s="46">
        <v>7788</v>
      </c>
      <c r="B8535" s="1" t="s">
        <v>18642</v>
      </c>
      <c r="C8535" s="3" t="s">
        <v>13321</v>
      </c>
      <c r="D8535" s="2" t="s">
        <v>15518</v>
      </c>
      <c r="E8535" s="2"/>
      <c r="F8535" s="59">
        <v>1</v>
      </c>
      <c r="G8535" s="59"/>
      <c r="H8535" s="59"/>
      <c r="I8535" s="59"/>
    </row>
    <row r="8536" spans="1:10" ht="21.75" customHeight="1">
      <c r="A8536" s="46">
        <v>7789</v>
      </c>
      <c r="B8536" s="1" t="s">
        <v>18643</v>
      </c>
      <c r="C8536" s="3" t="s">
        <v>13322</v>
      </c>
      <c r="D8536" s="2" t="s">
        <v>15518</v>
      </c>
      <c r="E8536" s="2"/>
      <c r="F8536" s="59">
        <v>1</v>
      </c>
      <c r="G8536" s="59"/>
      <c r="H8536" s="59"/>
      <c r="I8536" s="59"/>
    </row>
    <row r="8537" spans="1:10" ht="21.75" customHeight="1">
      <c r="A8537" s="46">
        <v>7790</v>
      </c>
      <c r="B8537" s="1" t="s">
        <v>19200</v>
      </c>
      <c r="C8537" s="3" t="s">
        <v>11984</v>
      </c>
      <c r="D8537" s="2" t="s">
        <v>15518</v>
      </c>
      <c r="E8537" s="2"/>
      <c r="F8537" s="59">
        <v>1</v>
      </c>
      <c r="G8537" s="59"/>
      <c r="H8537" s="59"/>
      <c r="I8537" s="59"/>
    </row>
    <row r="8538" spans="1:10" ht="21.75" customHeight="1">
      <c r="A8538" s="46">
        <v>7791</v>
      </c>
      <c r="B8538" s="1" t="s">
        <v>18644</v>
      </c>
      <c r="C8538" s="3" t="s">
        <v>13102</v>
      </c>
      <c r="D8538" s="2" t="s">
        <v>15518</v>
      </c>
      <c r="E8538" s="2"/>
      <c r="F8538" s="59">
        <v>1</v>
      </c>
      <c r="G8538" s="59"/>
      <c r="H8538" s="59"/>
      <c r="I8538" s="59">
        <f>9424-235+263</f>
        <v>9452</v>
      </c>
    </row>
    <row r="8539" spans="1:10" ht="21.75" customHeight="1">
      <c r="A8539" s="46">
        <v>7792</v>
      </c>
      <c r="B8539" s="1" t="s">
        <v>18645</v>
      </c>
      <c r="C8539" s="3" t="s">
        <v>13103</v>
      </c>
      <c r="D8539" s="2" t="s">
        <v>15518</v>
      </c>
      <c r="E8539" s="2"/>
      <c r="F8539" s="59">
        <v>1</v>
      </c>
      <c r="G8539" s="59"/>
      <c r="H8539" s="59"/>
      <c r="I8539" s="59"/>
    </row>
    <row r="8540" spans="1:10" ht="21.75" customHeight="1">
      <c r="A8540" s="46">
        <v>7793</v>
      </c>
      <c r="B8540" s="1" t="s">
        <v>19201</v>
      </c>
      <c r="C8540" s="3" t="s">
        <v>13104</v>
      </c>
      <c r="D8540" s="2" t="s">
        <v>15518</v>
      </c>
      <c r="E8540" s="2"/>
      <c r="F8540" s="59">
        <v>1</v>
      </c>
      <c r="G8540" s="59"/>
      <c r="H8540" s="59"/>
      <c r="I8540" s="59"/>
    </row>
    <row r="8541" spans="1:10" ht="21.75" customHeight="1">
      <c r="A8541" s="46">
        <v>7794</v>
      </c>
      <c r="B8541" s="1" t="s">
        <v>19202</v>
      </c>
      <c r="C8541" s="3" t="s">
        <v>12013</v>
      </c>
      <c r="D8541" s="2" t="s">
        <v>15518</v>
      </c>
      <c r="E8541" s="2"/>
      <c r="F8541" s="59">
        <v>1</v>
      </c>
      <c r="G8541" s="59"/>
      <c r="H8541" s="59"/>
      <c r="I8541" s="59"/>
    </row>
    <row r="8542" spans="1:10" ht="21.75" customHeight="1">
      <c r="A8542" s="46">
        <v>7795</v>
      </c>
      <c r="B8542" s="1" t="s">
        <v>18646</v>
      </c>
      <c r="C8542" s="3" t="s">
        <v>12014</v>
      </c>
      <c r="D8542" s="2" t="s">
        <v>15518</v>
      </c>
      <c r="E8542" s="2"/>
      <c r="F8542" s="59">
        <v>1</v>
      </c>
      <c r="G8542" s="59"/>
      <c r="H8542" s="59"/>
      <c r="I8542" s="59"/>
    </row>
    <row r="8543" spans="1:10" ht="21.75" customHeight="1">
      <c r="A8543" s="46">
        <v>7796</v>
      </c>
      <c r="B8543" s="1" t="s">
        <v>19203</v>
      </c>
      <c r="C8543" s="3" t="s">
        <v>12015</v>
      </c>
      <c r="D8543" s="2" t="s">
        <v>15518</v>
      </c>
      <c r="E8543" s="2"/>
      <c r="F8543" s="59">
        <v>1</v>
      </c>
      <c r="G8543" s="59"/>
      <c r="H8543" s="59"/>
      <c r="I8543" s="59"/>
    </row>
    <row r="8544" spans="1:10" ht="21.75" customHeight="1">
      <c r="A8544" s="46">
        <v>7797</v>
      </c>
      <c r="B8544" s="1" t="s">
        <v>19204</v>
      </c>
      <c r="C8544" s="3" t="s">
        <v>12212</v>
      </c>
      <c r="D8544" s="2" t="s">
        <v>15518</v>
      </c>
      <c r="E8544" s="2"/>
      <c r="F8544" s="59">
        <v>1</v>
      </c>
      <c r="G8544" s="59"/>
      <c r="H8544" s="59"/>
      <c r="I8544" s="59"/>
    </row>
    <row r="8545" spans="1:9" ht="21.75" customHeight="1">
      <c r="A8545" s="46">
        <v>7798</v>
      </c>
      <c r="B8545" s="1" t="s">
        <v>19205</v>
      </c>
      <c r="C8545" s="3" t="s">
        <v>12213</v>
      </c>
      <c r="D8545" s="2" t="s">
        <v>15518</v>
      </c>
      <c r="E8545" s="2"/>
      <c r="F8545" s="59">
        <v>1</v>
      </c>
      <c r="G8545" s="59"/>
      <c r="H8545" s="59"/>
      <c r="I8545" s="59"/>
    </row>
    <row r="8546" spans="1:9" ht="21.75" customHeight="1">
      <c r="A8546" s="46">
        <v>7799</v>
      </c>
      <c r="B8546" s="1" t="s">
        <v>19206</v>
      </c>
      <c r="C8546" s="3" t="s">
        <v>12214</v>
      </c>
      <c r="D8546" s="2" t="s">
        <v>15518</v>
      </c>
      <c r="E8546" s="2"/>
      <c r="F8546" s="59">
        <v>1</v>
      </c>
      <c r="G8546" s="59"/>
      <c r="H8546" s="59"/>
      <c r="I8546" s="59"/>
    </row>
    <row r="8547" spans="1:9" ht="21.75" customHeight="1">
      <c r="A8547" s="46">
        <v>7800</v>
      </c>
      <c r="B8547" s="1" t="s">
        <v>19207</v>
      </c>
      <c r="C8547" s="3" t="s">
        <v>12215</v>
      </c>
      <c r="D8547" s="2" t="s">
        <v>15518</v>
      </c>
      <c r="E8547" s="2"/>
      <c r="F8547" s="59">
        <v>1</v>
      </c>
      <c r="G8547" s="59"/>
      <c r="H8547" s="59"/>
      <c r="I8547" s="59"/>
    </row>
    <row r="8548" spans="1:9" ht="21.75" customHeight="1">
      <c r="A8548" s="46">
        <v>7801</v>
      </c>
      <c r="B8548" s="1" t="s">
        <v>19208</v>
      </c>
      <c r="C8548" s="3" t="s">
        <v>12018</v>
      </c>
      <c r="D8548" s="2" t="s">
        <v>15518</v>
      </c>
      <c r="E8548" s="2"/>
      <c r="F8548" s="59">
        <v>1</v>
      </c>
      <c r="G8548" s="59"/>
      <c r="H8548" s="59"/>
      <c r="I8548" s="59"/>
    </row>
    <row r="8549" spans="1:9" ht="21.75" customHeight="1">
      <c r="A8549" s="46">
        <v>7802</v>
      </c>
      <c r="B8549" s="1" t="s">
        <v>19209</v>
      </c>
      <c r="C8549" s="3" t="s">
        <v>12019</v>
      </c>
      <c r="D8549" s="2" t="s">
        <v>15518</v>
      </c>
      <c r="E8549" s="2"/>
      <c r="F8549" s="59">
        <v>1</v>
      </c>
      <c r="G8549" s="59"/>
      <c r="H8549" s="59"/>
      <c r="I8549" s="59"/>
    </row>
    <row r="8550" spans="1:9" ht="21.75" customHeight="1">
      <c r="A8550" s="46">
        <v>7803</v>
      </c>
      <c r="B8550" s="1" t="s">
        <v>19210</v>
      </c>
      <c r="C8550" s="3" t="s">
        <v>12020</v>
      </c>
      <c r="D8550" s="2" t="s">
        <v>15518</v>
      </c>
      <c r="E8550" s="2" t="s">
        <v>15518</v>
      </c>
      <c r="F8550" s="59"/>
      <c r="G8550" s="59"/>
      <c r="H8550" s="59"/>
      <c r="I8550" s="59"/>
    </row>
    <row r="8551" spans="1:9" ht="21.75" customHeight="1">
      <c r="A8551" s="46">
        <v>7804</v>
      </c>
      <c r="B8551" s="1" t="s">
        <v>19211</v>
      </c>
      <c r="C8551" s="3" t="s">
        <v>12021</v>
      </c>
      <c r="D8551" s="2" t="s">
        <v>15518</v>
      </c>
      <c r="E8551" s="2" t="s">
        <v>15518</v>
      </c>
      <c r="F8551" s="59"/>
      <c r="G8551" s="59"/>
      <c r="H8551" s="59"/>
      <c r="I8551" s="59"/>
    </row>
    <row r="8552" spans="1:9" ht="35.25" customHeight="1">
      <c r="A8552" s="46">
        <v>7805</v>
      </c>
      <c r="B8552" s="1" t="s">
        <v>19212</v>
      </c>
      <c r="C8552" s="3" t="s">
        <v>12022</v>
      </c>
      <c r="D8552" s="2" t="s">
        <v>15518</v>
      </c>
      <c r="E8552" s="2" t="s">
        <v>15518</v>
      </c>
      <c r="F8552" s="59"/>
      <c r="G8552" s="59"/>
      <c r="H8552" s="59"/>
      <c r="I8552" s="59"/>
    </row>
    <row r="8553" spans="1:9" ht="35.25" customHeight="1">
      <c r="A8553" s="46">
        <v>7806</v>
      </c>
      <c r="B8553" s="1" t="s">
        <v>18647</v>
      </c>
      <c r="C8553" s="3" t="s">
        <v>12023</v>
      </c>
      <c r="D8553" s="2" t="s">
        <v>15518</v>
      </c>
      <c r="E8553" s="2" t="s">
        <v>15518</v>
      </c>
      <c r="F8553" s="59"/>
      <c r="G8553" s="59"/>
      <c r="H8553" s="59"/>
      <c r="I8553" s="59"/>
    </row>
    <row r="8554" spans="1:9" ht="35.25" customHeight="1">
      <c r="A8554" s="46">
        <v>7807</v>
      </c>
      <c r="B8554" s="1" t="s">
        <v>19213</v>
      </c>
      <c r="C8554" s="3" t="s">
        <v>12024</v>
      </c>
      <c r="D8554" s="1" t="s">
        <v>15518</v>
      </c>
      <c r="E8554" s="2"/>
      <c r="F8554" s="59">
        <v>1</v>
      </c>
      <c r="G8554" s="59"/>
      <c r="H8554" s="59"/>
      <c r="I8554" s="59"/>
    </row>
    <row r="8555" spans="1:9" ht="21.75" customHeight="1">
      <c r="A8555" s="46"/>
      <c r="B8555" s="1"/>
      <c r="C8555" s="5" t="s">
        <v>12025</v>
      </c>
      <c r="D8555" s="2"/>
      <c r="E8555" s="2"/>
      <c r="F8555" s="59"/>
      <c r="G8555" s="59"/>
      <c r="H8555" s="59"/>
      <c r="I8555" s="59"/>
    </row>
    <row r="8556" spans="1:9" ht="21.75" customHeight="1">
      <c r="A8556" s="46">
        <v>7808</v>
      </c>
      <c r="B8556" s="1" t="s">
        <v>19214</v>
      </c>
      <c r="C8556" s="3" t="s">
        <v>12026</v>
      </c>
      <c r="D8556" s="2" t="s">
        <v>15518</v>
      </c>
      <c r="E8556" s="2" t="s">
        <v>15518</v>
      </c>
      <c r="F8556" s="59"/>
      <c r="G8556" s="59"/>
      <c r="H8556" s="59"/>
      <c r="I8556" s="59"/>
    </row>
    <row r="8557" spans="1:9" ht="21.75" customHeight="1">
      <c r="A8557" s="46">
        <v>7809</v>
      </c>
      <c r="B8557" s="1" t="s">
        <v>18648</v>
      </c>
      <c r="C8557" s="3" t="s">
        <v>12027</v>
      </c>
      <c r="D8557" s="2" t="s">
        <v>15518</v>
      </c>
      <c r="E8557" s="2" t="s">
        <v>15518</v>
      </c>
      <c r="F8557" s="59"/>
      <c r="G8557" s="59"/>
      <c r="H8557" s="59"/>
      <c r="I8557" s="59"/>
    </row>
    <row r="8558" spans="1:9" ht="21.75" customHeight="1">
      <c r="A8558" s="46">
        <v>7810</v>
      </c>
      <c r="B8558" s="1" t="s">
        <v>19215</v>
      </c>
      <c r="C8558" s="3" t="s">
        <v>12028</v>
      </c>
      <c r="D8558" s="2" t="s">
        <v>15518</v>
      </c>
      <c r="E8558" s="2" t="s">
        <v>15518</v>
      </c>
      <c r="F8558" s="59"/>
      <c r="G8558" s="59"/>
      <c r="H8558" s="59"/>
      <c r="I8558" s="59"/>
    </row>
    <row r="8559" spans="1:9" ht="43.5" customHeight="1">
      <c r="A8559" s="46">
        <v>7811</v>
      </c>
      <c r="B8559" s="1" t="s">
        <v>19216</v>
      </c>
      <c r="C8559" s="3" t="s">
        <v>12242</v>
      </c>
      <c r="D8559" s="2" t="s">
        <v>15518</v>
      </c>
      <c r="E8559" s="2"/>
      <c r="F8559" s="59">
        <v>1</v>
      </c>
      <c r="G8559" s="59"/>
      <c r="H8559" s="59"/>
      <c r="I8559" s="59"/>
    </row>
    <row r="8560" spans="1:9" ht="43.5" customHeight="1">
      <c r="A8560" s="46">
        <v>7812</v>
      </c>
      <c r="B8560" s="1" t="s">
        <v>19217</v>
      </c>
      <c r="C8560" s="3" t="s">
        <v>12043</v>
      </c>
      <c r="D8560" s="2" t="s">
        <v>15518</v>
      </c>
      <c r="E8560" s="2"/>
      <c r="F8560" s="59">
        <v>1</v>
      </c>
      <c r="G8560" s="59"/>
      <c r="H8560" s="59"/>
      <c r="I8560" s="59"/>
    </row>
    <row r="8561" spans="1:9" ht="43.5" customHeight="1">
      <c r="A8561" s="46">
        <v>7813</v>
      </c>
      <c r="B8561" s="1" t="s">
        <v>19218</v>
      </c>
      <c r="C8561" s="3" t="s">
        <v>12044</v>
      </c>
      <c r="D8561" s="2" t="s">
        <v>15518</v>
      </c>
      <c r="E8561" s="2" t="s">
        <v>15518</v>
      </c>
      <c r="F8561" s="59"/>
      <c r="G8561" s="59"/>
      <c r="H8561" s="59"/>
      <c r="I8561" s="59"/>
    </row>
    <row r="8562" spans="1:9" ht="43.5" customHeight="1">
      <c r="A8562" s="46">
        <v>7814</v>
      </c>
      <c r="B8562" s="1" t="s">
        <v>19219</v>
      </c>
      <c r="C8562" s="3" t="s">
        <v>12045</v>
      </c>
      <c r="D8562" s="2" t="s">
        <v>15518</v>
      </c>
      <c r="E8562" s="2" t="s">
        <v>15518</v>
      </c>
      <c r="F8562" s="59"/>
      <c r="G8562" s="59"/>
      <c r="H8562" s="59"/>
      <c r="I8562" s="59"/>
    </row>
    <row r="8563" spans="1:9" ht="43.5" customHeight="1">
      <c r="A8563" s="46">
        <v>7815</v>
      </c>
      <c r="B8563" s="1" t="s">
        <v>19220</v>
      </c>
      <c r="C8563" s="3" t="s">
        <v>12046</v>
      </c>
      <c r="D8563" s="2" t="s">
        <v>15518</v>
      </c>
      <c r="E8563" s="2"/>
      <c r="F8563" s="59">
        <v>1</v>
      </c>
      <c r="G8563" s="59"/>
      <c r="H8563" s="59"/>
      <c r="I8563" s="59"/>
    </row>
    <row r="8564" spans="1:9" ht="21.75" customHeight="1">
      <c r="A8564" s="46">
        <v>7816</v>
      </c>
      <c r="B8564" s="1" t="s">
        <v>19221</v>
      </c>
      <c r="C8564" s="3" t="s">
        <v>12047</v>
      </c>
      <c r="D8564" s="2" t="s">
        <v>15518</v>
      </c>
      <c r="E8564" s="2" t="s">
        <v>15518</v>
      </c>
      <c r="F8564" s="59"/>
      <c r="G8564" s="59"/>
      <c r="H8564" s="59"/>
      <c r="I8564" s="59"/>
    </row>
    <row r="8565" spans="1:9" ht="21.75" customHeight="1">
      <c r="A8565" s="46">
        <v>7817</v>
      </c>
      <c r="B8565" s="1" t="s">
        <v>19222</v>
      </c>
      <c r="C8565" s="3" t="s">
        <v>12048</v>
      </c>
      <c r="D8565" s="2" t="s">
        <v>15518</v>
      </c>
      <c r="E8565" s="2" t="s">
        <v>15518</v>
      </c>
      <c r="F8565" s="59"/>
      <c r="G8565" s="59"/>
      <c r="H8565" s="59"/>
      <c r="I8565" s="59"/>
    </row>
    <row r="8566" spans="1:9" ht="21.75" customHeight="1">
      <c r="A8566" s="46">
        <v>7818</v>
      </c>
      <c r="B8566" s="1" t="s">
        <v>19223</v>
      </c>
      <c r="C8566" s="3" t="s">
        <v>12049</v>
      </c>
      <c r="D8566" s="2" t="s">
        <v>15518</v>
      </c>
      <c r="E8566" s="2" t="s">
        <v>15518</v>
      </c>
      <c r="F8566" s="59"/>
      <c r="G8566" s="59"/>
      <c r="H8566" s="59"/>
      <c r="I8566" s="59"/>
    </row>
    <row r="8567" spans="1:9" ht="36.75" customHeight="1">
      <c r="A8567" s="46">
        <v>7819</v>
      </c>
      <c r="B8567" s="1" t="s">
        <v>19224</v>
      </c>
      <c r="C8567" s="3" t="s">
        <v>12050</v>
      </c>
      <c r="D8567" s="2" t="s">
        <v>15518</v>
      </c>
      <c r="E8567" s="2"/>
      <c r="F8567" s="59">
        <v>1</v>
      </c>
      <c r="G8567" s="59"/>
      <c r="H8567" s="59"/>
      <c r="I8567" s="59"/>
    </row>
    <row r="8568" spans="1:9" ht="21.75" customHeight="1">
      <c r="A8568" s="46">
        <v>7820</v>
      </c>
      <c r="B8568" s="1" t="s">
        <v>17302</v>
      </c>
      <c r="C8568" s="3" t="s">
        <v>12051</v>
      </c>
      <c r="D8568" s="2" t="s">
        <v>15518</v>
      </c>
      <c r="E8568" s="2"/>
      <c r="F8568" s="59">
        <v>1</v>
      </c>
      <c r="G8568" s="59"/>
      <c r="H8568" s="59"/>
      <c r="I8568" s="59"/>
    </row>
    <row r="8569" spans="1:9" ht="21.75" customHeight="1">
      <c r="A8569" s="46">
        <v>7821</v>
      </c>
      <c r="B8569" s="1" t="s">
        <v>19225</v>
      </c>
      <c r="C8569" s="3" t="s">
        <v>12052</v>
      </c>
      <c r="D8569" s="2" t="s">
        <v>15518</v>
      </c>
      <c r="E8569" s="2"/>
      <c r="F8569" s="59">
        <v>1</v>
      </c>
      <c r="G8569" s="59"/>
      <c r="H8569" s="59">
        <f>9452-263+283</f>
        <v>9472</v>
      </c>
      <c r="I8569" s="59"/>
    </row>
    <row r="8570" spans="1:9" ht="21.75" customHeight="1">
      <c r="A8570" s="46">
        <v>7822</v>
      </c>
      <c r="B8570" s="1" t="s">
        <v>19226</v>
      </c>
      <c r="C8570" s="3" t="s">
        <v>12053</v>
      </c>
      <c r="D8570" s="2" t="s">
        <v>15518</v>
      </c>
      <c r="E8570" s="2" t="s">
        <v>15518</v>
      </c>
      <c r="F8570" s="59"/>
      <c r="G8570" s="59"/>
      <c r="H8570" s="59"/>
      <c r="I8570" s="59"/>
    </row>
    <row r="8571" spans="1:9" ht="21.75" customHeight="1">
      <c r="A8571" s="46">
        <v>7823</v>
      </c>
      <c r="B8571" s="1" t="s">
        <v>19227</v>
      </c>
      <c r="C8571" s="3" t="s">
        <v>12054</v>
      </c>
      <c r="D8571" s="2" t="s">
        <v>15518</v>
      </c>
      <c r="E8571" s="2"/>
      <c r="F8571" s="59">
        <v>1</v>
      </c>
      <c r="G8571" s="59"/>
      <c r="H8571" s="59"/>
      <c r="I8571" s="59"/>
    </row>
    <row r="8572" spans="1:9" ht="21.75" customHeight="1">
      <c r="A8572" s="46">
        <v>7824</v>
      </c>
      <c r="B8572" s="1" t="s">
        <v>19228</v>
      </c>
      <c r="C8572" s="3" t="s">
        <v>12253</v>
      </c>
      <c r="D8572" s="2" t="s">
        <v>15518</v>
      </c>
      <c r="E8572" s="2"/>
      <c r="F8572" s="59">
        <v>1</v>
      </c>
      <c r="G8572" s="59"/>
      <c r="H8572" s="59"/>
      <c r="I8572" s="59"/>
    </row>
    <row r="8573" spans="1:9" ht="21.75" customHeight="1">
      <c r="A8573" s="46">
        <v>7825</v>
      </c>
      <c r="B8573" s="1" t="s">
        <v>17303</v>
      </c>
      <c r="C8573" s="3" t="s">
        <v>12254</v>
      </c>
      <c r="D8573" s="2" t="s">
        <v>15518</v>
      </c>
      <c r="E8573" s="2"/>
      <c r="F8573" s="59">
        <v>1</v>
      </c>
      <c r="G8573" s="59"/>
      <c r="H8573" s="59"/>
      <c r="I8573" s="59"/>
    </row>
    <row r="8574" spans="1:9" ht="21.75" customHeight="1">
      <c r="A8574" s="46">
        <v>7826</v>
      </c>
      <c r="B8574" s="1" t="s">
        <v>19229</v>
      </c>
      <c r="C8574" s="3" t="s">
        <v>12255</v>
      </c>
      <c r="D8574" s="2" t="s">
        <v>15518</v>
      </c>
      <c r="E8574" s="2"/>
      <c r="F8574" s="59">
        <v>1</v>
      </c>
      <c r="G8574" s="59"/>
      <c r="H8574" s="59"/>
      <c r="I8574" s="59"/>
    </row>
    <row r="8575" spans="1:9" ht="36.75" customHeight="1">
      <c r="A8575" s="46">
        <v>7827</v>
      </c>
      <c r="B8575" s="1" t="s">
        <v>19230</v>
      </c>
      <c r="C8575" s="3" t="s">
        <v>12256</v>
      </c>
      <c r="D8575" s="2" t="s">
        <v>15518</v>
      </c>
      <c r="E8575" s="2"/>
      <c r="F8575" s="59">
        <v>1</v>
      </c>
      <c r="G8575" s="59"/>
      <c r="H8575" s="59"/>
      <c r="I8575" s="59"/>
    </row>
    <row r="8576" spans="1:9" ht="21.75" customHeight="1">
      <c r="A8576" s="46"/>
      <c r="B8576" s="1"/>
      <c r="C8576" s="5" t="s">
        <v>12257</v>
      </c>
      <c r="D8576" s="2"/>
      <c r="E8576" s="2"/>
      <c r="F8576" s="59"/>
      <c r="G8576" s="59"/>
      <c r="H8576" s="59"/>
      <c r="I8576" s="59"/>
    </row>
    <row r="8577" spans="1:9" ht="21.75" customHeight="1">
      <c r="A8577" s="46">
        <v>7828</v>
      </c>
      <c r="B8577" s="1" t="s">
        <v>19233</v>
      </c>
      <c r="C8577" s="3" t="s">
        <v>12258</v>
      </c>
      <c r="D8577" s="2" t="s">
        <v>15518</v>
      </c>
      <c r="E8577" s="2"/>
      <c r="F8577" s="59">
        <v>1</v>
      </c>
      <c r="G8577" s="59"/>
      <c r="H8577" s="59"/>
      <c r="I8577" s="59"/>
    </row>
    <row r="8578" spans="1:9" ht="21.75" customHeight="1">
      <c r="A8578" s="46">
        <v>7829</v>
      </c>
      <c r="B8578" s="1" t="s">
        <v>19234</v>
      </c>
      <c r="C8578" s="3" t="s">
        <v>12259</v>
      </c>
      <c r="D8578" s="2" t="s">
        <v>15518</v>
      </c>
      <c r="E8578" s="2"/>
      <c r="F8578" s="59">
        <v>1</v>
      </c>
      <c r="G8578" s="59"/>
      <c r="H8578" s="59"/>
      <c r="I8578" s="59"/>
    </row>
    <row r="8579" spans="1:9" ht="21.75" customHeight="1">
      <c r="A8579" s="46">
        <v>7830</v>
      </c>
      <c r="B8579" s="1" t="s">
        <v>19235</v>
      </c>
      <c r="C8579" s="3" t="s">
        <v>12260</v>
      </c>
      <c r="D8579" s="2" t="s">
        <v>15518</v>
      </c>
      <c r="E8579" s="2"/>
      <c r="F8579" s="59">
        <v>1</v>
      </c>
      <c r="G8579" s="59"/>
      <c r="H8579" s="59"/>
      <c r="I8579" s="59"/>
    </row>
    <row r="8580" spans="1:9" ht="21.75" customHeight="1">
      <c r="A8580" s="46">
        <v>7831</v>
      </c>
      <c r="B8580" s="1" t="s">
        <v>19485</v>
      </c>
      <c r="C8580" s="3" t="s">
        <v>12261</v>
      </c>
      <c r="D8580" s="2" t="s">
        <v>15518</v>
      </c>
      <c r="E8580" s="2"/>
      <c r="F8580" s="59">
        <v>1</v>
      </c>
      <c r="G8580" s="59"/>
      <c r="H8580" s="59"/>
      <c r="I8580" s="59"/>
    </row>
    <row r="8581" spans="1:9" ht="21.75" customHeight="1">
      <c r="A8581" s="46">
        <v>7832</v>
      </c>
      <c r="B8581" s="1" t="s">
        <v>19486</v>
      </c>
      <c r="C8581" s="3" t="s">
        <v>12262</v>
      </c>
      <c r="D8581" s="2" t="s">
        <v>15518</v>
      </c>
      <c r="E8581" s="2"/>
      <c r="F8581" s="59">
        <v>1</v>
      </c>
      <c r="G8581" s="59"/>
      <c r="H8581" s="59"/>
      <c r="I8581" s="59"/>
    </row>
    <row r="8582" spans="1:9" ht="21.75" customHeight="1">
      <c r="A8582" s="46">
        <v>7833</v>
      </c>
      <c r="B8582" s="1" t="s">
        <v>19487</v>
      </c>
      <c r="C8582" s="3" t="s">
        <v>12263</v>
      </c>
      <c r="D8582" s="2" t="s">
        <v>15518</v>
      </c>
      <c r="E8582" s="2"/>
      <c r="F8582" s="59">
        <v>1</v>
      </c>
      <c r="G8582" s="59"/>
      <c r="H8582" s="59">
        <f>9481+298-292</f>
        <v>9487</v>
      </c>
      <c r="I8582" s="59"/>
    </row>
    <row r="8583" spans="1:9" ht="21.75" customHeight="1">
      <c r="A8583" s="46">
        <v>7834</v>
      </c>
      <c r="B8583" s="1" t="s">
        <v>19488</v>
      </c>
      <c r="C8583" s="3" t="s">
        <v>12264</v>
      </c>
      <c r="D8583" s="2" t="s">
        <v>15518</v>
      </c>
      <c r="E8583" s="2" t="s">
        <v>15518</v>
      </c>
      <c r="F8583" s="59"/>
      <c r="G8583" s="59"/>
      <c r="H8583" s="59"/>
      <c r="I8583" s="59"/>
    </row>
    <row r="8584" spans="1:9" ht="21.75" customHeight="1">
      <c r="A8584" s="46">
        <v>7835</v>
      </c>
      <c r="B8584" s="1" t="s">
        <v>19489</v>
      </c>
      <c r="C8584" s="3" t="s">
        <v>12265</v>
      </c>
      <c r="D8584" s="2" t="s">
        <v>15518</v>
      </c>
      <c r="E8584" s="2" t="s">
        <v>15518</v>
      </c>
      <c r="F8584" s="59"/>
      <c r="G8584" s="59"/>
      <c r="H8584" s="59"/>
      <c r="I8584" s="59"/>
    </row>
    <row r="8585" spans="1:9" ht="21.75" customHeight="1">
      <c r="A8585" s="46">
        <v>7836</v>
      </c>
      <c r="B8585" s="1" t="s">
        <v>19491</v>
      </c>
      <c r="C8585" s="3" t="s">
        <v>12266</v>
      </c>
      <c r="D8585" s="2" t="s">
        <v>15518</v>
      </c>
      <c r="E8585" s="2"/>
      <c r="F8585" s="59">
        <v>1</v>
      </c>
      <c r="G8585" s="59"/>
      <c r="H8585" s="59"/>
      <c r="I8585" s="59"/>
    </row>
    <row r="8586" spans="1:9" ht="21.75" customHeight="1">
      <c r="A8586" s="46"/>
      <c r="B8586" s="1"/>
      <c r="C8586" s="5" t="s">
        <v>12267</v>
      </c>
      <c r="D8586" s="2"/>
      <c r="E8586" s="2"/>
      <c r="F8586" s="59"/>
      <c r="G8586" s="59"/>
      <c r="H8586" s="59"/>
      <c r="I8586" s="59"/>
    </row>
    <row r="8587" spans="1:9" ht="21.75" customHeight="1">
      <c r="A8587" s="46">
        <v>7837</v>
      </c>
      <c r="B8587" s="1" t="s">
        <v>19492</v>
      </c>
      <c r="C8587" s="3" t="s">
        <v>12268</v>
      </c>
      <c r="D8587" s="2" t="s">
        <v>15518</v>
      </c>
      <c r="E8587" s="2"/>
      <c r="F8587" s="59">
        <v>1</v>
      </c>
      <c r="G8587" s="59"/>
      <c r="H8587" s="59"/>
      <c r="I8587" s="59"/>
    </row>
    <row r="8588" spans="1:9" ht="21.75" customHeight="1">
      <c r="A8588" s="46">
        <v>7838</v>
      </c>
      <c r="B8588" s="1" t="s">
        <v>19493</v>
      </c>
      <c r="C8588" s="3" t="s">
        <v>12269</v>
      </c>
      <c r="D8588" s="2" t="s">
        <v>15518</v>
      </c>
      <c r="E8588" s="2"/>
      <c r="F8588" s="59">
        <v>1</v>
      </c>
      <c r="G8588" s="59"/>
      <c r="H8588" s="59"/>
      <c r="I8588" s="59"/>
    </row>
    <row r="8589" spans="1:9" ht="21.75" customHeight="1">
      <c r="A8589" s="46">
        <v>7839</v>
      </c>
      <c r="B8589" s="1" t="s">
        <v>18649</v>
      </c>
      <c r="C8589" s="3" t="s">
        <v>12270</v>
      </c>
      <c r="D8589" s="2" t="s">
        <v>15518</v>
      </c>
      <c r="E8589" s="2"/>
      <c r="F8589" s="59">
        <v>1</v>
      </c>
      <c r="G8589" s="59"/>
      <c r="H8589" s="59"/>
      <c r="I8589" s="59"/>
    </row>
    <row r="8590" spans="1:9" ht="21.75" customHeight="1">
      <c r="A8590" s="46">
        <v>7840</v>
      </c>
      <c r="B8590" s="1" t="s">
        <v>19494</v>
      </c>
      <c r="C8590" s="3" t="s">
        <v>12271</v>
      </c>
      <c r="D8590" s="2" t="s">
        <v>15518</v>
      </c>
      <c r="E8590" s="2"/>
      <c r="F8590" s="59">
        <v>1</v>
      </c>
      <c r="G8590" s="59"/>
      <c r="H8590" s="59"/>
      <c r="I8590" s="59"/>
    </row>
    <row r="8591" spans="1:9" ht="21.75" customHeight="1">
      <c r="A8591" s="46">
        <v>7841</v>
      </c>
      <c r="B8591" s="1" t="s">
        <v>19495</v>
      </c>
      <c r="C8591" s="3" t="s">
        <v>12272</v>
      </c>
      <c r="D8591" s="2" t="s">
        <v>15518</v>
      </c>
      <c r="E8591" s="2"/>
      <c r="F8591" s="59">
        <v>1</v>
      </c>
      <c r="G8591" s="59"/>
      <c r="H8591" s="59"/>
      <c r="I8591" s="59"/>
    </row>
    <row r="8592" spans="1:9" ht="21.75" customHeight="1">
      <c r="A8592" s="46">
        <v>7842</v>
      </c>
      <c r="B8592" s="1" t="s">
        <v>19496</v>
      </c>
      <c r="C8592" s="3" t="s">
        <v>14985</v>
      </c>
      <c r="D8592" s="1" t="s">
        <v>15518</v>
      </c>
      <c r="E8592" s="2"/>
      <c r="F8592" s="59">
        <v>1</v>
      </c>
      <c r="G8592" s="59"/>
      <c r="H8592" s="59"/>
      <c r="I8592" s="59"/>
    </row>
    <row r="8593" spans="1:9" ht="21.75" customHeight="1">
      <c r="A8593" s="46"/>
      <c r="B8593" s="1"/>
      <c r="C8593" s="5" t="s">
        <v>13994</v>
      </c>
      <c r="D8593" s="2"/>
      <c r="E8593" s="2"/>
      <c r="F8593" s="59"/>
      <c r="G8593" s="59"/>
      <c r="H8593" s="59"/>
      <c r="I8593" s="59"/>
    </row>
    <row r="8594" spans="1:9" ht="21.75" customHeight="1">
      <c r="A8594" s="46">
        <v>7843</v>
      </c>
      <c r="B8594" s="1" t="s">
        <v>19497</v>
      </c>
      <c r="C8594" s="3" t="s">
        <v>13995</v>
      </c>
      <c r="D8594" s="2" t="s">
        <v>15518</v>
      </c>
      <c r="E8594" s="2" t="s">
        <v>15518</v>
      </c>
      <c r="F8594" s="59"/>
      <c r="G8594" s="59"/>
      <c r="H8594" s="59"/>
      <c r="I8594" s="59"/>
    </row>
    <row r="8595" spans="1:9" ht="34.5" customHeight="1">
      <c r="A8595" s="46">
        <v>7844</v>
      </c>
      <c r="B8595" s="1" t="s">
        <v>19498</v>
      </c>
      <c r="C8595" s="3" t="s">
        <v>13996</v>
      </c>
      <c r="D8595" s="2" t="s">
        <v>15518</v>
      </c>
      <c r="E8595" s="2" t="s">
        <v>15518</v>
      </c>
      <c r="F8595" s="59"/>
      <c r="G8595" s="59"/>
      <c r="H8595" s="59"/>
      <c r="I8595" s="59"/>
    </row>
    <row r="8596" spans="1:9" ht="21.75" customHeight="1">
      <c r="A8596" s="46">
        <v>7845</v>
      </c>
      <c r="B8596" s="1" t="s">
        <v>19499</v>
      </c>
      <c r="C8596" s="3" t="s">
        <v>13997</v>
      </c>
      <c r="D8596" s="2" t="s">
        <v>15518</v>
      </c>
      <c r="E8596" s="2" t="s">
        <v>15518</v>
      </c>
      <c r="F8596" s="59"/>
      <c r="G8596" s="59"/>
      <c r="H8596" s="59"/>
      <c r="I8596" s="59"/>
    </row>
    <row r="8597" spans="1:9" ht="21.75" customHeight="1">
      <c r="A8597" s="46">
        <v>7846</v>
      </c>
      <c r="B8597" s="1" t="s">
        <v>19500</v>
      </c>
      <c r="C8597" s="3" t="s">
        <v>13998</v>
      </c>
      <c r="D8597" s="2" t="s">
        <v>15518</v>
      </c>
      <c r="E8597" s="2" t="s">
        <v>15518</v>
      </c>
      <c r="F8597" s="59"/>
      <c r="G8597" s="59"/>
      <c r="H8597" s="59"/>
      <c r="I8597" s="59">
        <f>165*28</f>
        <v>4620</v>
      </c>
    </row>
    <row r="8598" spans="1:9" ht="21.75" customHeight="1">
      <c r="A8598" s="46"/>
      <c r="B8598" s="1"/>
      <c r="C8598" s="5" t="s">
        <v>13999</v>
      </c>
      <c r="D8598" s="2"/>
      <c r="E8598" s="2"/>
      <c r="F8598" s="59"/>
      <c r="G8598" s="59"/>
      <c r="H8598" s="59"/>
      <c r="I8598" s="59"/>
    </row>
    <row r="8599" spans="1:9" ht="21.75" customHeight="1">
      <c r="A8599" s="46">
        <v>7847</v>
      </c>
      <c r="B8599" s="1" t="s">
        <v>19501</v>
      </c>
      <c r="C8599" s="3" t="s">
        <v>14000</v>
      </c>
      <c r="D8599" s="1" t="s">
        <v>15518</v>
      </c>
      <c r="E8599" s="2"/>
      <c r="F8599" s="59">
        <v>1</v>
      </c>
      <c r="G8599" s="59"/>
      <c r="H8599" s="59"/>
      <c r="I8599" s="59"/>
    </row>
    <row r="8600" spans="1:9" ht="21.75" customHeight="1">
      <c r="A8600" s="46">
        <v>7848</v>
      </c>
      <c r="B8600" s="1" t="s">
        <v>19502</v>
      </c>
      <c r="C8600" s="3" t="s">
        <v>14001</v>
      </c>
      <c r="D8600" s="1" t="s">
        <v>15518</v>
      </c>
      <c r="E8600" s="2"/>
      <c r="F8600" s="59">
        <v>1</v>
      </c>
      <c r="G8600" s="59"/>
      <c r="H8600" s="59"/>
      <c r="I8600" s="59"/>
    </row>
    <row r="8601" spans="1:9" ht="21.75" customHeight="1">
      <c r="A8601" s="46">
        <v>7849</v>
      </c>
      <c r="B8601" s="1" t="s">
        <v>19503</v>
      </c>
      <c r="C8601" s="3" t="s">
        <v>14002</v>
      </c>
      <c r="D8601" s="1" t="s">
        <v>15518</v>
      </c>
      <c r="E8601" s="2"/>
      <c r="F8601" s="59">
        <v>1</v>
      </c>
      <c r="G8601" s="59"/>
      <c r="H8601" s="59"/>
      <c r="I8601" s="59"/>
    </row>
    <row r="8602" spans="1:9" ht="21.75" customHeight="1">
      <c r="A8602" s="46">
        <v>7850</v>
      </c>
      <c r="B8602" s="1" t="s">
        <v>19504</v>
      </c>
      <c r="C8602" s="3" t="s">
        <v>14003</v>
      </c>
      <c r="D8602" s="1" t="s">
        <v>15518</v>
      </c>
      <c r="E8602" s="2"/>
      <c r="F8602" s="59">
        <v>1</v>
      </c>
      <c r="G8602" s="59"/>
      <c r="H8602" s="59"/>
      <c r="I8602" s="59"/>
    </row>
    <row r="8603" spans="1:9" ht="21.75" customHeight="1">
      <c r="A8603" s="46">
        <v>7851</v>
      </c>
      <c r="B8603" s="1" t="s">
        <v>19505</v>
      </c>
      <c r="C8603" s="3" t="s">
        <v>14004</v>
      </c>
      <c r="D8603" s="1" t="s">
        <v>15518</v>
      </c>
      <c r="E8603" s="2"/>
      <c r="F8603" s="59">
        <v>1</v>
      </c>
      <c r="G8603" s="59"/>
      <c r="H8603" s="59"/>
      <c r="I8603" s="59"/>
    </row>
    <row r="8604" spans="1:9" ht="21.75" customHeight="1">
      <c r="A8604" s="46"/>
      <c r="B8604" s="1"/>
      <c r="C8604" s="5" t="s">
        <v>14005</v>
      </c>
      <c r="D8604" s="2"/>
      <c r="E8604" s="2"/>
      <c r="F8604" s="59"/>
      <c r="G8604" s="59"/>
      <c r="H8604" s="59"/>
      <c r="I8604" s="59"/>
    </row>
    <row r="8605" spans="1:9" ht="35.25" customHeight="1">
      <c r="A8605" s="46">
        <v>7852</v>
      </c>
      <c r="B8605" s="1" t="s">
        <v>19506</v>
      </c>
      <c r="C8605" s="3" t="s">
        <v>18302</v>
      </c>
      <c r="D8605" s="2" t="s">
        <v>15518</v>
      </c>
      <c r="E8605" s="2" t="s">
        <v>15518</v>
      </c>
      <c r="F8605" s="59"/>
      <c r="G8605" s="59"/>
      <c r="H8605" s="59"/>
      <c r="I8605" s="59"/>
    </row>
    <row r="8606" spans="1:9" ht="35.25" customHeight="1">
      <c r="A8606" s="46">
        <v>7853</v>
      </c>
      <c r="B8606" s="1" t="s">
        <v>18650</v>
      </c>
      <c r="C8606" s="3" t="s">
        <v>18303</v>
      </c>
      <c r="D8606" s="2" t="s">
        <v>15518</v>
      </c>
      <c r="E8606" s="2" t="s">
        <v>15518</v>
      </c>
      <c r="F8606" s="59"/>
      <c r="G8606" s="59"/>
      <c r="H8606" s="59"/>
      <c r="I8606" s="59"/>
    </row>
    <row r="8607" spans="1:9" ht="35.25" customHeight="1">
      <c r="A8607" s="46">
        <v>7854</v>
      </c>
      <c r="B8607" s="1" t="s">
        <v>18651</v>
      </c>
      <c r="C8607" s="3" t="s">
        <v>18304</v>
      </c>
      <c r="D8607" s="2" t="s">
        <v>15518</v>
      </c>
      <c r="E8607" s="2" t="s">
        <v>15518</v>
      </c>
      <c r="F8607" s="59"/>
      <c r="G8607" s="59"/>
      <c r="H8607" s="59"/>
      <c r="I8607" s="59"/>
    </row>
    <row r="8608" spans="1:9" ht="35.25" customHeight="1">
      <c r="A8608" s="46">
        <v>7855</v>
      </c>
      <c r="B8608" s="1" t="s">
        <v>18652</v>
      </c>
      <c r="C8608" s="3" t="s">
        <v>18305</v>
      </c>
      <c r="D8608" s="2" t="s">
        <v>15518</v>
      </c>
      <c r="E8608" s="2" t="s">
        <v>15518</v>
      </c>
      <c r="F8608" s="59"/>
      <c r="G8608" s="59"/>
      <c r="H8608" s="59"/>
      <c r="I8608" s="59"/>
    </row>
    <row r="8609" spans="1:9" ht="35.25" customHeight="1">
      <c r="A8609" s="46">
        <v>7856</v>
      </c>
      <c r="B8609" s="1" t="s">
        <v>18653</v>
      </c>
      <c r="C8609" s="3" t="s">
        <v>18306</v>
      </c>
      <c r="D8609" s="2" t="s">
        <v>15518</v>
      </c>
      <c r="E8609" s="2" t="s">
        <v>15518</v>
      </c>
      <c r="F8609" s="59"/>
      <c r="G8609" s="59"/>
      <c r="H8609" s="59"/>
      <c r="I8609" s="59"/>
    </row>
    <row r="8610" spans="1:9" ht="35.25" customHeight="1">
      <c r="A8610" s="46">
        <v>7857</v>
      </c>
      <c r="B8610" s="1" t="s">
        <v>17305</v>
      </c>
      <c r="C8610" s="3" t="s">
        <v>18307</v>
      </c>
      <c r="D8610" s="2" t="s">
        <v>15518</v>
      </c>
      <c r="E8610" s="2" t="s">
        <v>15518</v>
      </c>
      <c r="F8610" s="59"/>
      <c r="G8610" s="59"/>
      <c r="H8610" s="59"/>
      <c r="I8610" s="59"/>
    </row>
    <row r="8611" spans="1:9" ht="35.25" customHeight="1">
      <c r="A8611" s="46">
        <v>7858</v>
      </c>
      <c r="B8611" s="1" t="s">
        <v>18654</v>
      </c>
      <c r="C8611" s="3" t="s">
        <v>18308</v>
      </c>
      <c r="D8611" s="2" t="s">
        <v>15518</v>
      </c>
      <c r="E8611" s="2" t="s">
        <v>15518</v>
      </c>
      <c r="F8611" s="59"/>
      <c r="G8611" s="59"/>
      <c r="H8611" s="59"/>
      <c r="I8611" s="59"/>
    </row>
    <row r="8612" spans="1:9" ht="35.25" customHeight="1">
      <c r="A8612" s="46">
        <v>7859</v>
      </c>
      <c r="B8612" s="1" t="s">
        <v>18655</v>
      </c>
      <c r="C8612" s="3" t="s">
        <v>18309</v>
      </c>
      <c r="D8612" s="2" t="s">
        <v>15518</v>
      </c>
      <c r="E8612" s="2" t="s">
        <v>15518</v>
      </c>
      <c r="F8612" s="59"/>
      <c r="G8612" s="59"/>
      <c r="H8612" s="59"/>
      <c r="I8612" s="59"/>
    </row>
    <row r="8613" spans="1:9" ht="35.25" customHeight="1">
      <c r="A8613" s="46">
        <v>7860</v>
      </c>
      <c r="B8613" s="1" t="s">
        <v>19506</v>
      </c>
      <c r="C8613" s="3" t="s">
        <v>18302</v>
      </c>
      <c r="D8613" s="2" t="s">
        <v>15518</v>
      </c>
      <c r="E8613" s="2" t="s">
        <v>15518</v>
      </c>
      <c r="F8613" s="59"/>
      <c r="G8613" s="59"/>
      <c r="H8613" s="59"/>
      <c r="I8613" s="59"/>
    </row>
    <row r="8614" spans="1:9" ht="39" customHeight="1">
      <c r="A8614" s="46">
        <v>7861</v>
      </c>
      <c r="B8614" s="1" t="s">
        <v>17067</v>
      </c>
      <c r="C8614" s="3" t="s">
        <v>18310</v>
      </c>
      <c r="D8614" s="2" t="s">
        <v>15518</v>
      </c>
      <c r="E8614" s="2" t="s">
        <v>15518</v>
      </c>
      <c r="F8614" s="59"/>
      <c r="G8614" s="59"/>
      <c r="H8614" s="59"/>
      <c r="I8614" s="59"/>
    </row>
    <row r="8615" spans="1:9" ht="39" customHeight="1">
      <c r="A8615" s="46">
        <v>7862</v>
      </c>
      <c r="B8615" s="1" t="s">
        <v>17700</v>
      </c>
      <c r="C8615" s="3" t="s">
        <v>18311</v>
      </c>
      <c r="D8615" s="2" t="s">
        <v>15518</v>
      </c>
      <c r="E8615" s="2" t="s">
        <v>15518</v>
      </c>
      <c r="F8615" s="59"/>
      <c r="G8615" s="59"/>
      <c r="H8615" s="59"/>
      <c r="I8615" s="59"/>
    </row>
    <row r="8616" spans="1:9" ht="21.75" customHeight="1">
      <c r="A8616" s="46">
        <v>7863</v>
      </c>
      <c r="B8616" s="1" t="s">
        <v>17701</v>
      </c>
      <c r="C8616" s="3" t="s">
        <v>18312</v>
      </c>
      <c r="D8616" s="2" t="s">
        <v>15518</v>
      </c>
      <c r="E8616" s="2" t="s">
        <v>15518</v>
      </c>
      <c r="F8616" s="59"/>
      <c r="G8616" s="59"/>
      <c r="H8616" s="59"/>
      <c r="I8616" s="59"/>
    </row>
    <row r="8617" spans="1:9" ht="21.75" customHeight="1">
      <c r="A8617" s="46">
        <v>7864</v>
      </c>
      <c r="B8617" s="1" t="s">
        <v>17702</v>
      </c>
      <c r="C8617" s="3" t="s">
        <v>18313</v>
      </c>
      <c r="D8617" s="2" t="s">
        <v>15518</v>
      </c>
      <c r="E8617" s="2" t="s">
        <v>15518</v>
      </c>
      <c r="F8617" s="59"/>
      <c r="G8617" s="59"/>
      <c r="H8617" s="59"/>
      <c r="I8617" s="59"/>
    </row>
    <row r="8618" spans="1:9" ht="21.75" customHeight="1">
      <c r="A8618" s="46">
        <v>7865</v>
      </c>
      <c r="B8618" s="1" t="s">
        <v>17068</v>
      </c>
      <c r="C8618" s="3" t="s">
        <v>14026</v>
      </c>
      <c r="D8618" s="1" t="s">
        <v>15518</v>
      </c>
      <c r="E8618" s="2"/>
      <c r="F8618" s="59">
        <v>1</v>
      </c>
      <c r="G8618" s="59"/>
      <c r="H8618" s="59">
        <f>9503+320-314</f>
        <v>9509</v>
      </c>
      <c r="I8618" s="59"/>
    </row>
    <row r="8619" spans="1:9" ht="21.75" customHeight="1">
      <c r="A8619" s="46">
        <v>7866</v>
      </c>
      <c r="B8619" s="1" t="s">
        <v>17069</v>
      </c>
      <c r="C8619" s="3" t="s">
        <v>18314</v>
      </c>
      <c r="D8619" s="1" t="s">
        <v>15518</v>
      </c>
      <c r="E8619" s="2"/>
      <c r="F8619" s="59">
        <v>1</v>
      </c>
      <c r="G8619" s="59"/>
      <c r="H8619" s="59"/>
      <c r="I8619" s="59"/>
    </row>
    <row r="8620" spans="1:9" ht="21.75" customHeight="1">
      <c r="A8620" s="46"/>
      <c r="B8620" s="1"/>
      <c r="C8620" s="5" t="s">
        <v>18315</v>
      </c>
      <c r="D8620" s="2"/>
      <c r="E8620" s="2"/>
      <c r="F8620" s="59"/>
      <c r="G8620" s="59"/>
      <c r="H8620" s="59"/>
      <c r="I8620" s="59"/>
    </row>
    <row r="8621" spans="1:9" ht="21.75" customHeight="1">
      <c r="A8621" s="46">
        <v>7867</v>
      </c>
      <c r="B8621" s="1" t="s">
        <v>18662</v>
      </c>
      <c r="C8621" s="3" t="s">
        <v>18316</v>
      </c>
      <c r="D8621" s="2" t="s">
        <v>15518</v>
      </c>
      <c r="E8621" s="2" t="s">
        <v>15518</v>
      </c>
      <c r="F8621" s="59"/>
      <c r="G8621" s="59"/>
      <c r="H8621" s="59"/>
      <c r="I8621" s="59"/>
    </row>
    <row r="8622" spans="1:9" ht="21.75" customHeight="1">
      <c r="A8622" s="46">
        <v>7868</v>
      </c>
      <c r="B8622" s="1" t="s">
        <v>17306</v>
      </c>
      <c r="C8622" s="3" t="s">
        <v>18317</v>
      </c>
      <c r="D8622" s="2" t="s">
        <v>15518</v>
      </c>
      <c r="E8622" s="2" t="s">
        <v>15518</v>
      </c>
      <c r="F8622" s="59"/>
      <c r="G8622" s="59"/>
      <c r="H8622" s="59"/>
      <c r="I8622" s="59"/>
    </row>
    <row r="8623" spans="1:9" ht="21.75" customHeight="1">
      <c r="A8623" s="46">
        <v>7869</v>
      </c>
      <c r="B8623" s="1" t="s">
        <v>18663</v>
      </c>
      <c r="C8623" s="3" t="s">
        <v>18318</v>
      </c>
      <c r="D8623" s="2" t="s">
        <v>15518</v>
      </c>
      <c r="E8623" s="2" t="s">
        <v>15518</v>
      </c>
      <c r="F8623" s="59"/>
      <c r="G8623" s="59"/>
      <c r="H8623" s="59"/>
      <c r="I8623" s="59"/>
    </row>
    <row r="8624" spans="1:9" ht="21.75" customHeight="1">
      <c r="A8624" s="46">
        <v>7870</v>
      </c>
      <c r="B8624" s="1" t="s">
        <v>18664</v>
      </c>
      <c r="C8624" s="3" t="s">
        <v>18319</v>
      </c>
      <c r="D8624" s="2" t="s">
        <v>15518</v>
      </c>
      <c r="E8624" s="2" t="s">
        <v>15518</v>
      </c>
      <c r="F8624" s="59"/>
      <c r="G8624" s="59"/>
      <c r="H8624" s="59"/>
      <c r="I8624" s="59"/>
    </row>
    <row r="8625" spans="1:9" ht="21.75" customHeight="1">
      <c r="A8625" s="46">
        <v>7871</v>
      </c>
      <c r="B8625" s="1" t="s">
        <v>17307</v>
      </c>
      <c r="C8625" s="3" t="s">
        <v>18320</v>
      </c>
      <c r="D8625" s="2" t="s">
        <v>15518</v>
      </c>
      <c r="E8625" s="2" t="s">
        <v>15518</v>
      </c>
      <c r="F8625" s="59"/>
      <c r="G8625" s="59"/>
      <c r="H8625" s="59"/>
      <c r="I8625" s="59"/>
    </row>
    <row r="8626" spans="1:9" ht="21.75" customHeight="1">
      <c r="A8626" s="46">
        <v>7872</v>
      </c>
      <c r="B8626" s="1" t="s">
        <v>18665</v>
      </c>
      <c r="C8626" s="3" t="s">
        <v>18321</v>
      </c>
      <c r="D8626" s="2" t="s">
        <v>15518</v>
      </c>
      <c r="E8626" s="2" t="s">
        <v>15518</v>
      </c>
      <c r="F8626" s="59"/>
      <c r="G8626" s="59"/>
      <c r="H8626" s="59"/>
      <c r="I8626" s="59"/>
    </row>
    <row r="8627" spans="1:9" ht="21.75" customHeight="1">
      <c r="A8627" s="46">
        <v>7873</v>
      </c>
      <c r="B8627" s="1" t="s">
        <v>18666</v>
      </c>
      <c r="C8627" s="3" t="s">
        <v>18322</v>
      </c>
      <c r="D8627" s="2" t="s">
        <v>15518</v>
      </c>
      <c r="E8627" s="2" t="s">
        <v>15518</v>
      </c>
      <c r="F8627" s="59"/>
      <c r="G8627" s="59"/>
      <c r="H8627" s="59"/>
      <c r="I8627" s="59"/>
    </row>
    <row r="8628" spans="1:9" ht="36" customHeight="1">
      <c r="A8628" s="46">
        <v>7874</v>
      </c>
      <c r="B8628" s="1" t="s">
        <v>18667</v>
      </c>
      <c r="C8628" s="3" t="s">
        <v>18323</v>
      </c>
      <c r="D8628" s="2" t="s">
        <v>15518</v>
      </c>
      <c r="E8628" s="2" t="s">
        <v>15518</v>
      </c>
      <c r="F8628" s="59"/>
      <c r="G8628" s="59"/>
      <c r="H8628" s="59"/>
      <c r="I8628" s="59"/>
    </row>
    <row r="8629" spans="1:9" ht="21.75" customHeight="1">
      <c r="A8629" s="46">
        <v>7875</v>
      </c>
      <c r="B8629" s="1" t="s">
        <v>17308</v>
      </c>
      <c r="C8629" s="3" t="s">
        <v>18324</v>
      </c>
      <c r="D8629" s="2" t="s">
        <v>15518</v>
      </c>
      <c r="E8629" s="2" t="s">
        <v>15518</v>
      </c>
      <c r="F8629" s="59"/>
      <c r="G8629" s="59"/>
      <c r="H8629" s="59"/>
      <c r="I8629" s="59"/>
    </row>
    <row r="8630" spans="1:9" ht="21.75" customHeight="1">
      <c r="A8630" s="46">
        <v>7876</v>
      </c>
      <c r="B8630" s="1" t="s">
        <v>18668</v>
      </c>
      <c r="C8630" s="3" t="s">
        <v>18325</v>
      </c>
      <c r="D8630" s="2" t="s">
        <v>15518</v>
      </c>
      <c r="E8630" s="2" t="s">
        <v>15518</v>
      </c>
      <c r="F8630" s="59"/>
      <c r="G8630" s="59"/>
      <c r="H8630" s="59"/>
      <c r="I8630" s="59"/>
    </row>
    <row r="8631" spans="1:9" ht="36" customHeight="1">
      <c r="A8631" s="46">
        <v>7877</v>
      </c>
      <c r="B8631" s="1" t="s">
        <v>18669</v>
      </c>
      <c r="C8631" s="3" t="s">
        <v>18326</v>
      </c>
      <c r="D8631" s="2" t="s">
        <v>15518</v>
      </c>
      <c r="E8631" s="2" t="s">
        <v>15518</v>
      </c>
      <c r="F8631" s="59"/>
      <c r="G8631" s="59"/>
      <c r="H8631" s="59">
        <f>9509+332-320</f>
        <v>9521</v>
      </c>
      <c r="I8631" s="59"/>
    </row>
    <row r="8632" spans="1:9" ht="21.75" customHeight="1">
      <c r="A8632" s="46">
        <v>7878</v>
      </c>
      <c r="B8632" s="1" t="s">
        <v>18670</v>
      </c>
      <c r="C8632" s="3" t="s">
        <v>18327</v>
      </c>
      <c r="D8632" s="2" t="s">
        <v>15518</v>
      </c>
      <c r="E8632" s="2"/>
      <c r="F8632" s="59">
        <v>1</v>
      </c>
      <c r="G8632" s="59"/>
      <c r="H8632" s="59"/>
      <c r="I8632" s="59"/>
    </row>
    <row r="8633" spans="1:9" ht="21.75" customHeight="1">
      <c r="A8633" s="46"/>
      <c r="B8633" s="1"/>
      <c r="C8633" s="5" t="s">
        <v>18328</v>
      </c>
      <c r="D8633" s="2"/>
      <c r="E8633" s="2"/>
      <c r="F8633" s="59"/>
      <c r="G8633" s="59"/>
      <c r="H8633" s="59"/>
      <c r="I8633" s="59"/>
    </row>
    <row r="8634" spans="1:9" ht="21.75" customHeight="1">
      <c r="A8634" s="46"/>
      <c r="B8634" s="1"/>
      <c r="C8634" s="5" t="s">
        <v>18329</v>
      </c>
      <c r="D8634" s="2"/>
      <c r="E8634" s="2"/>
      <c r="F8634" s="59"/>
      <c r="G8634" s="59"/>
      <c r="H8634" s="59"/>
      <c r="I8634" s="59"/>
    </row>
    <row r="8635" spans="1:9" ht="21.75" customHeight="1">
      <c r="A8635" s="46">
        <v>7879</v>
      </c>
      <c r="B8635" s="1" t="s">
        <v>19507</v>
      </c>
      <c r="C8635" s="3" t="s">
        <v>18330</v>
      </c>
      <c r="D8635" s="2" t="s">
        <v>15518</v>
      </c>
      <c r="E8635" s="2" t="s">
        <v>15518</v>
      </c>
      <c r="F8635" s="59"/>
      <c r="G8635" s="59"/>
      <c r="H8635" s="59"/>
      <c r="I8635" s="59"/>
    </row>
    <row r="8636" spans="1:9" ht="21.75" customHeight="1">
      <c r="A8636" s="46">
        <v>7880</v>
      </c>
      <c r="B8636" s="1" t="s">
        <v>19508</v>
      </c>
      <c r="C8636" s="3" t="s">
        <v>18331</v>
      </c>
      <c r="D8636" s="2" t="s">
        <v>15518</v>
      </c>
      <c r="E8636" s="2"/>
      <c r="F8636" s="59">
        <v>1</v>
      </c>
      <c r="G8636" s="59"/>
      <c r="H8636" s="59"/>
      <c r="I8636" s="59"/>
    </row>
    <row r="8637" spans="1:9" ht="21.75" customHeight="1">
      <c r="A8637" s="46">
        <v>7881</v>
      </c>
      <c r="B8637" s="1" t="s">
        <v>19509</v>
      </c>
      <c r="C8637" s="3" t="s">
        <v>16727</v>
      </c>
      <c r="D8637" s="2" t="s">
        <v>15518</v>
      </c>
      <c r="E8637" s="2" t="s">
        <v>15518</v>
      </c>
      <c r="F8637" s="59"/>
      <c r="G8637" s="59"/>
      <c r="H8637" s="59"/>
      <c r="I8637" s="59"/>
    </row>
    <row r="8638" spans="1:9" ht="21.75" customHeight="1">
      <c r="A8638" s="46">
        <v>7882</v>
      </c>
      <c r="B8638" s="1" t="s">
        <v>19510</v>
      </c>
      <c r="C8638" s="3" t="s">
        <v>16728</v>
      </c>
      <c r="D8638" s="2" t="s">
        <v>15518</v>
      </c>
      <c r="E8638" s="2"/>
      <c r="F8638" s="59">
        <v>1</v>
      </c>
      <c r="G8638" s="59"/>
      <c r="H8638" s="59"/>
      <c r="I8638" s="59"/>
    </row>
    <row r="8639" spans="1:9" ht="21.75" customHeight="1">
      <c r="A8639" s="46">
        <v>7883</v>
      </c>
      <c r="B8639" s="1" t="s">
        <v>19511</v>
      </c>
      <c r="C8639" s="3" t="s">
        <v>16729</v>
      </c>
      <c r="D8639" s="2" t="s">
        <v>15518</v>
      </c>
      <c r="E8639" s="2"/>
      <c r="F8639" s="59">
        <v>1</v>
      </c>
      <c r="G8639" s="59"/>
      <c r="H8639" s="59"/>
      <c r="I8639" s="59"/>
    </row>
    <row r="8640" spans="1:9" ht="21.75" customHeight="1">
      <c r="A8640" s="46">
        <v>7884</v>
      </c>
      <c r="B8640" s="1" t="s">
        <v>19512</v>
      </c>
      <c r="C8640" s="3" t="s">
        <v>16730</v>
      </c>
      <c r="D8640" s="2" t="s">
        <v>15518</v>
      </c>
      <c r="E8640" s="2" t="s">
        <v>15518</v>
      </c>
      <c r="F8640" s="59"/>
      <c r="G8640" s="59"/>
      <c r="H8640" s="59"/>
      <c r="I8640" s="59"/>
    </row>
    <row r="8641" spans="1:9" ht="21.75" customHeight="1">
      <c r="A8641" s="46">
        <v>7885</v>
      </c>
      <c r="B8641" s="1" t="s">
        <v>19513</v>
      </c>
      <c r="C8641" s="3" t="s">
        <v>16731</v>
      </c>
      <c r="D8641" s="1" t="s">
        <v>15518</v>
      </c>
      <c r="E8641" s="2"/>
      <c r="F8641" s="59">
        <v>1</v>
      </c>
      <c r="G8641" s="59"/>
      <c r="H8641" s="59"/>
      <c r="I8641" s="59"/>
    </row>
    <row r="8642" spans="1:9" ht="21.75" customHeight="1">
      <c r="A8642" s="46">
        <v>7886</v>
      </c>
      <c r="B8642" s="1" t="s">
        <v>19514</v>
      </c>
      <c r="C8642" s="3" t="s">
        <v>16732</v>
      </c>
      <c r="D8642" s="1" t="s">
        <v>15518</v>
      </c>
      <c r="E8642" s="2"/>
      <c r="F8642" s="59">
        <v>1</v>
      </c>
      <c r="G8642" s="59"/>
      <c r="H8642" s="59"/>
      <c r="I8642" s="59"/>
    </row>
    <row r="8643" spans="1:9" ht="21.75" customHeight="1">
      <c r="A8643" s="46">
        <v>7887</v>
      </c>
      <c r="B8643" s="1" t="s">
        <v>19515</v>
      </c>
      <c r="C8643" s="3" t="s">
        <v>16733</v>
      </c>
      <c r="D8643" s="1" t="s">
        <v>15518</v>
      </c>
      <c r="E8643" s="2"/>
      <c r="F8643" s="59">
        <v>1</v>
      </c>
      <c r="G8643" s="59"/>
      <c r="H8643" s="59"/>
      <c r="I8643" s="59"/>
    </row>
    <row r="8644" spans="1:9" ht="21.75" customHeight="1">
      <c r="A8644" s="46">
        <v>7888</v>
      </c>
      <c r="B8644" s="1" t="s">
        <v>19516</v>
      </c>
      <c r="C8644" s="3" t="s">
        <v>16734</v>
      </c>
      <c r="D8644" s="1" t="s">
        <v>15518</v>
      </c>
      <c r="E8644" s="2"/>
      <c r="F8644" s="59">
        <v>1</v>
      </c>
      <c r="G8644" s="59"/>
      <c r="H8644" s="59"/>
      <c r="I8644" s="59"/>
    </row>
    <row r="8645" spans="1:9" ht="21.75" customHeight="1">
      <c r="A8645" s="46">
        <v>7889</v>
      </c>
      <c r="B8645" s="1" t="s">
        <v>19517</v>
      </c>
      <c r="C8645" s="3" t="s">
        <v>16735</v>
      </c>
      <c r="D8645" s="1" t="s">
        <v>15518</v>
      </c>
      <c r="E8645" s="2"/>
      <c r="F8645" s="59">
        <v>1</v>
      </c>
      <c r="G8645" s="59"/>
      <c r="H8645" s="59"/>
      <c r="I8645" s="59"/>
    </row>
    <row r="8646" spans="1:9" ht="21.75" customHeight="1">
      <c r="A8646" s="46">
        <v>7890</v>
      </c>
      <c r="B8646" s="1" t="s">
        <v>19518</v>
      </c>
      <c r="C8646" s="3" t="s">
        <v>16736</v>
      </c>
      <c r="D8646" s="1" t="s">
        <v>15518</v>
      </c>
      <c r="E8646" s="2"/>
      <c r="F8646" s="59">
        <v>1</v>
      </c>
      <c r="G8646" s="59"/>
      <c r="H8646" s="59"/>
      <c r="I8646" s="59"/>
    </row>
    <row r="8647" spans="1:9" ht="21.75" customHeight="1">
      <c r="A8647" s="46">
        <v>7891</v>
      </c>
      <c r="B8647" s="1" t="s">
        <v>19519</v>
      </c>
      <c r="C8647" s="3" t="s">
        <v>16737</v>
      </c>
      <c r="D8647" s="1" t="s">
        <v>15518</v>
      </c>
      <c r="E8647" s="2"/>
      <c r="F8647" s="59">
        <v>1</v>
      </c>
      <c r="G8647" s="59"/>
      <c r="H8647" s="59"/>
      <c r="I8647" s="59"/>
    </row>
    <row r="8648" spans="1:9" ht="21.75" customHeight="1">
      <c r="A8648" s="46">
        <v>7892</v>
      </c>
      <c r="B8648" s="1" t="s">
        <v>19520</v>
      </c>
      <c r="C8648" s="3" t="s">
        <v>16738</v>
      </c>
      <c r="D8648" s="2" t="s">
        <v>15518</v>
      </c>
      <c r="E8648" s="2" t="s">
        <v>15518</v>
      </c>
      <c r="F8648" s="59"/>
      <c r="G8648" s="59"/>
      <c r="H8648" s="59"/>
      <c r="I8648" s="59"/>
    </row>
    <row r="8649" spans="1:9" ht="21.75" customHeight="1">
      <c r="A8649" s="46">
        <v>7893</v>
      </c>
      <c r="B8649" s="1" t="s">
        <v>19521</v>
      </c>
      <c r="C8649" s="3" t="s">
        <v>16739</v>
      </c>
      <c r="D8649" s="2" t="s">
        <v>15518</v>
      </c>
      <c r="E8649" s="2" t="s">
        <v>15518</v>
      </c>
      <c r="F8649" s="59"/>
      <c r="G8649" s="59"/>
      <c r="H8649" s="59"/>
      <c r="I8649" s="59"/>
    </row>
    <row r="8650" spans="1:9" ht="21.75" customHeight="1">
      <c r="A8650" s="46">
        <v>7894</v>
      </c>
      <c r="B8650" s="1" t="s">
        <v>19522</v>
      </c>
      <c r="C8650" s="3" t="s">
        <v>16740</v>
      </c>
      <c r="D8650" s="2" t="s">
        <v>15518</v>
      </c>
      <c r="E8650" s="2" t="s">
        <v>15518</v>
      </c>
      <c r="F8650" s="59"/>
      <c r="G8650" s="59"/>
      <c r="H8650" s="59"/>
      <c r="I8650" s="59"/>
    </row>
    <row r="8651" spans="1:9" ht="33.75" customHeight="1">
      <c r="A8651" s="46">
        <v>7895</v>
      </c>
      <c r="B8651" s="1" t="s">
        <v>19523</v>
      </c>
      <c r="C8651" s="3" t="s">
        <v>16741</v>
      </c>
      <c r="D8651" s="2" t="s">
        <v>15518</v>
      </c>
      <c r="E8651" s="2" t="s">
        <v>15518</v>
      </c>
      <c r="F8651" s="59"/>
      <c r="G8651" s="59"/>
      <c r="H8651" s="59"/>
      <c r="I8651" s="59"/>
    </row>
    <row r="8652" spans="1:9" ht="21.75" customHeight="1">
      <c r="A8652" s="46">
        <v>7896</v>
      </c>
      <c r="B8652" s="1" t="s">
        <v>19524</v>
      </c>
      <c r="C8652" s="3" t="s">
        <v>16742</v>
      </c>
      <c r="D8652" s="1" t="s">
        <v>15518</v>
      </c>
      <c r="E8652" s="1" t="s">
        <v>15518</v>
      </c>
      <c r="F8652" s="59"/>
      <c r="G8652" s="59"/>
      <c r="H8652" s="59"/>
      <c r="I8652" s="59"/>
    </row>
    <row r="8653" spans="1:9" ht="21.75" customHeight="1">
      <c r="A8653" s="46">
        <v>7897</v>
      </c>
      <c r="B8653" s="1" t="s">
        <v>19525</v>
      </c>
      <c r="C8653" s="3" t="s">
        <v>16743</v>
      </c>
      <c r="D8653" s="1" t="s">
        <v>15518</v>
      </c>
      <c r="E8653" s="1" t="s">
        <v>15518</v>
      </c>
      <c r="F8653" s="59"/>
      <c r="G8653" s="59"/>
      <c r="H8653" s="59"/>
      <c r="I8653" s="59"/>
    </row>
    <row r="8654" spans="1:9" ht="21.75" customHeight="1">
      <c r="A8654" s="46">
        <v>7898</v>
      </c>
      <c r="B8654" s="1" t="s">
        <v>19526</v>
      </c>
      <c r="C8654" s="3" t="s">
        <v>16744</v>
      </c>
      <c r="D8654" s="1" t="s">
        <v>15518</v>
      </c>
      <c r="E8654" s="1" t="s">
        <v>15518</v>
      </c>
      <c r="F8654" s="59"/>
      <c r="G8654" s="59"/>
      <c r="H8654" s="59"/>
      <c r="I8654" s="59"/>
    </row>
    <row r="8655" spans="1:9" ht="21.75" customHeight="1">
      <c r="A8655" s="46">
        <v>7899</v>
      </c>
      <c r="B8655" s="1" t="s">
        <v>19527</v>
      </c>
      <c r="C8655" s="3" t="s">
        <v>16745</v>
      </c>
      <c r="D8655" s="1" t="s">
        <v>15518</v>
      </c>
      <c r="E8655" s="1" t="s">
        <v>15518</v>
      </c>
      <c r="F8655" s="59"/>
      <c r="G8655" s="59"/>
      <c r="H8655" s="59"/>
      <c r="I8655" s="59"/>
    </row>
    <row r="8656" spans="1:9" ht="32.25" customHeight="1">
      <c r="A8656" s="46">
        <v>7900</v>
      </c>
      <c r="B8656" s="1" t="s">
        <v>19528</v>
      </c>
      <c r="C8656" s="3" t="s">
        <v>16746</v>
      </c>
      <c r="D8656" s="2" t="s">
        <v>15518</v>
      </c>
      <c r="E8656" s="2" t="s">
        <v>15518</v>
      </c>
      <c r="F8656" s="59"/>
      <c r="G8656" s="59"/>
      <c r="H8656" s="59"/>
      <c r="I8656" s="59"/>
    </row>
    <row r="8657" spans="1:9" ht="32.25" customHeight="1">
      <c r="A8657" s="46">
        <v>7901</v>
      </c>
      <c r="B8657" s="1" t="s">
        <v>19529</v>
      </c>
      <c r="C8657" s="3" t="s">
        <v>16747</v>
      </c>
      <c r="D8657" s="2" t="s">
        <v>15518</v>
      </c>
      <c r="E8657" s="2" t="s">
        <v>15518</v>
      </c>
      <c r="F8657" s="59"/>
      <c r="G8657" s="59"/>
      <c r="H8657" s="59"/>
      <c r="I8657" s="59"/>
    </row>
    <row r="8658" spans="1:9" ht="32.25" customHeight="1">
      <c r="A8658" s="46">
        <v>7902</v>
      </c>
      <c r="B8658" s="1" t="s">
        <v>19530</v>
      </c>
      <c r="C8658" s="3" t="s">
        <v>16748</v>
      </c>
      <c r="D8658" s="1" t="s">
        <v>15518</v>
      </c>
      <c r="E8658" s="1" t="s">
        <v>15518</v>
      </c>
      <c r="F8658" s="59"/>
      <c r="G8658" s="59"/>
      <c r="H8658" s="59"/>
      <c r="I8658" s="59"/>
    </row>
    <row r="8659" spans="1:9" ht="21.75" customHeight="1">
      <c r="A8659" s="46">
        <v>7903</v>
      </c>
      <c r="B8659" s="1" t="s">
        <v>19531</v>
      </c>
      <c r="C8659" s="3" t="s">
        <v>16749</v>
      </c>
      <c r="D8659" s="2" t="s">
        <v>15518</v>
      </c>
      <c r="E8659" s="2" t="s">
        <v>15518</v>
      </c>
      <c r="F8659" s="59"/>
      <c r="G8659" s="59">
        <f>9521+357-332</f>
        <v>9546</v>
      </c>
      <c r="H8659" s="59"/>
      <c r="I8659" s="59"/>
    </row>
    <row r="8660" spans="1:9" ht="21.75" customHeight="1">
      <c r="A8660" s="46"/>
      <c r="B8660" s="1"/>
      <c r="C8660" s="5" t="s">
        <v>16750</v>
      </c>
      <c r="D8660" s="2"/>
      <c r="E8660" s="2"/>
      <c r="F8660" s="59"/>
      <c r="G8660" s="59"/>
      <c r="H8660" s="59"/>
      <c r="I8660" s="59"/>
    </row>
    <row r="8661" spans="1:9" ht="21.75" customHeight="1">
      <c r="A8661" s="46">
        <v>7904</v>
      </c>
      <c r="B8661" s="1" t="s">
        <v>19532</v>
      </c>
      <c r="C8661" s="3" t="s">
        <v>16751</v>
      </c>
      <c r="D8661" s="2" t="s">
        <v>15518</v>
      </c>
      <c r="E8661" s="2" t="s">
        <v>15518</v>
      </c>
      <c r="F8661" s="59"/>
      <c r="G8661" s="59"/>
      <c r="H8661" s="59"/>
      <c r="I8661" s="59"/>
    </row>
    <row r="8662" spans="1:9" ht="21.75" customHeight="1">
      <c r="A8662" s="46">
        <v>7905</v>
      </c>
      <c r="B8662" s="1" t="s">
        <v>19533</v>
      </c>
      <c r="C8662" s="3" t="s">
        <v>16825</v>
      </c>
      <c r="D8662" s="2" t="s">
        <v>15518</v>
      </c>
      <c r="E8662" s="2" t="s">
        <v>15518</v>
      </c>
      <c r="F8662" s="59"/>
      <c r="G8662" s="59"/>
      <c r="H8662" s="59"/>
      <c r="I8662" s="59"/>
    </row>
    <row r="8663" spans="1:9" ht="21.75" customHeight="1">
      <c r="A8663" s="46">
        <v>7906</v>
      </c>
      <c r="B8663" s="1" t="s">
        <v>19534</v>
      </c>
      <c r="C8663" s="3" t="s">
        <v>16826</v>
      </c>
      <c r="D8663" s="2" t="s">
        <v>15518</v>
      </c>
      <c r="E8663" s="2" t="s">
        <v>15518</v>
      </c>
      <c r="F8663" s="59"/>
      <c r="G8663" s="59"/>
      <c r="H8663" s="59"/>
      <c r="I8663" s="59"/>
    </row>
    <row r="8664" spans="1:9" ht="21.75" customHeight="1">
      <c r="A8664" s="46">
        <v>7907</v>
      </c>
      <c r="B8664" s="1" t="s">
        <v>19535</v>
      </c>
      <c r="C8664" s="3" t="s">
        <v>16827</v>
      </c>
      <c r="D8664" s="2" t="s">
        <v>15518</v>
      </c>
      <c r="E8664" s="2" t="s">
        <v>15518</v>
      </c>
      <c r="F8664" s="59"/>
      <c r="G8664" s="59"/>
      <c r="H8664" s="59"/>
      <c r="I8664" s="59"/>
    </row>
    <row r="8665" spans="1:9" ht="21.75" customHeight="1">
      <c r="A8665" s="46">
        <v>7908</v>
      </c>
      <c r="B8665" s="1" t="s">
        <v>19536</v>
      </c>
      <c r="C8665" s="3" t="s">
        <v>16828</v>
      </c>
      <c r="D8665" s="1" t="s">
        <v>15518</v>
      </c>
      <c r="E8665" s="1" t="s">
        <v>15518</v>
      </c>
      <c r="F8665" s="59"/>
      <c r="G8665" s="59"/>
      <c r="H8665" s="59"/>
      <c r="I8665" s="59"/>
    </row>
    <row r="8666" spans="1:9" ht="21.75" customHeight="1">
      <c r="A8666" s="46">
        <v>7909</v>
      </c>
      <c r="B8666" s="1" t="s">
        <v>19537</v>
      </c>
      <c r="C8666" s="3" t="s">
        <v>16829</v>
      </c>
      <c r="D8666" s="1" t="s">
        <v>15518</v>
      </c>
      <c r="E8666" s="2"/>
      <c r="F8666" s="59">
        <v>1</v>
      </c>
      <c r="G8666" s="59"/>
      <c r="H8666" s="59"/>
      <c r="I8666" s="59"/>
    </row>
    <row r="8667" spans="1:9" ht="21.75" customHeight="1">
      <c r="A8667" s="46">
        <v>7910</v>
      </c>
      <c r="B8667" s="1" t="s">
        <v>19538</v>
      </c>
      <c r="C8667" s="3" t="s">
        <v>16830</v>
      </c>
      <c r="D8667" s="1" t="s">
        <v>15518</v>
      </c>
      <c r="E8667" s="2"/>
      <c r="F8667" s="59">
        <v>1</v>
      </c>
      <c r="G8667" s="59"/>
      <c r="H8667" s="59"/>
      <c r="I8667" s="59"/>
    </row>
    <row r="8668" spans="1:9" ht="21.75" customHeight="1">
      <c r="A8668" s="46">
        <v>7911</v>
      </c>
      <c r="B8668" s="1" t="s">
        <v>19539</v>
      </c>
      <c r="C8668" s="3" t="s">
        <v>16831</v>
      </c>
      <c r="D8668" s="1" t="s">
        <v>15518</v>
      </c>
      <c r="E8668" s="1" t="s">
        <v>15518</v>
      </c>
      <c r="F8668" s="59"/>
      <c r="G8668" s="59"/>
      <c r="H8668" s="59"/>
      <c r="I8668" s="59"/>
    </row>
    <row r="8669" spans="1:9" ht="21.75" customHeight="1">
      <c r="A8669" s="46">
        <v>7912</v>
      </c>
      <c r="B8669" s="1" t="s">
        <v>19540</v>
      </c>
      <c r="C8669" s="3" t="s">
        <v>16832</v>
      </c>
      <c r="D8669" s="1" t="s">
        <v>15518</v>
      </c>
      <c r="E8669" s="1" t="s">
        <v>15518</v>
      </c>
      <c r="F8669" s="59"/>
      <c r="G8669" s="59"/>
      <c r="H8669" s="59"/>
      <c r="I8669" s="59"/>
    </row>
    <row r="8670" spans="1:9" ht="21.75" customHeight="1">
      <c r="A8670" s="46">
        <v>7913</v>
      </c>
      <c r="B8670" s="1" t="s">
        <v>19541</v>
      </c>
      <c r="C8670" s="3" t="s">
        <v>16833</v>
      </c>
      <c r="D8670" s="1" t="s">
        <v>15518</v>
      </c>
      <c r="E8670" s="2"/>
      <c r="F8670" s="59">
        <v>1</v>
      </c>
      <c r="G8670" s="59"/>
      <c r="H8670" s="59"/>
      <c r="I8670" s="59"/>
    </row>
    <row r="8671" spans="1:9" ht="21.75" customHeight="1">
      <c r="A8671" s="46">
        <v>7914</v>
      </c>
      <c r="B8671" s="1" t="s">
        <v>19542</v>
      </c>
      <c r="C8671" s="3" t="s">
        <v>16834</v>
      </c>
      <c r="D8671" s="1" t="s">
        <v>15518</v>
      </c>
      <c r="E8671" s="2"/>
      <c r="F8671" s="59">
        <v>1</v>
      </c>
      <c r="G8671" s="59"/>
      <c r="H8671" s="59"/>
      <c r="I8671" s="59"/>
    </row>
    <row r="8672" spans="1:9" ht="21.75" customHeight="1">
      <c r="A8672" s="46">
        <v>7915</v>
      </c>
      <c r="B8672" s="1" t="s">
        <v>19543</v>
      </c>
      <c r="C8672" s="3" t="s">
        <v>16835</v>
      </c>
      <c r="D8672" s="1" t="s">
        <v>15518</v>
      </c>
      <c r="E8672" s="2"/>
      <c r="F8672" s="59">
        <v>1</v>
      </c>
      <c r="G8672" s="59"/>
      <c r="H8672" s="59"/>
      <c r="I8672" s="59"/>
    </row>
    <row r="8673" spans="1:9" ht="21.75" customHeight="1">
      <c r="A8673" s="46">
        <v>7916</v>
      </c>
      <c r="B8673" s="1" t="s">
        <v>19544</v>
      </c>
      <c r="C8673" s="3" t="s">
        <v>16236</v>
      </c>
      <c r="D8673" s="1" t="s">
        <v>15518</v>
      </c>
      <c r="E8673" s="1" t="s">
        <v>15518</v>
      </c>
      <c r="F8673" s="59"/>
      <c r="G8673" s="59"/>
      <c r="H8673" s="59"/>
      <c r="I8673" s="59"/>
    </row>
    <row r="8674" spans="1:9" ht="21.75" customHeight="1">
      <c r="A8674" s="46">
        <v>7917</v>
      </c>
      <c r="B8674" s="1" t="s">
        <v>19545</v>
      </c>
      <c r="C8674" s="3" t="s">
        <v>16237</v>
      </c>
      <c r="D8674" s="1" t="s">
        <v>15518</v>
      </c>
      <c r="E8674" s="1" t="s">
        <v>15518</v>
      </c>
      <c r="F8674" s="59"/>
      <c r="G8674" s="59"/>
      <c r="H8674" s="59"/>
      <c r="I8674" s="59"/>
    </row>
    <row r="8675" spans="1:9" ht="21.75" customHeight="1">
      <c r="A8675" s="46">
        <v>7918</v>
      </c>
      <c r="B8675" s="1" t="s">
        <v>19546</v>
      </c>
      <c r="C8675" s="3" t="s">
        <v>16238</v>
      </c>
      <c r="D8675" s="1" t="s">
        <v>15518</v>
      </c>
      <c r="E8675" s="1" t="s">
        <v>15518</v>
      </c>
      <c r="F8675" s="59"/>
      <c r="G8675" s="59"/>
      <c r="H8675" s="59"/>
      <c r="I8675" s="59"/>
    </row>
    <row r="8676" spans="1:9" ht="21.75" customHeight="1">
      <c r="A8676" s="46">
        <v>7919</v>
      </c>
      <c r="B8676" s="1" t="s">
        <v>19547</v>
      </c>
      <c r="C8676" s="3" t="s">
        <v>16239</v>
      </c>
      <c r="D8676" s="1" t="s">
        <v>15518</v>
      </c>
      <c r="E8676" s="1" t="s">
        <v>15518</v>
      </c>
      <c r="F8676" s="59"/>
      <c r="G8676" s="59"/>
      <c r="H8676" s="59"/>
      <c r="I8676" s="59"/>
    </row>
    <row r="8677" spans="1:9" ht="21.75" customHeight="1">
      <c r="A8677" s="46">
        <v>7920</v>
      </c>
      <c r="B8677" s="1" t="s">
        <v>19548</v>
      </c>
      <c r="C8677" s="3" t="s">
        <v>16240</v>
      </c>
      <c r="D8677" s="1" t="s">
        <v>15518</v>
      </c>
      <c r="E8677" s="1" t="s">
        <v>15518</v>
      </c>
      <c r="F8677" s="59"/>
      <c r="G8677" s="59"/>
      <c r="H8677" s="59">
        <f>9546+374-357</f>
        <v>9563</v>
      </c>
      <c r="I8677" s="59"/>
    </row>
    <row r="8678" spans="1:9" ht="21.75" customHeight="1">
      <c r="A8678" s="46"/>
      <c r="B8678" s="1"/>
      <c r="C8678" s="5" t="s">
        <v>11801</v>
      </c>
      <c r="D8678" s="2"/>
      <c r="E8678" s="2"/>
      <c r="F8678" s="59"/>
      <c r="G8678" s="59"/>
      <c r="H8678" s="59"/>
      <c r="I8678" s="59"/>
    </row>
    <row r="8679" spans="1:9" ht="21.75" customHeight="1">
      <c r="A8679" s="46">
        <v>7921</v>
      </c>
      <c r="B8679" s="1" t="s">
        <v>19549</v>
      </c>
      <c r="C8679" s="3" t="s">
        <v>16241</v>
      </c>
      <c r="D8679" s="2" t="s">
        <v>15518</v>
      </c>
      <c r="E8679" s="2"/>
      <c r="F8679" s="59">
        <v>1</v>
      </c>
      <c r="G8679" s="59"/>
      <c r="H8679" s="59"/>
      <c r="I8679" s="59"/>
    </row>
    <row r="8680" spans="1:9" ht="21.75" customHeight="1">
      <c r="A8680" s="46">
        <v>7922</v>
      </c>
      <c r="B8680" s="1" t="s">
        <v>19550</v>
      </c>
      <c r="C8680" s="3" t="s">
        <v>16242</v>
      </c>
      <c r="D8680" s="2" t="s">
        <v>15518</v>
      </c>
      <c r="E8680" s="2"/>
      <c r="F8680" s="59">
        <v>1</v>
      </c>
      <c r="G8680" s="59"/>
      <c r="H8680" s="59"/>
      <c r="I8680" s="59"/>
    </row>
    <row r="8681" spans="1:9" ht="21.75" customHeight="1">
      <c r="A8681" s="46">
        <v>7923</v>
      </c>
      <c r="B8681" s="1" t="s">
        <v>19551</v>
      </c>
      <c r="C8681" s="3" t="s">
        <v>16243</v>
      </c>
      <c r="D8681" s="2" t="s">
        <v>15518</v>
      </c>
      <c r="E8681" s="2"/>
      <c r="F8681" s="59">
        <v>1</v>
      </c>
      <c r="G8681" s="59"/>
      <c r="H8681" s="59"/>
      <c r="I8681" s="59"/>
    </row>
    <row r="8682" spans="1:9" ht="21.75" customHeight="1">
      <c r="A8682" s="46">
        <v>7924</v>
      </c>
      <c r="B8682" s="1" t="s">
        <v>19552</v>
      </c>
      <c r="C8682" s="3" t="s">
        <v>16244</v>
      </c>
      <c r="D8682" s="1" t="s">
        <v>15518</v>
      </c>
      <c r="E8682" s="1" t="s">
        <v>15518</v>
      </c>
      <c r="F8682" s="59"/>
      <c r="G8682" s="59"/>
      <c r="H8682" s="59"/>
      <c r="I8682" s="59"/>
    </row>
    <row r="8683" spans="1:9" ht="21.75" customHeight="1">
      <c r="A8683" s="46">
        <v>7925</v>
      </c>
      <c r="B8683" s="1" t="s">
        <v>19553</v>
      </c>
      <c r="C8683" s="3" t="s">
        <v>16245</v>
      </c>
      <c r="D8683" s="2" t="s">
        <v>15518</v>
      </c>
      <c r="E8683" s="2" t="s">
        <v>15518</v>
      </c>
      <c r="F8683" s="59"/>
      <c r="G8683" s="59"/>
      <c r="H8683" s="59"/>
      <c r="I8683" s="59"/>
    </row>
    <row r="8684" spans="1:9" ht="21.75" customHeight="1">
      <c r="A8684" s="46">
        <v>7926</v>
      </c>
      <c r="B8684" s="1" t="s">
        <v>19554</v>
      </c>
      <c r="C8684" s="3" t="s">
        <v>16246</v>
      </c>
      <c r="D8684" s="1" t="s">
        <v>15518</v>
      </c>
      <c r="E8684" s="1" t="s">
        <v>15518</v>
      </c>
      <c r="F8684" s="59"/>
      <c r="G8684" s="59"/>
      <c r="H8684" s="59"/>
      <c r="I8684" s="59"/>
    </row>
    <row r="8685" spans="1:9" ht="36" customHeight="1">
      <c r="A8685" s="46">
        <v>7927</v>
      </c>
      <c r="B8685" s="1" t="s">
        <v>19555</v>
      </c>
      <c r="C8685" s="3" t="s">
        <v>17818</v>
      </c>
      <c r="D8685" s="1" t="s">
        <v>15518</v>
      </c>
      <c r="E8685" s="2"/>
      <c r="F8685" s="59">
        <v>1</v>
      </c>
      <c r="G8685" s="59"/>
      <c r="H8685" s="59"/>
      <c r="I8685" s="59"/>
    </row>
    <row r="8686" spans="1:9" ht="36" customHeight="1">
      <c r="A8686" s="46">
        <v>7928</v>
      </c>
      <c r="B8686" s="1" t="s">
        <v>19556</v>
      </c>
      <c r="C8686" s="3" t="s">
        <v>17819</v>
      </c>
      <c r="D8686" s="1" t="s">
        <v>15518</v>
      </c>
      <c r="E8686" s="1" t="s">
        <v>15518</v>
      </c>
      <c r="F8686" s="59"/>
      <c r="G8686" s="59"/>
      <c r="H8686" s="59"/>
      <c r="I8686" s="59"/>
    </row>
    <row r="8687" spans="1:9" ht="36" customHeight="1">
      <c r="A8687" s="46">
        <v>7929</v>
      </c>
      <c r="B8687" s="1" t="s">
        <v>19557</v>
      </c>
      <c r="C8687" s="3" t="s">
        <v>17820</v>
      </c>
      <c r="D8687" s="1" t="s">
        <v>15518</v>
      </c>
      <c r="E8687" s="1" t="s">
        <v>15518</v>
      </c>
      <c r="F8687" s="59"/>
      <c r="G8687" s="59"/>
      <c r="H8687" s="59"/>
      <c r="I8687" s="59"/>
    </row>
    <row r="8688" spans="1:9" ht="21.75" customHeight="1">
      <c r="A8688" s="46">
        <v>7930</v>
      </c>
      <c r="B8688" s="1" t="s">
        <v>19558</v>
      </c>
      <c r="C8688" s="3" t="s">
        <v>17821</v>
      </c>
      <c r="D8688" s="1" t="s">
        <v>15518</v>
      </c>
      <c r="E8688" s="1" t="s">
        <v>15518</v>
      </c>
      <c r="F8688" s="59"/>
      <c r="G8688" s="59"/>
      <c r="H8688" s="59"/>
      <c r="I8688" s="59"/>
    </row>
    <row r="8689" spans="1:9" ht="21.75" customHeight="1">
      <c r="A8689" s="46">
        <v>7931</v>
      </c>
      <c r="B8689" s="1" t="s">
        <v>19559</v>
      </c>
      <c r="C8689" s="3" t="s">
        <v>17822</v>
      </c>
      <c r="D8689" s="2" t="s">
        <v>15518</v>
      </c>
      <c r="E8689" s="2" t="s">
        <v>15518</v>
      </c>
      <c r="F8689" s="59"/>
      <c r="G8689" s="59"/>
      <c r="H8689" s="59"/>
      <c r="I8689" s="59"/>
    </row>
    <row r="8690" spans="1:9" ht="21.75" customHeight="1">
      <c r="A8690" s="46">
        <v>7932</v>
      </c>
      <c r="B8690" s="1" t="s">
        <v>19560</v>
      </c>
      <c r="C8690" s="3" t="s">
        <v>17823</v>
      </c>
      <c r="D8690" s="1" t="s">
        <v>15518</v>
      </c>
      <c r="E8690" s="1" t="s">
        <v>15518</v>
      </c>
      <c r="F8690" s="59"/>
      <c r="G8690" s="59"/>
      <c r="H8690" s="59"/>
      <c r="I8690" s="59"/>
    </row>
    <row r="8691" spans="1:9" ht="21.75" customHeight="1">
      <c r="A8691" s="46">
        <v>7933</v>
      </c>
      <c r="B8691" s="1" t="s">
        <v>19561</v>
      </c>
      <c r="C8691" s="3" t="s">
        <v>16259</v>
      </c>
      <c r="D8691" s="1" t="s">
        <v>15518</v>
      </c>
      <c r="E8691" s="1" t="s">
        <v>15518</v>
      </c>
      <c r="F8691" s="59"/>
      <c r="G8691" s="59"/>
      <c r="H8691" s="59"/>
      <c r="I8691" s="59"/>
    </row>
    <row r="8692" spans="1:9" ht="21.75" customHeight="1">
      <c r="A8692" s="46">
        <v>7934</v>
      </c>
      <c r="B8692" s="1" t="s">
        <v>19562</v>
      </c>
      <c r="C8692" s="3" t="s">
        <v>16260</v>
      </c>
      <c r="D8692" s="1" t="s">
        <v>15518</v>
      </c>
      <c r="E8692" s="1" t="s">
        <v>15518</v>
      </c>
      <c r="F8692" s="59"/>
      <c r="G8692" s="59"/>
      <c r="H8692" s="59"/>
      <c r="I8692" s="59"/>
    </row>
    <row r="8693" spans="1:9" ht="21.75" customHeight="1">
      <c r="A8693" s="46"/>
      <c r="B8693" s="1"/>
      <c r="C8693" s="5" t="s">
        <v>16261</v>
      </c>
      <c r="D8693" s="1"/>
      <c r="E8693" s="1"/>
      <c r="F8693" s="59"/>
      <c r="G8693" s="59"/>
      <c r="H8693" s="59"/>
      <c r="I8693" s="59"/>
    </row>
    <row r="8694" spans="1:9" ht="21.75" customHeight="1">
      <c r="A8694" s="46">
        <v>7935</v>
      </c>
      <c r="B8694" s="1" t="s">
        <v>19563</v>
      </c>
      <c r="C8694" s="3" t="s">
        <v>16262</v>
      </c>
      <c r="D8694" s="2" t="s">
        <v>15518</v>
      </c>
      <c r="E8694" s="2"/>
      <c r="F8694" s="59">
        <v>1</v>
      </c>
      <c r="G8694" s="59"/>
      <c r="H8694" s="59"/>
      <c r="I8694" s="59"/>
    </row>
    <row r="8695" spans="1:9" ht="21.75" customHeight="1">
      <c r="A8695" s="46">
        <v>7936</v>
      </c>
      <c r="B8695" s="1" t="s">
        <v>19564</v>
      </c>
      <c r="C8695" s="3" t="s">
        <v>16859</v>
      </c>
      <c r="D8695" s="1" t="s">
        <v>15518</v>
      </c>
      <c r="E8695" s="1" t="s">
        <v>15518</v>
      </c>
      <c r="F8695" s="59"/>
      <c r="G8695" s="59"/>
      <c r="H8695" s="59"/>
      <c r="I8695" s="59">
        <f>9563+388-374</f>
        <v>9577</v>
      </c>
    </row>
    <row r="8696" spans="1:9" ht="33.75" customHeight="1">
      <c r="A8696" s="46">
        <v>7937</v>
      </c>
      <c r="B8696" s="1" t="s">
        <v>19565</v>
      </c>
      <c r="C8696" s="3" t="s">
        <v>16860</v>
      </c>
      <c r="D8696" s="1" t="s">
        <v>15518</v>
      </c>
      <c r="E8696" s="1" t="s">
        <v>15518</v>
      </c>
      <c r="F8696" s="59"/>
      <c r="G8696" s="59"/>
      <c r="H8696" s="59"/>
      <c r="I8696" s="59">
        <f>9577+396-388</f>
        <v>9585</v>
      </c>
    </row>
    <row r="8697" spans="1:9" ht="21.75" customHeight="1">
      <c r="A8697" s="46">
        <v>7938</v>
      </c>
      <c r="B8697" s="1" t="s">
        <v>19566</v>
      </c>
      <c r="C8697" s="3" t="s">
        <v>16861</v>
      </c>
      <c r="D8697" s="1" t="s">
        <v>15518</v>
      </c>
      <c r="E8697" s="1" t="s">
        <v>15518</v>
      </c>
      <c r="F8697" s="59"/>
      <c r="G8697" s="59"/>
      <c r="H8697" s="59"/>
      <c r="I8697" s="59"/>
    </row>
    <row r="8698" spans="1:9" ht="21.75" customHeight="1">
      <c r="A8698" s="46">
        <v>7939</v>
      </c>
      <c r="B8698" s="1" t="s">
        <v>19567</v>
      </c>
      <c r="C8698" s="3" t="s">
        <v>16862</v>
      </c>
      <c r="D8698" s="1" t="s">
        <v>15518</v>
      </c>
      <c r="E8698" s="1" t="s">
        <v>15518</v>
      </c>
      <c r="F8698" s="59"/>
      <c r="G8698" s="59"/>
      <c r="H8698" s="59"/>
      <c r="I8698" s="59"/>
    </row>
    <row r="8699" spans="1:9" ht="21.75" customHeight="1">
      <c r="A8699" s="46">
        <v>7940</v>
      </c>
      <c r="B8699" s="1" t="s">
        <v>19568</v>
      </c>
      <c r="C8699" s="3" t="s">
        <v>16863</v>
      </c>
      <c r="D8699" s="1" t="s">
        <v>15518</v>
      </c>
      <c r="E8699" s="1" t="s">
        <v>15518</v>
      </c>
      <c r="F8699" s="59"/>
      <c r="G8699" s="59"/>
      <c r="H8699" s="59"/>
      <c r="I8699" s="59"/>
    </row>
    <row r="8700" spans="1:9" ht="21.75" customHeight="1">
      <c r="A8700" s="46">
        <v>7941</v>
      </c>
      <c r="B8700" s="1" t="s">
        <v>19569</v>
      </c>
      <c r="C8700" s="12" t="s">
        <v>16864</v>
      </c>
      <c r="D8700" s="1" t="s">
        <v>15518</v>
      </c>
      <c r="E8700" s="1" t="s">
        <v>15518</v>
      </c>
      <c r="F8700" s="59"/>
      <c r="G8700" s="59"/>
      <c r="H8700" s="59"/>
      <c r="I8700" s="59"/>
    </row>
    <row r="8701" spans="1:9" ht="21.75" customHeight="1">
      <c r="A8701" s="46">
        <v>7942</v>
      </c>
      <c r="B8701" s="1" t="s">
        <v>19570</v>
      </c>
      <c r="C8701" s="12" t="s">
        <v>16865</v>
      </c>
      <c r="D8701" s="1" t="s">
        <v>15518</v>
      </c>
      <c r="E8701" s="1" t="s">
        <v>15518</v>
      </c>
      <c r="F8701" s="59"/>
      <c r="G8701" s="59"/>
      <c r="H8701" s="59"/>
      <c r="I8701" s="59"/>
    </row>
    <row r="8702" spans="1:9" ht="21.75" customHeight="1">
      <c r="A8702" s="46"/>
      <c r="B8702" s="1"/>
      <c r="C8702" s="5" t="s">
        <v>16866</v>
      </c>
      <c r="D8702" s="2"/>
      <c r="E8702" s="2"/>
      <c r="F8702" s="59"/>
      <c r="G8702" s="59"/>
      <c r="H8702" s="59"/>
      <c r="I8702" s="59"/>
    </row>
    <row r="8703" spans="1:9" ht="21.75" customHeight="1">
      <c r="A8703" s="46">
        <v>7943</v>
      </c>
      <c r="B8703" s="1" t="s">
        <v>19571</v>
      </c>
      <c r="C8703" s="3" t="s">
        <v>15622</v>
      </c>
      <c r="D8703" s="2" t="s">
        <v>15518</v>
      </c>
      <c r="E8703" s="2"/>
      <c r="F8703" s="59">
        <v>1</v>
      </c>
      <c r="G8703" s="59"/>
      <c r="H8703" s="59"/>
      <c r="I8703" s="59"/>
    </row>
    <row r="8704" spans="1:9" ht="21.75" customHeight="1">
      <c r="A8704" s="46">
        <v>7944</v>
      </c>
      <c r="B8704" s="1" t="s">
        <v>19572</v>
      </c>
      <c r="C8704" s="3" t="s">
        <v>15623</v>
      </c>
      <c r="D8704" s="2" t="s">
        <v>15518</v>
      </c>
      <c r="E8704" s="2" t="s">
        <v>15518</v>
      </c>
      <c r="F8704" s="59"/>
      <c r="G8704" s="59"/>
      <c r="H8704" s="59"/>
      <c r="I8704" s="59"/>
    </row>
    <row r="8705" spans="1:9" ht="21.75" customHeight="1">
      <c r="A8705" s="46">
        <v>7945</v>
      </c>
      <c r="B8705" s="1" t="s">
        <v>19573</v>
      </c>
      <c r="C8705" s="3" t="s">
        <v>15529</v>
      </c>
      <c r="D8705" s="2" t="s">
        <v>15518</v>
      </c>
      <c r="E8705" s="2" t="s">
        <v>15518</v>
      </c>
      <c r="F8705" s="59"/>
      <c r="G8705" s="59"/>
      <c r="H8705" s="59"/>
      <c r="I8705" s="59"/>
    </row>
    <row r="8706" spans="1:9" ht="21.75" customHeight="1">
      <c r="A8706" s="46">
        <v>7946</v>
      </c>
      <c r="B8706" s="1" t="s">
        <v>19574</v>
      </c>
      <c r="C8706" s="3" t="s">
        <v>15530</v>
      </c>
      <c r="D8706" s="2" t="s">
        <v>15518</v>
      </c>
      <c r="E8706" s="2" t="s">
        <v>15518</v>
      </c>
      <c r="F8706" s="59"/>
      <c r="G8706" s="59"/>
      <c r="H8706" s="59"/>
      <c r="I8706" s="59"/>
    </row>
    <row r="8707" spans="1:9" ht="21.75" customHeight="1">
      <c r="A8707" s="46">
        <v>7947</v>
      </c>
      <c r="B8707" s="1" t="s">
        <v>19575</v>
      </c>
      <c r="C8707" s="3" t="s">
        <v>15531</v>
      </c>
      <c r="D8707" s="2" t="s">
        <v>15518</v>
      </c>
      <c r="E8707" s="2" t="s">
        <v>15518</v>
      </c>
      <c r="F8707" s="59"/>
      <c r="G8707" s="59"/>
      <c r="H8707" s="59"/>
      <c r="I8707" s="59"/>
    </row>
    <row r="8708" spans="1:9" ht="21.75" customHeight="1">
      <c r="A8708" s="46">
        <v>7948</v>
      </c>
      <c r="B8708" s="1" t="s">
        <v>19576</v>
      </c>
      <c r="C8708" s="3" t="s">
        <v>15532</v>
      </c>
      <c r="D8708" s="2" t="s">
        <v>15518</v>
      </c>
      <c r="E8708" s="2" t="s">
        <v>15518</v>
      </c>
      <c r="F8708" s="59"/>
      <c r="G8708" s="59"/>
      <c r="H8708" s="59"/>
      <c r="I8708" s="59"/>
    </row>
    <row r="8709" spans="1:9" ht="21.75" customHeight="1">
      <c r="A8709" s="46">
        <v>7949</v>
      </c>
      <c r="B8709" s="1" t="s">
        <v>19577</v>
      </c>
      <c r="C8709" s="3" t="s">
        <v>15533</v>
      </c>
      <c r="D8709" s="2" t="s">
        <v>15518</v>
      </c>
      <c r="E8709" s="2" t="s">
        <v>15518</v>
      </c>
      <c r="F8709" s="59"/>
      <c r="G8709" s="59"/>
      <c r="H8709" s="59"/>
      <c r="I8709" s="59"/>
    </row>
    <row r="8710" spans="1:9" ht="21.75" customHeight="1">
      <c r="A8710" s="46">
        <v>7950</v>
      </c>
      <c r="B8710" s="1" t="s">
        <v>19578</v>
      </c>
      <c r="C8710" s="3" t="s">
        <v>15534</v>
      </c>
      <c r="D8710" s="1" t="s">
        <v>15518</v>
      </c>
      <c r="E8710" s="2"/>
      <c r="F8710" s="59">
        <v>1</v>
      </c>
      <c r="G8710" s="59"/>
      <c r="H8710" s="59"/>
      <c r="I8710" s="59"/>
    </row>
    <row r="8711" spans="1:9" ht="33" customHeight="1">
      <c r="A8711" s="46">
        <v>7951</v>
      </c>
      <c r="B8711" s="1" t="s">
        <v>19579</v>
      </c>
      <c r="C8711" s="3" t="s">
        <v>15535</v>
      </c>
      <c r="D8711" s="2" t="s">
        <v>15518</v>
      </c>
      <c r="E8711" s="2" t="s">
        <v>15518</v>
      </c>
      <c r="F8711" s="59"/>
      <c r="G8711" s="59"/>
      <c r="H8711" s="59">
        <f>9585+405-396</f>
        <v>9594</v>
      </c>
      <c r="I8711" s="59"/>
    </row>
    <row r="8712" spans="1:9" ht="21.75" customHeight="1">
      <c r="A8712" s="46"/>
      <c r="B8712" s="1" t="s">
        <v>15536</v>
      </c>
      <c r="C8712" s="19" t="s">
        <v>15537</v>
      </c>
      <c r="D8712" s="1"/>
      <c r="E8712" s="1"/>
      <c r="F8712" s="59"/>
      <c r="G8712" s="59"/>
      <c r="H8712" s="59"/>
      <c r="I8712" s="59"/>
    </row>
    <row r="8713" spans="1:9" ht="21.75" customHeight="1">
      <c r="A8713" s="46">
        <v>7952</v>
      </c>
      <c r="B8713" s="1" t="s">
        <v>17703</v>
      </c>
      <c r="C8713" s="3" t="s">
        <v>15538</v>
      </c>
      <c r="D8713" s="1" t="s">
        <v>15518</v>
      </c>
      <c r="E8713" s="1" t="s">
        <v>15518</v>
      </c>
      <c r="F8713" s="59"/>
      <c r="G8713" s="59"/>
      <c r="H8713" s="59"/>
      <c r="I8713" s="59"/>
    </row>
    <row r="8714" spans="1:9" ht="21.75" customHeight="1">
      <c r="A8714" s="46">
        <v>7953</v>
      </c>
      <c r="B8714" s="1" t="s">
        <v>17704</v>
      </c>
      <c r="C8714" s="3" t="s">
        <v>15539</v>
      </c>
      <c r="D8714" s="1" t="s">
        <v>15518</v>
      </c>
      <c r="E8714" s="1" t="s">
        <v>15518</v>
      </c>
      <c r="F8714" s="59"/>
      <c r="G8714" s="59"/>
      <c r="H8714" s="59"/>
      <c r="I8714" s="59"/>
    </row>
    <row r="8715" spans="1:9" ht="21.75" customHeight="1">
      <c r="A8715" s="46">
        <v>7954</v>
      </c>
      <c r="B8715" s="1" t="s">
        <v>17705</v>
      </c>
      <c r="C8715" s="3" t="s">
        <v>15540</v>
      </c>
      <c r="D8715" s="1" t="s">
        <v>15518</v>
      </c>
      <c r="E8715" s="1" t="s">
        <v>15518</v>
      </c>
      <c r="F8715" s="59"/>
      <c r="G8715" s="59"/>
      <c r="H8715" s="59"/>
      <c r="I8715" s="59"/>
    </row>
    <row r="8716" spans="1:9" ht="36" customHeight="1">
      <c r="A8716" s="46">
        <v>7955</v>
      </c>
      <c r="B8716" s="1" t="s">
        <v>17706</v>
      </c>
      <c r="C8716" s="3" t="s">
        <v>15556</v>
      </c>
      <c r="D8716" s="1" t="s">
        <v>15518</v>
      </c>
      <c r="E8716" s="1"/>
      <c r="F8716" s="59">
        <v>1</v>
      </c>
      <c r="G8716" s="59"/>
      <c r="H8716" s="59"/>
      <c r="I8716" s="59"/>
    </row>
    <row r="8717" spans="1:9" ht="21.75" customHeight="1">
      <c r="A8717" s="46">
        <v>7956</v>
      </c>
      <c r="B8717" s="1" t="s">
        <v>17110</v>
      </c>
      <c r="C8717" s="3" t="s">
        <v>15557</v>
      </c>
      <c r="D8717" s="1" t="s">
        <v>15518</v>
      </c>
      <c r="E8717" s="1" t="s">
        <v>15518</v>
      </c>
      <c r="F8717" s="59"/>
      <c r="G8717" s="59"/>
      <c r="H8717" s="59"/>
      <c r="I8717" s="59"/>
    </row>
    <row r="8718" spans="1:9" ht="21.75" customHeight="1">
      <c r="A8718" s="46">
        <v>7957</v>
      </c>
      <c r="B8718" s="1" t="s">
        <v>17707</v>
      </c>
      <c r="C8718" s="3" t="s">
        <v>15558</v>
      </c>
      <c r="D8718" s="1" t="s">
        <v>15518</v>
      </c>
      <c r="E8718" s="1" t="s">
        <v>15518</v>
      </c>
      <c r="F8718" s="59"/>
      <c r="G8718" s="59"/>
      <c r="H8718" s="59"/>
      <c r="I8718" s="59"/>
    </row>
    <row r="8719" spans="1:9" ht="21.75" customHeight="1">
      <c r="A8719" s="46">
        <v>7958</v>
      </c>
      <c r="B8719" s="1" t="s">
        <v>17111</v>
      </c>
      <c r="C8719" s="3" t="s">
        <v>15559</v>
      </c>
      <c r="D8719" s="1" t="s">
        <v>15518</v>
      </c>
      <c r="E8719" s="1" t="s">
        <v>15518</v>
      </c>
      <c r="F8719" s="59"/>
      <c r="G8719" s="59"/>
      <c r="H8719" s="59"/>
      <c r="I8719" s="59"/>
    </row>
    <row r="8720" spans="1:9" ht="21.75" customHeight="1">
      <c r="A8720" s="46">
        <v>7959</v>
      </c>
      <c r="B8720" s="1" t="s">
        <v>17708</v>
      </c>
      <c r="C8720" s="3" t="s">
        <v>15560</v>
      </c>
      <c r="D8720" s="1" t="s">
        <v>15518</v>
      </c>
      <c r="E8720" s="1" t="s">
        <v>15518</v>
      </c>
      <c r="F8720" s="59"/>
      <c r="G8720" s="59"/>
      <c r="H8720" s="59">
        <f>9594+414-405</f>
        <v>9603</v>
      </c>
      <c r="I8720" s="59"/>
    </row>
    <row r="8721" spans="1:9" ht="21.75" customHeight="1">
      <c r="A8721" s="46">
        <v>7960</v>
      </c>
      <c r="B8721" s="1" t="s">
        <v>17112</v>
      </c>
      <c r="C8721" s="3" t="s">
        <v>14398</v>
      </c>
      <c r="D8721" s="1" t="s">
        <v>15518</v>
      </c>
      <c r="E8721" s="1" t="s">
        <v>15518</v>
      </c>
      <c r="F8721" s="59"/>
      <c r="G8721" s="59"/>
      <c r="H8721" s="59"/>
      <c r="I8721" s="59"/>
    </row>
    <row r="8722" spans="1:9" ht="21.75" customHeight="1">
      <c r="A8722" s="46"/>
      <c r="B8722" s="1"/>
      <c r="C8722" s="5" t="s">
        <v>14399</v>
      </c>
      <c r="D8722" s="1"/>
      <c r="E8722" s="1"/>
      <c r="F8722" s="59"/>
      <c r="G8722" s="59"/>
      <c r="H8722" s="59"/>
      <c r="I8722" s="59"/>
    </row>
    <row r="8723" spans="1:9" ht="21.75" customHeight="1">
      <c r="A8723" s="46">
        <v>7961</v>
      </c>
      <c r="B8723" s="1" t="s">
        <v>18042</v>
      </c>
      <c r="C8723" s="3" t="s">
        <v>15299</v>
      </c>
      <c r="D8723" s="1" t="s">
        <v>15518</v>
      </c>
      <c r="E8723" s="2"/>
      <c r="F8723" s="59">
        <v>1</v>
      </c>
      <c r="G8723" s="59"/>
      <c r="H8723" s="59"/>
      <c r="I8723" s="59"/>
    </row>
    <row r="8724" spans="1:9" ht="21.75" customHeight="1">
      <c r="A8724" s="46">
        <v>7962</v>
      </c>
      <c r="B8724" s="1" t="s">
        <v>18043</v>
      </c>
      <c r="C8724" s="3" t="s">
        <v>14400</v>
      </c>
      <c r="D8724" s="1" t="s">
        <v>15518</v>
      </c>
      <c r="E8724" s="2"/>
      <c r="F8724" s="59">
        <v>1</v>
      </c>
      <c r="G8724" s="59"/>
      <c r="H8724" s="59"/>
      <c r="I8724" s="59"/>
    </row>
    <row r="8725" spans="1:9" ht="21.75" customHeight="1">
      <c r="A8725" s="46">
        <v>7963</v>
      </c>
      <c r="B8725" s="1" t="s">
        <v>18044</v>
      </c>
      <c r="C8725" s="3" t="s">
        <v>14401</v>
      </c>
      <c r="D8725" s="1" t="s">
        <v>15518</v>
      </c>
      <c r="E8725" s="2"/>
      <c r="F8725" s="59">
        <v>1</v>
      </c>
      <c r="G8725" s="59"/>
      <c r="H8725" s="59"/>
      <c r="I8725" s="59"/>
    </row>
    <row r="8726" spans="1:9" ht="34.5" customHeight="1">
      <c r="A8726" s="46">
        <v>7964</v>
      </c>
      <c r="B8726" s="1" t="s">
        <v>18045</v>
      </c>
      <c r="C8726" s="3" t="s">
        <v>14402</v>
      </c>
      <c r="D8726" s="1" t="s">
        <v>15518</v>
      </c>
      <c r="E8726" s="2"/>
      <c r="F8726" s="59">
        <v>1</v>
      </c>
      <c r="G8726" s="59"/>
      <c r="H8726" s="59"/>
      <c r="I8726" s="59"/>
    </row>
    <row r="8727" spans="1:9" ht="21.75" customHeight="1">
      <c r="A8727" s="46">
        <v>7965</v>
      </c>
      <c r="B8727" s="1" t="s">
        <v>18046</v>
      </c>
      <c r="C8727" s="3" t="s">
        <v>14403</v>
      </c>
      <c r="D8727" s="1" t="s">
        <v>15518</v>
      </c>
      <c r="E8727" s="2"/>
      <c r="F8727" s="59">
        <v>1</v>
      </c>
      <c r="G8727" s="59"/>
      <c r="H8727" s="59"/>
      <c r="I8727" s="59"/>
    </row>
    <row r="8728" spans="1:9" ht="21.75" customHeight="1">
      <c r="A8728" s="46">
        <v>7966</v>
      </c>
      <c r="B8728" s="1" t="s">
        <v>18047</v>
      </c>
      <c r="C8728" s="3" t="s">
        <v>14404</v>
      </c>
      <c r="D8728" s="1" t="s">
        <v>15518</v>
      </c>
      <c r="E8728" s="2"/>
      <c r="F8728" s="59">
        <v>1</v>
      </c>
      <c r="G8728" s="59"/>
      <c r="H8728" s="59"/>
      <c r="I8728" s="59"/>
    </row>
    <row r="8729" spans="1:9" ht="31.5" customHeight="1">
      <c r="A8729" s="46">
        <v>7967</v>
      </c>
      <c r="B8729" s="1" t="s">
        <v>18048</v>
      </c>
      <c r="C8729" s="3" t="s">
        <v>14405</v>
      </c>
      <c r="D8729" s="1" t="s">
        <v>15518</v>
      </c>
      <c r="E8729" s="2"/>
      <c r="F8729" s="59">
        <v>1</v>
      </c>
      <c r="G8729" s="59"/>
      <c r="H8729" s="59"/>
      <c r="I8729" s="59"/>
    </row>
    <row r="8730" spans="1:9" ht="31.5" customHeight="1">
      <c r="A8730" s="46">
        <v>7968</v>
      </c>
      <c r="B8730" s="1" t="s">
        <v>18049</v>
      </c>
      <c r="C8730" s="3" t="s">
        <v>14406</v>
      </c>
      <c r="D8730" s="1" t="s">
        <v>15518</v>
      </c>
      <c r="E8730" s="2"/>
      <c r="F8730" s="59">
        <v>1</v>
      </c>
      <c r="G8730" s="59"/>
      <c r="H8730" s="59"/>
      <c r="I8730" s="59"/>
    </row>
    <row r="8731" spans="1:9" ht="31.5" customHeight="1">
      <c r="A8731" s="46">
        <v>7969</v>
      </c>
      <c r="B8731" s="1" t="s">
        <v>18050</v>
      </c>
      <c r="C8731" s="3" t="s">
        <v>14407</v>
      </c>
      <c r="D8731" s="1" t="s">
        <v>15518</v>
      </c>
      <c r="E8731" s="2"/>
      <c r="F8731" s="59">
        <v>1</v>
      </c>
      <c r="G8731" s="59"/>
      <c r="H8731" s="59">
        <f>9603+424-414</f>
        <v>9613</v>
      </c>
      <c r="I8731" s="59"/>
    </row>
    <row r="8732" spans="1:9" ht="21.75" customHeight="1">
      <c r="A8732" s="46">
        <v>7970</v>
      </c>
      <c r="B8732" s="1" t="s">
        <v>18051</v>
      </c>
      <c r="C8732" s="3" t="s">
        <v>14408</v>
      </c>
      <c r="D8732" s="2" t="s">
        <v>15518</v>
      </c>
      <c r="E8732" s="2"/>
      <c r="F8732" s="59">
        <v>1</v>
      </c>
      <c r="G8732" s="59"/>
      <c r="H8732" s="59"/>
      <c r="I8732" s="59"/>
    </row>
    <row r="8733" spans="1:9" ht="21.75" customHeight="1">
      <c r="A8733" s="46"/>
      <c r="B8733" s="1"/>
      <c r="C8733" s="5" t="s">
        <v>14409</v>
      </c>
      <c r="D8733" s="1"/>
      <c r="E8733" s="2"/>
      <c r="F8733" s="59"/>
      <c r="G8733" s="59"/>
      <c r="H8733" s="59"/>
      <c r="I8733" s="59"/>
    </row>
    <row r="8734" spans="1:9" ht="21.75" customHeight="1">
      <c r="A8734" s="46">
        <v>7971</v>
      </c>
      <c r="B8734" s="1" t="s">
        <v>18052</v>
      </c>
      <c r="C8734" s="3" t="s">
        <v>14410</v>
      </c>
      <c r="D8734" s="1" t="s">
        <v>15518</v>
      </c>
      <c r="E8734" s="2"/>
      <c r="F8734" s="59">
        <v>1</v>
      </c>
      <c r="G8734" s="59"/>
      <c r="H8734" s="59"/>
      <c r="I8734" s="59"/>
    </row>
    <row r="8735" spans="1:9" ht="21.75" customHeight="1">
      <c r="A8735" s="46">
        <v>7972</v>
      </c>
      <c r="B8735" s="1" t="s">
        <v>19038</v>
      </c>
      <c r="C8735" s="3" t="s">
        <v>14411</v>
      </c>
      <c r="D8735" s="2" t="s">
        <v>15518</v>
      </c>
      <c r="E8735" s="2" t="s">
        <v>15518</v>
      </c>
      <c r="F8735" s="59"/>
      <c r="G8735" s="59"/>
      <c r="H8735" s="59"/>
      <c r="I8735" s="59"/>
    </row>
    <row r="8736" spans="1:9" ht="21.75" customHeight="1">
      <c r="A8736" s="46">
        <v>7973</v>
      </c>
      <c r="B8736" s="1" t="s">
        <v>19039</v>
      </c>
      <c r="C8736" s="3" t="s">
        <v>14412</v>
      </c>
      <c r="D8736" s="1" t="s">
        <v>15518</v>
      </c>
      <c r="E8736" s="2" t="s">
        <v>15518</v>
      </c>
      <c r="F8736" s="59"/>
      <c r="G8736" s="59"/>
      <c r="H8736" s="59"/>
      <c r="I8736" s="59"/>
    </row>
    <row r="8737" spans="1:9" ht="21.75" customHeight="1">
      <c r="A8737" s="46">
        <v>7974</v>
      </c>
      <c r="B8737" s="1" t="s">
        <v>19040</v>
      </c>
      <c r="C8737" s="3" t="s">
        <v>14413</v>
      </c>
      <c r="D8737" s="1" t="s">
        <v>15518</v>
      </c>
      <c r="E8737" s="2" t="s">
        <v>15518</v>
      </c>
      <c r="F8737" s="59"/>
      <c r="G8737" s="59"/>
      <c r="H8737" s="59"/>
      <c r="I8737" s="59"/>
    </row>
    <row r="8738" spans="1:9" ht="21.75" customHeight="1">
      <c r="A8738" s="46">
        <v>7975</v>
      </c>
      <c r="B8738" s="1" t="s">
        <v>19041</v>
      </c>
      <c r="C8738" s="3" t="s">
        <v>14414</v>
      </c>
      <c r="D8738" s="1" t="s">
        <v>15518</v>
      </c>
      <c r="E8738" s="2" t="s">
        <v>15518</v>
      </c>
      <c r="F8738" s="59"/>
      <c r="G8738" s="59"/>
      <c r="H8738" s="59"/>
      <c r="I8738" s="59"/>
    </row>
    <row r="8739" spans="1:9" ht="21.75" customHeight="1">
      <c r="A8739" s="46">
        <v>7976</v>
      </c>
      <c r="B8739" s="1" t="s">
        <v>19042</v>
      </c>
      <c r="C8739" s="3" t="s">
        <v>14415</v>
      </c>
      <c r="D8739" s="1" t="s">
        <v>15518</v>
      </c>
      <c r="E8739" s="2" t="s">
        <v>15518</v>
      </c>
      <c r="F8739" s="59"/>
      <c r="G8739" s="59"/>
      <c r="H8739" s="59"/>
      <c r="I8739" s="59"/>
    </row>
    <row r="8740" spans="1:9" ht="21.75" customHeight="1">
      <c r="A8740" s="46">
        <v>7977</v>
      </c>
      <c r="B8740" s="1" t="s">
        <v>19043</v>
      </c>
      <c r="C8740" s="3" t="s">
        <v>14416</v>
      </c>
      <c r="D8740" s="1" t="s">
        <v>15518</v>
      </c>
      <c r="E8740" s="2" t="s">
        <v>15518</v>
      </c>
      <c r="F8740" s="59"/>
      <c r="G8740" s="59"/>
      <c r="H8740" s="59">
        <f>9613+431-424</f>
        <v>9620</v>
      </c>
      <c r="I8740" s="59"/>
    </row>
    <row r="8741" spans="1:9" ht="21.75" customHeight="1">
      <c r="A8741" s="46"/>
      <c r="B8741" s="1"/>
      <c r="C8741" s="5" t="s">
        <v>14417</v>
      </c>
      <c r="D8741" s="2"/>
      <c r="E8741" s="2"/>
      <c r="F8741" s="59"/>
      <c r="G8741" s="59"/>
      <c r="H8741" s="59"/>
      <c r="I8741" s="59"/>
    </row>
    <row r="8742" spans="1:9" ht="21.75" customHeight="1">
      <c r="A8742" s="46"/>
      <c r="B8742" s="1"/>
      <c r="C8742" s="5" t="s">
        <v>14418</v>
      </c>
      <c r="D8742" s="2"/>
      <c r="E8742" s="2"/>
      <c r="F8742" s="59"/>
      <c r="G8742" s="59"/>
      <c r="H8742" s="59"/>
      <c r="I8742" s="59"/>
    </row>
    <row r="8743" spans="1:9" ht="21.75" customHeight="1">
      <c r="A8743" s="46">
        <v>7978</v>
      </c>
      <c r="B8743" s="1" t="s">
        <v>19044</v>
      </c>
      <c r="C8743" s="3" t="s">
        <v>14419</v>
      </c>
      <c r="D8743" s="2" t="s">
        <v>15518</v>
      </c>
      <c r="E8743" s="2" t="s">
        <v>15518</v>
      </c>
      <c r="F8743" s="59"/>
      <c r="G8743" s="59"/>
      <c r="H8743" s="59"/>
      <c r="I8743" s="59"/>
    </row>
    <row r="8744" spans="1:9" ht="31.5" customHeight="1">
      <c r="A8744" s="46">
        <v>7979</v>
      </c>
      <c r="B8744" s="1" t="s">
        <v>19045</v>
      </c>
      <c r="C8744" s="3" t="s">
        <v>14420</v>
      </c>
      <c r="D8744" s="2" t="s">
        <v>15518</v>
      </c>
      <c r="E8744" s="2"/>
      <c r="F8744" s="59">
        <v>1</v>
      </c>
      <c r="G8744" s="59"/>
      <c r="H8744" s="59"/>
      <c r="I8744" s="59"/>
    </row>
    <row r="8745" spans="1:9" ht="21.75" customHeight="1">
      <c r="A8745" s="46">
        <v>7980</v>
      </c>
      <c r="B8745" s="1" t="s">
        <v>19046</v>
      </c>
      <c r="C8745" s="3" t="s">
        <v>14421</v>
      </c>
      <c r="D8745" s="2" t="s">
        <v>15518</v>
      </c>
      <c r="E8745" s="2"/>
      <c r="F8745" s="59">
        <v>1</v>
      </c>
      <c r="G8745" s="59"/>
      <c r="H8745" s="59"/>
      <c r="I8745" s="59"/>
    </row>
    <row r="8746" spans="1:9" ht="21.75" customHeight="1">
      <c r="A8746" s="46">
        <v>7981</v>
      </c>
      <c r="B8746" s="1" t="s">
        <v>19047</v>
      </c>
      <c r="C8746" s="3" t="s">
        <v>14422</v>
      </c>
      <c r="D8746" s="2" t="s">
        <v>15518</v>
      </c>
      <c r="E8746" s="2"/>
      <c r="F8746" s="59">
        <v>1</v>
      </c>
      <c r="G8746" s="59"/>
      <c r="H8746" s="59"/>
      <c r="I8746" s="59"/>
    </row>
    <row r="8747" spans="1:9" ht="36.75" customHeight="1">
      <c r="A8747" s="46">
        <v>7982</v>
      </c>
      <c r="B8747" s="1" t="s">
        <v>19048</v>
      </c>
      <c r="C8747" s="3" t="s">
        <v>14423</v>
      </c>
      <c r="D8747" s="2" t="s">
        <v>15518</v>
      </c>
      <c r="E8747" s="2"/>
      <c r="F8747" s="59">
        <v>1</v>
      </c>
      <c r="G8747" s="59"/>
      <c r="H8747" s="59"/>
      <c r="I8747" s="59"/>
    </row>
    <row r="8748" spans="1:9" ht="21.75" customHeight="1">
      <c r="A8748" s="46">
        <v>7983</v>
      </c>
      <c r="B8748" s="1" t="s">
        <v>19049</v>
      </c>
      <c r="C8748" s="3" t="s">
        <v>14424</v>
      </c>
      <c r="D8748" s="2" t="s">
        <v>15518</v>
      </c>
      <c r="E8748" s="2"/>
      <c r="F8748" s="59">
        <v>1</v>
      </c>
      <c r="G8748" s="59"/>
      <c r="H8748" s="59"/>
      <c r="I8748" s="59"/>
    </row>
    <row r="8749" spans="1:9" ht="21.75" customHeight="1">
      <c r="A8749" s="46">
        <v>7984</v>
      </c>
      <c r="B8749" s="1" t="s">
        <v>19050</v>
      </c>
      <c r="C8749" s="3" t="s">
        <v>14425</v>
      </c>
      <c r="D8749" s="2" t="s">
        <v>15518</v>
      </c>
      <c r="E8749" s="2"/>
      <c r="F8749" s="59">
        <v>1</v>
      </c>
      <c r="G8749" s="59"/>
      <c r="H8749" s="59"/>
      <c r="I8749" s="59"/>
    </row>
    <row r="8750" spans="1:9" ht="21.75" customHeight="1">
      <c r="A8750" s="46">
        <v>7985</v>
      </c>
      <c r="B8750" s="1" t="s">
        <v>19051</v>
      </c>
      <c r="C8750" s="3" t="s">
        <v>14426</v>
      </c>
      <c r="D8750" s="2" t="s">
        <v>15518</v>
      </c>
      <c r="E8750" s="2"/>
      <c r="F8750" s="59">
        <v>1</v>
      </c>
      <c r="G8750" s="59"/>
      <c r="H8750" s="59"/>
      <c r="I8750" s="59"/>
    </row>
    <row r="8751" spans="1:9" ht="21.75" customHeight="1">
      <c r="A8751" s="46">
        <v>7986</v>
      </c>
      <c r="B8751" s="1" t="s">
        <v>19052</v>
      </c>
      <c r="C8751" s="3" t="s">
        <v>14427</v>
      </c>
      <c r="D8751" s="2" t="s">
        <v>15518</v>
      </c>
      <c r="E8751" s="2"/>
      <c r="F8751" s="59">
        <v>1</v>
      </c>
      <c r="G8751" s="59"/>
      <c r="H8751" s="59"/>
      <c r="I8751" s="59"/>
    </row>
    <row r="8752" spans="1:9" ht="21.75" customHeight="1">
      <c r="A8752" s="46">
        <v>7987</v>
      </c>
      <c r="B8752" s="1" t="s">
        <v>19053</v>
      </c>
      <c r="C8752" s="3" t="s">
        <v>14428</v>
      </c>
      <c r="D8752" s="2" t="s">
        <v>15518</v>
      </c>
      <c r="E8752" s="2"/>
      <c r="F8752" s="59">
        <v>1</v>
      </c>
      <c r="G8752" s="59"/>
      <c r="H8752" s="59"/>
      <c r="I8752" s="59"/>
    </row>
    <row r="8753" spans="1:9" ht="21.75" customHeight="1">
      <c r="A8753" s="46">
        <v>7988</v>
      </c>
      <c r="B8753" s="1" t="s">
        <v>19054</v>
      </c>
      <c r="C8753" s="3" t="s">
        <v>14429</v>
      </c>
      <c r="D8753" s="2" t="s">
        <v>15518</v>
      </c>
      <c r="E8753" s="2"/>
      <c r="F8753" s="59">
        <v>1</v>
      </c>
      <c r="G8753" s="59"/>
      <c r="H8753" s="59"/>
      <c r="I8753" s="59"/>
    </row>
    <row r="8754" spans="1:9" ht="21.75" customHeight="1">
      <c r="A8754" s="46">
        <v>7989</v>
      </c>
      <c r="B8754" s="1" t="s">
        <v>19055</v>
      </c>
      <c r="C8754" s="3" t="s">
        <v>14430</v>
      </c>
      <c r="D8754" s="2" t="s">
        <v>15518</v>
      </c>
      <c r="E8754" s="2"/>
      <c r="F8754" s="59">
        <v>1</v>
      </c>
      <c r="G8754" s="59"/>
      <c r="H8754" s="59">
        <f>9620+444-431</f>
        <v>9633</v>
      </c>
      <c r="I8754" s="59"/>
    </row>
    <row r="8755" spans="1:9" ht="21.75" customHeight="1">
      <c r="A8755" s="46">
        <v>7990</v>
      </c>
      <c r="B8755" s="1" t="s">
        <v>19056</v>
      </c>
      <c r="C8755" s="3" t="s">
        <v>14431</v>
      </c>
      <c r="D8755" s="2" t="s">
        <v>15518</v>
      </c>
      <c r="E8755" s="2"/>
      <c r="F8755" s="59">
        <v>1</v>
      </c>
      <c r="G8755" s="59"/>
      <c r="H8755" s="59"/>
      <c r="I8755" s="59"/>
    </row>
    <row r="8756" spans="1:9" ht="21.75" customHeight="1">
      <c r="A8756" s="46"/>
      <c r="B8756" s="1"/>
      <c r="C8756" s="5" t="s">
        <v>14432</v>
      </c>
      <c r="D8756" s="2"/>
      <c r="E8756" s="2"/>
      <c r="F8756" s="59"/>
      <c r="G8756" s="59"/>
      <c r="H8756" s="59"/>
      <c r="I8756" s="59"/>
    </row>
    <row r="8757" spans="1:9" ht="21.75" customHeight="1">
      <c r="A8757" s="46">
        <v>7991</v>
      </c>
      <c r="B8757" s="1" t="s">
        <v>19057</v>
      </c>
      <c r="C8757" s="3" t="s">
        <v>14433</v>
      </c>
      <c r="D8757" s="2" t="s">
        <v>15518</v>
      </c>
      <c r="E8757" s="2" t="s">
        <v>15518</v>
      </c>
      <c r="F8757" s="59"/>
      <c r="G8757" s="59"/>
      <c r="H8757" s="59"/>
      <c r="I8757" s="59"/>
    </row>
    <row r="8758" spans="1:9" ht="21.75" customHeight="1">
      <c r="A8758" s="46">
        <v>7992</v>
      </c>
      <c r="B8758" s="1" t="s">
        <v>19058</v>
      </c>
      <c r="C8758" s="3" t="s">
        <v>14434</v>
      </c>
      <c r="D8758" s="2" t="s">
        <v>15518</v>
      </c>
      <c r="E8758" s="2"/>
      <c r="F8758" s="59">
        <v>1</v>
      </c>
      <c r="G8758" s="59"/>
      <c r="H8758" s="59"/>
      <c r="I8758" s="59"/>
    </row>
    <row r="8759" spans="1:9" ht="21.75" customHeight="1">
      <c r="A8759" s="46">
        <v>7993</v>
      </c>
      <c r="B8759" s="1" t="s">
        <v>19059</v>
      </c>
      <c r="C8759" s="3" t="s">
        <v>14435</v>
      </c>
      <c r="D8759" s="2" t="s">
        <v>15518</v>
      </c>
      <c r="E8759" s="2"/>
      <c r="F8759" s="59">
        <v>1</v>
      </c>
      <c r="G8759" s="59"/>
      <c r="H8759" s="59"/>
      <c r="I8759" s="59"/>
    </row>
    <row r="8760" spans="1:9" ht="21.75" customHeight="1">
      <c r="A8760" s="46">
        <v>7994</v>
      </c>
      <c r="B8760" s="1" t="s">
        <v>19060</v>
      </c>
      <c r="C8760" s="3" t="s">
        <v>14436</v>
      </c>
      <c r="D8760" s="2" t="s">
        <v>15518</v>
      </c>
      <c r="E8760" s="2"/>
      <c r="F8760" s="59">
        <v>1</v>
      </c>
      <c r="G8760" s="59"/>
      <c r="H8760" s="59">
        <f>9633+448-444</f>
        <v>9637</v>
      </c>
      <c r="I8760" s="59"/>
    </row>
    <row r="8761" spans="1:9" ht="21.75" customHeight="1">
      <c r="A8761" s="46"/>
      <c r="B8761" s="1"/>
      <c r="C8761" s="5" t="s">
        <v>14437</v>
      </c>
      <c r="D8761" s="2"/>
      <c r="E8761" s="2"/>
      <c r="F8761" s="59"/>
      <c r="G8761" s="59"/>
      <c r="H8761" s="59"/>
      <c r="I8761" s="59"/>
    </row>
    <row r="8762" spans="1:9" ht="21.75" customHeight="1">
      <c r="A8762" s="46">
        <v>7995</v>
      </c>
      <c r="B8762" s="1" t="s">
        <v>19061</v>
      </c>
      <c r="C8762" s="3" t="s">
        <v>14438</v>
      </c>
      <c r="D8762" s="2" t="s">
        <v>15518</v>
      </c>
      <c r="E8762" s="2"/>
      <c r="F8762" s="59">
        <v>1</v>
      </c>
      <c r="G8762" s="59"/>
      <c r="H8762" s="59"/>
      <c r="I8762" s="59"/>
    </row>
    <row r="8763" spans="1:9" ht="21.75" customHeight="1">
      <c r="A8763" s="46">
        <v>7996</v>
      </c>
      <c r="B8763" s="1" t="s">
        <v>19062</v>
      </c>
      <c r="C8763" s="3" t="s">
        <v>14439</v>
      </c>
      <c r="D8763" s="2" t="s">
        <v>15518</v>
      </c>
      <c r="E8763" s="2"/>
      <c r="F8763" s="59">
        <v>1</v>
      </c>
      <c r="G8763" s="59"/>
      <c r="H8763" s="59"/>
      <c r="I8763" s="59"/>
    </row>
    <row r="8764" spans="1:9" ht="39.75" customHeight="1">
      <c r="A8764" s="46">
        <v>7997</v>
      </c>
      <c r="B8764" s="1" t="s">
        <v>19063</v>
      </c>
      <c r="C8764" s="3" t="s">
        <v>14440</v>
      </c>
      <c r="D8764" s="2" t="s">
        <v>15518</v>
      </c>
      <c r="E8764" s="2"/>
      <c r="F8764" s="59">
        <v>1</v>
      </c>
      <c r="G8764" s="59"/>
      <c r="H8764" s="59"/>
      <c r="I8764" s="59"/>
    </row>
    <row r="8765" spans="1:9" ht="21.75" customHeight="1">
      <c r="A8765" s="46"/>
      <c r="B8765" s="1"/>
      <c r="C8765" s="5" t="s">
        <v>14441</v>
      </c>
      <c r="D8765" s="2"/>
      <c r="E8765" s="2"/>
      <c r="F8765" s="59"/>
      <c r="G8765" s="59"/>
      <c r="H8765" s="59"/>
      <c r="I8765" s="59"/>
    </row>
    <row r="8766" spans="1:9" ht="21.75" customHeight="1">
      <c r="A8766" s="46">
        <v>7998</v>
      </c>
      <c r="B8766" s="1" t="s">
        <v>19064</v>
      </c>
      <c r="C8766" s="3" t="s">
        <v>14442</v>
      </c>
      <c r="D8766" s="2" t="s">
        <v>15518</v>
      </c>
      <c r="E8766" s="2"/>
      <c r="F8766" s="59">
        <v>1</v>
      </c>
      <c r="G8766" s="59"/>
      <c r="H8766" s="59"/>
      <c r="I8766" s="59"/>
    </row>
    <row r="8767" spans="1:9" ht="21.75" customHeight="1">
      <c r="A8767" s="46">
        <v>7999</v>
      </c>
      <c r="B8767" s="1" t="s">
        <v>19065</v>
      </c>
      <c r="C8767" s="3" t="s">
        <v>14443</v>
      </c>
      <c r="D8767" s="2" t="s">
        <v>15518</v>
      </c>
      <c r="E8767" s="2"/>
      <c r="F8767" s="59">
        <v>1</v>
      </c>
      <c r="G8767" s="59"/>
      <c r="H8767" s="59"/>
      <c r="I8767" s="59"/>
    </row>
    <row r="8768" spans="1:9" ht="21.75" customHeight="1">
      <c r="A8768" s="46"/>
      <c r="B8768" s="1"/>
      <c r="C8768" s="5" t="s">
        <v>14444</v>
      </c>
      <c r="D8768" s="2"/>
      <c r="E8768" s="2"/>
      <c r="F8768" s="59"/>
      <c r="G8768" s="59"/>
      <c r="H8768" s="59"/>
      <c r="I8768" s="59"/>
    </row>
    <row r="8769" spans="1:9" ht="21.75" customHeight="1">
      <c r="A8769" s="46">
        <v>8000</v>
      </c>
      <c r="B8769" s="1" t="s">
        <v>19066</v>
      </c>
      <c r="C8769" s="3" t="s">
        <v>14445</v>
      </c>
      <c r="D8769" s="2" t="s">
        <v>15518</v>
      </c>
      <c r="E8769" s="2" t="s">
        <v>15518</v>
      </c>
      <c r="F8769" s="59"/>
      <c r="G8769" s="59"/>
      <c r="H8769" s="59"/>
      <c r="I8769" s="59"/>
    </row>
    <row r="8770" spans="1:9" ht="21.75" customHeight="1">
      <c r="A8770" s="46">
        <v>8001</v>
      </c>
      <c r="B8770" s="1" t="s">
        <v>19067</v>
      </c>
      <c r="C8770" s="3" t="s">
        <v>14446</v>
      </c>
      <c r="D8770" s="2" t="s">
        <v>15518</v>
      </c>
      <c r="E8770" s="2" t="s">
        <v>15518</v>
      </c>
      <c r="F8770" s="59"/>
      <c r="G8770" s="59"/>
      <c r="H8770" s="59"/>
      <c r="I8770" s="59"/>
    </row>
    <row r="8771" spans="1:9" ht="21.75" customHeight="1">
      <c r="A8771" s="46">
        <v>8002</v>
      </c>
      <c r="B8771" s="1" t="s">
        <v>19068</v>
      </c>
      <c r="C8771" s="3" t="s">
        <v>14447</v>
      </c>
      <c r="D8771" s="1" t="s">
        <v>15518</v>
      </c>
      <c r="E8771" s="2"/>
      <c r="F8771" s="59">
        <v>1</v>
      </c>
      <c r="G8771" s="59"/>
      <c r="H8771" s="59"/>
      <c r="I8771" s="59"/>
    </row>
    <row r="8772" spans="1:9" ht="21.75" customHeight="1">
      <c r="A8772" s="46">
        <v>8003</v>
      </c>
      <c r="B8772" s="1" t="s">
        <v>19069</v>
      </c>
      <c r="C8772" s="3" t="s">
        <v>14448</v>
      </c>
      <c r="D8772" s="2" t="s">
        <v>15518</v>
      </c>
      <c r="E8772" s="2" t="s">
        <v>15518</v>
      </c>
      <c r="F8772" s="59"/>
      <c r="G8772" s="59"/>
      <c r="H8772" s="59"/>
      <c r="I8772" s="59"/>
    </row>
    <row r="8773" spans="1:9" ht="21.75" customHeight="1">
      <c r="A8773" s="46">
        <v>8004</v>
      </c>
      <c r="B8773" s="1" t="s">
        <v>19070</v>
      </c>
      <c r="C8773" s="3" t="s">
        <v>14449</v>
      </c>
      <c r="D8773" s="2" t="s">
        <v>15518</v>
      </c>
      <c r="E8773" s="2" t="s">
        <v>15518</v>
      </c>
      <c r="F8773" s="59"/>
      <c r="G8773" s="59"/>
      <c r="H8773" s="59"/>
      <c r="I8773" s="59"/>
    </row>
    <row r="8774" spans="1:9" ht="21.75" customHeight="1">
      <c r="A8774" s="46">
        <v>8005</v>
      </c>
      <c r="B8774" s="1" t="s">
        <v>19071</v>
      </c>
      <c r="C8774" s="3" t="s">
        <v>14450</v>
      </c>
      <c r="D8774" s="2" t="s">
        <v>15518</v>
      </c>
      <c r="E8774" s="2"/>
      <c r="F8774" s="59">
        <v>1</v>
      </c>
      <c r="G8774" s="59"/>
      <c r="H8774" s="59"/>
      <c r="I8774" s="59"/>
    </row>
    <row r="8775" spans="1:9" ht="38.25" customHeight="1">
      <c r="A8775" s="46">
        <v>8006</v>
      </c>
      <c r="B8775" s="1" t="s">
        <v>19072</v>
      </c>
      <c r="C8775" s="3" t="s">
        <v>14451</v>
      </c>
      <c r="D8775" s="2" t="s">
        <v>15518</v>
      </c>
      <c r="E8775" s="2" t="s">
        <v>15518</v>
      </c>
      <c r="F8775" s="59"/>
      <c r="G8775" s="59"/>
      <c r="H8775" s="59"/>
      <c r="I8775" s="59"/>
    </row>
    <row r="8776" spans="1:9" ht="38.25" customHeight="1">
      <c r="A8776" s="46">
        <v>8007</v>
      </c>
      <c r="B8776" s="1" t="s">
        <v>19073</v>
      </c>
      <c r="C8776" s="3" t="s">
        <v>15717</v>
      </c>
      <c r="D8776" s="2" t="s">
        <v>15518</v>
      </c>
      <c r="E8776" s="2" t="s">
        <v>15518</v>
      </c>
      <c r="F8776" s="59"/>
      <c r="G8776" s="59"/>
      <c r="H8776" s="59"/>
      <c r="I8776" s="59"/>
    </row>
    <row r="8777" spans="1:9" ht="38.25" customHeight="1">
      <c r="A8777" s="46">
        <v>8008</v>
      </c>
      <c r="B8777" s="1" t="s">
        <v>19074</v>
      </c>
      <c r="C8777" s="3" t="s">
        <v>15718</v>
      </c>
      <c r="D8777" s="1" t="s">
        <v>15518</v>
      </c>
      <c r="E8777" s="2"/>
      <c r="F8777" s="59">
        <v>1</v>
      </c>
      <c r="G8777" s="59"/>
      <c r="H8777" s="59"/>
      <c r="I8777" s="59"/>
    </row>
    <row r="8778" spans="1:9" ht="21.75" customHeight="1">
      <c r="A8778" s="46">
        <v>8009</v>
      </c>
      <c r="B8778" s="1" t="s">
        <v>19075</v>
      </c>
      <c r="C8778" s="3" t="s">
        <v>15719</v>
      </c>
      <c r="D8778" s="1" t="s">
        <v>15518</v>
      </c>
      <c r="E8778" s="2"/>
      <c r="F8778" s="59">
        <v>1</v>
      </c>
      <c r="G8778" s="59"/>
      <c r="H8778" s="59"/>
      <c r="I8778" s="59"/>
    </row>
    <row r="8779" spans="1:9" ht="21.75" customHeight="1">
      <c r="A8779" s="46">
        <v>8010</v>
      </c>
      <c r="B8779" s="1" t="s">
        <v>19076</v>
      </c>
      <c r="C8779" s="3" t="s">
        <v>15645</v>
      </c>
      <c r="D8779" s="1" t="s">
        <v>15518</v>
      </c>
      <c r="E8779" s="2"/>
      <c r="F8779" s="59">
        <v>1</v>
      </c>
      <c r="G8779" s="59"/>
      <c r="H8779" s="59"/>
      <c r="I8779" s="59"/>
    </row>
    <row r="8780" spans="1:9" ht="36.75" customHeight="1">
      <c r="A8780" s="46">
        <v>8011</v>
      </c>
      <c r="B8780" s="1" t="s">
        <v>19077</v>
      </c>
      <c r="C8780" s="3" t="s">
        <v>15646</v>
      </c>
      <c r="D8780" s="2" t="s">
        <v>15518</v>
      </c>
      <c r="E8780" s="2"/>
      <c r="F8780" s="59">
        <v>1</v>
      </c>
      <c r="G8780" s="59"/>
      <c r="H8780" s="59"/>
      <c r="I8780" s="59"/>
    </row>
    <row r="8781" spans="1:9" ht="36.75" customHeight="1">
      <c r="A8781" s="46">
        <v>8012</v>
      </c>
      <c r="B8781" s="1" t="s">
        <v>19078</v>
      </c>
      <c r="C8781" s="3" t="s">
        <v>15647</v>
      </c>
      <c r="D8781" s="2" t="s">
        <v>15518</v>
      </c>
      <c r="E8781" s="2"/>
      <c r="F8781" s="59">
        <v>1</v>
      </c>
      <c r="G8781" s="59"/>
      <c r="H8781" s="59"/>
      <c r="I8781" s="59"/>
    </row>
    <row r="8782" spans="1:9" ht="36.75" customHeight="1">
      <c r="A8782" s="46">
        <v>8013</v>
      </c>
      <c r="B8782" s="1" t="s">
        <v>17314</v>
      </c>
      <c r="C8782" s="3" t="s">
        <v>15648</v>
      </c>
      <c r="D8782" s="2" t="s">
        <v>15518</v>
      </c>
      <c r="E8782" s="2"/>
      <c r="F8782" s="59">
        <v>1</v>
      </c>
      <c r="G8782" s="59"/>
      <c r="H8782" s="59"/>
      <c r="I8782" s="59"/>
    </row>
    <row r="8783" spans="1:9" ht="36.75" customHeight="1">
      <c r="A8783" s="46">
        <v>8014</v>
      </c>
      <c r="B8783" s="1" t="s">
        <v>19079</v>
      </c>
      <c r="C8783" s="3" t="s">
        <v>15649</v>
      </c>
      <c r="D8783" s="2" t="s">
        <v>15518</v>
      </c>
      <c r="E8783" s="2"/>
      <c r="F8783" s="59">
        <v>1</v>
      </c>
      <c r="G8783" s="59"/>
      <c r="H8783" s="59"/>
      <c r="I8783" s="59"/>
    </row>
    <row r="8784" spans="1:9" ht="36.75" customHeight="1">
      <c r="A8784" s="46">
        <v>8015</v>
      </c>
      <c r="B8784" s="1" t="s">
        <v>17315</v>
      </c>
      <c r="C8784" s="3" t="s">
        <v>16699</v>
      </c>
      <c r="D8784" s="2" t="s">
        <v>15518</v>
      </c>
      <c r="E8784" s="2"/>
      <c r="F8784" s="59">
        <v>1</v>
      </c>
      <c r="G8784" s="59"/>
      <c r="H8784" s="59"/>
      <c r="I8784" s="59"/>
    </row>
    <row r="8785" spans="1:9" ht="36.75" customHeight="1">
      <c r="A8785" s="46">
        <v>8016</v>
      </c>
      <c r="B8785" s="1" t="s">
        <v>19080</v>
      </c>
      <c r="C8785" s="3" t="s">
        <v>15721</v>
      </c>
      <c r="D8785" s="2" t="s">
        <v>15518</v>
      </c>
      <c r="E8785" s="2"/>
      <c r="F8785" s="59">
        <v>1</v>
      </c>
      <c r="G8785" s="59"/>
      <c r="H8785" s="59"/>
      <c r="I8785" s="59"/>
    </row>
    <row r="8786" spans="1:9" ht="36.75" customHeight="1">
      <c r="A8786" s="46">
        <v>8017</v>
      </c>
      <c r="B8786" s="1" t="s">
        <v>19081</v>
      </c>
      <c r="C8786" s="3" t="s">
        <v>15722</v>
      </c>
      <c r="D8786" s="2" t="s">
        <v>15518</v>
      </c>
      <c r="E8786" s="2"/>
      <c r="F8786" s="59">
        <v>1</v>
      </c>
      <c r="G8786" s="59"/>
      <c r="H8786" s="59"/>
      <c r="I8786" s="59"/>
    </row>
    <row r="8787" spans="1:9" ht="36.75" customHeight="1">
      <c r="A8787" s="46">
        <v>8018</v>
      </c>
      <c r="B8787" s="1" t="s">
        <v>19082</v>
      </c>
      <c r="C8787" s="3" t="s">
        <v>15723</v>
      </c>
      <c r="D8787" s="2" t="s">
        <v>15518</v>
      </c>
      <c r="E8787" s="2"/>
      <c r="F8787" s="59">
        <v>1</v>
      </c>
      <c r="G8787" s="59"/>
      <c r="H8787" s="59"/>
      <c r="I8787" s="59"/>
    </row>
    <row r="8788" spans="1:9" ht="36.75" customHeight="1">
      <c r="A8788" s="46">
        <v>8019</v>
      </c>
      <c r="B8788" s="1" t="s">
        <v>17316</v>
      </c>
      <c r="C8788" s="3" t="s">
        <v>15724</v>
      </c>
      <c r="D8788" s="2" t="s">
        <v>15518</v>
      </c>
      <c r="E8788" s="2"/>
      <c r="F8788" s="59">
        <v>1</v>
      </c>
      <c r="G8788" s="59"/>
      <c r="H8788" s="59"/>
      <c r="I8788" s="59"/>
    </row>
    <row r="8789" spans="1:9" ht="21.75" customHeight="1">
      <c r="A8789" s="46">
        <v>8020</v>
      </c>
      <c r="B8789" s="1" t="s">
        <v>17317</v>
      </c>
      <c r="C8789" s="3" t="s">
        <v>15725</v>
      </c>
      <c r="D8789" s="2" t="s">
        <v>15518</v>
      </c>
      <c r="E8789" s="2"/>
      <c r="F8789" s="59">
        <v>1</v>
      </c>
      <c r="G8789" s="59"/>
      <c r="H8789" s="59"/>
      <c r="I8789" s="59"/>
    </row>
    <row r="8790" spans="1:9" ht="21.75" customHeight="1">
      <c r="A8790" s="46">
        <v>8021</v>
      </c>
      <c r="B8790" s="1" t="s">
        <v>19083</v>
      </c>
      <c r="C8790" s="3" t="s">
        <v>15726</v>
      </c>
      <c r="D8790" s="2" t="s">
        <v>15518</v>
      </c>
      <c r="E8790" s="2"/>
      <c r="F8790" s="59">
        <v>1</v>
      </c>
      <c r="G8790" s="59"/>
      <c r="H8790" s="59"/>
      <c r="I8790" s="59"/>
    </row>
    <row r="8791" spans="1:9" ht="21.75" customHeight="1">
      <c r="A8791" s="46"/>
      <c r="B8791" s="1"/>
      <c r="C8791" s="5" t="s">
        <v>15727</v>
      </c>
      <c r="D8791" s="2"/>
      <c r="E8791" s="2"/>
      <c r="F8791" s="59"/>
      <c r="G8791" s="59"/>
      <c r="H8791" s="59"/>
      <c r="I8791" s="59"/>
    </row>
    <row r="8792" spans="1:9" ht="21.75" customHeight="1">
      <c r="A8792" s="46">
        <v>8022</v>
      </c>
      <c r="B8792" s="1" t="s">
        <v>17318</v>
      </c>
      <c r="C8792" s="3" t="s">
        <v>15728</v>
      </c>
      <c r="D8792" s="2" t="s">
        <v>15518</v>
      </c>
      <c r="E8792" s="2"/>
      <c r="F8792" s="59">
        <v>1</v>
      </c>
      <c r="G8792" s="59"/>
      <c r="H8792" s="59"/>
      <c r="I8792" s="59"/>
    </row>
    <row r="8793" spans="1:9" ht="21.75" customHeight="1">
      <c r="A8793" s="46">
        <v>8023</v>
      </c>
      <c r="B8793" s="1" t="s">
        <v>19084</v>
      </c>
      <c r="C8793" s="3" t="s">
        <v>15729</v>
      </c>
      <c r="D8793" s="2" t="s">
        <v>15518</v>
      </c>
      <c r="E8793" s="2"/>
      <c r="F8793" s="59">
        <v>1</v>
      </c>
      <c r="G8793" s="59"/>
      <c r="H8793" s="59"/>
      <c r="I8793" s="59"/>
    </row>
    <row r="8794" spans="1:9" ht="44.25" customHeight="1">
      <c r="A8794" s="46">
        <v>8024</v>
      </c>
      <c r="B8794" s="1" t="s">
        <v>17319</v>
      </c>
      <c r="C8794" s="3" t="s">
        <v>16878</v>
      </c>
      <c r="D8794" s="2" t="s">
        <v>15518</v>
      </c>
      <c r="E8794" s="2"/>
      <c r="F8794" s="59">
        <v>1</v>
      </c>
      <c r="G8794" s="59"/>
      <c r="H8794" s="59"/>
      <c r="I8794" s="59"/>
    </row>
    <row r="8795" spans="1:9" ht="21.75" customHeight="1">
      <c r="A8795" s="46">
        <v>8025</v>
      </c>
      <c r="B8795" s="1" t="s">
        <v>19085</v>
      </c>
      <c r="C8795" s="3" t="s">
        <v>16879</v>
      </c>
      <c r="D8795" s="2" t="s">
        <v>15518</v>
      </c>
      <c r="E8795" s="2"/>
      <c r="F8795" s="59">
        <v>1</v>
      </c>
      <c r="G8795" s="59"/>
      <c r="H8795" s="59">
        <f>4642-453+475</f>
        <v>4664</v>
      </c>
      <c r="I8795" s="59"/>
    </row>
    <row r="8796" spans="1:9" ht="21.75" customHeight="1">
      <c r="A8796" s="46">
        <v>8026</v>
      </c>
      <c r="B8796" s="1" t="s">
        <v>19086</v>
      </c>
      <c r="C8796" s="3" t="s">
        <v>16880</v>
      </c>
      <c r="D8796" s="2" t="s">
        <v>15518</v>
      </c>
      <c r="E8796" s="2"/>
      <c r="F8796" s="59">
        <v>1</v>
      </c>
      <c r="G8796" s="59"/>
      <c r="H8796" s="59">
        <f>4664+483-475</f>
        <v>4672</v>
      </c>
      <c r="I8796" s="59"/>
    </row>
    <row r="8797" spans="1:9" ht="21.75" customHeight="1">
      <c r="A8797" s="46"/>
      <c r="B8797" s="1"/>
      <c r="C8797" s="5" t="s">
        <v>16881</v>
      </c>
      <c r="D8797" s="2"/>
      <c r="E8797" s="2"/>
      <c r="F8797" s="59"/>
      <c r="G8797" s="59"/>
      <c r="H8797" s="59"/>
      <c r="I8797" s="59"/>
    </row>
    <row r="8798" spans="1:9" ht="21.75" customHeight="1">
      <c r="A8798" s="46"/>
      <c r="B8798" s="1"/>
      <c r="C8798" s="13" t="s">
        <v>16153</v>
      </c>
      <c r="D8798" s="2"/>
      <c r="E8798" s="2"/>
      <c r="F8798" s="59"/>
      <c r="G8798" s="59"/>
      <c r="H8798" s="59"/>
      <c r="I8798" s="59"/>
    </row>
    <row r="8799" spans="1:9" ht="21.75" customHeight="1">
      <c r="A8799" s="46">
        <v>8027</v>
      </c>
      <c r="B8799" s="1">
        <v>487</v>
      </c>
      <c r="C8799" s="12" t="s">
        <v>16154</v>
      </c>
      <c r="D8799" s="1" t="s">
        <v>15518</v>
      </c>
      <c r="E8799" s="2"/>
      <c r="F8799" s="59">
        <v>1</v>
      </c>
      <c r="G8799" s="59"/>
      <c r="H8799" s="59"/>
      <c r="I8799" s="59"/>
    </row>
    <row r="8800" spans="1:9" ht="21.75" customHeight="1">
      <c r="A8800" s="46"/>
      <c r="B8800" s="1"/>
      <c r="C8800" s="13" t="s">
        <v>16155</v>
      </c>
      <c r="D8800" s="1"/>
      <c r="E8800" s="2"/>
      <c r="F8800" s="59"/>
      <c r="G8800" s="59"/>
      <c r="H8800" s="59"/>
      <c r="I8800" s="59"/>
    </row>
    <row r="8801" spans="1:26" ht="21.75" customHeight="1">
      <c r="A8801" s="46">
        <v>8028</v>
      </c>
      <c r="B8801" s="1">
        <v>491</v>
      </c>
      <c r="C8801" s="12" t="s">
        <v>16156</v>
      </c>
      <c r="D8801" s="1" t="s">
        <v>15518</v>
      </c>
      <c r="E8801" s="2"/>
      <c r="F8801" s="59">
        <v>1</v>
      </c>
      <c r="G8801" s="59"/>
      <c r="H8801" s="59"/>
      <c r="I8801" s="59"/>
    </row>
    <row r="8802" spans="1:26" ht="21.75" customHeight="1">
      <c r="A8802" s="46"/>
      <c r="B8802" s="1"/>
      <c r="C8802" s="13" t="s">
        <v>16882</v>
      </c>
      <c r="D8802" s="1"/>
      <c r="E8802" s="2"/>
      <c r="F8802" s="59"/>
      <c r="G8802" s="59"/>
      <c r="H8802" s="59"/>
      <c r="I8802" s="59"/>
    </row>
    <row r="8803" spans="1:26" s="53" customFormat="1" ht="35.25" customHeight="1">
      <c r="A8803" s="46">
        <v>8029</v>
      </c>
      <c r="B8803" s="2" t="s">
        <v>19092</v>
      </c>
      <c r="C8803" s="3" t="s">
        <v>16273</v>
      </c>
      <c r="D8803" s="2" t="s">
        <v>15518</v>
      </c>
      <c r="E8803" s="2" t="s">
        <v>15518</v>
      </c>
      <c r="F8803" s="58"/>
      <c r="G8803" s="59"/>
      <c r="H8803" s="59"/>
      <c r="I8803" s="59"/>
      <c r="J8803" s="24"/>
      <c r="K8803" s="24"/>
      <c r="L8803" s="24"/>
      <c r="M8803" s="24"/>
      <c r="N8803" s="24"/>
      <c r="O8803" s="24"/>
      <c r="P8803" s="24"/>
      <c r="Q8803" s="24"/>
      <c r="R8803" s="24"/>
      <c r="S8803" s="24"/>
      <c r="T8803" s="24"/>
      <c r="U8803" s="24"/>
      <c r="V8803" s="24"/>
      <c r="W8803" s="24"/>
      <c r="X8803" s="24"/>
      <c r="Y8803" s="316"/>
      <c r="Z8803" s="313"/>
    </row>
    <row r="8804" spans="1:26" s="24" customFormat="1" ht="21.75" customHeight="1">
      <c r="A8804" s="25"/>
      <c r="B8804" s="25"/>
      <c r="E8804" s="316"/>
      <c r="Y8804" s="316"/>
    </row>
    <row r="8805" spans="1:26" s="24" customFormat="1" ht="21.75" customHeight="1">
      <c r="A8805" s="25"/>
      <c r="B8805" s="25"/>
      <c r="E8805" s="316"/>
      <c r="Y8805" s="316"/>
    </row>
    <row r="8806" spans="1:26" s="24" customFormat="1" ht="21.75" customHeight="1">
      <c r="A8806" s="25"/>
      <c r="B8806" s="25"/>
      <c r="E8806" s="316"/>
      <c r="Y8806" s="316"/>
    </row>
    <row r="8807" spans="1:26" s="24" customFormat="1" ht="21.75" customHeight="1">
      <c r="A8807" s="25"/>
      <c r="B8807" s="25"/>
      <c r="E8807" s="316"/>
      <c r="Y8807" s="316"/>
    </row>
    <row r="8808" spans="1:26" s="24" customFormat="1" ht="21.75" customHeight="1">
      <c r="A8808" s="25"/>
      <c r="B8808" s="25"/>
      <c r="E8808" s="316"/>
      <c r="Y8808" s="316"/>
    </row>
    <row r="8809" spans="1:26" s="24" customFormat="1" ht="21.75" customHeight="1">
      <c r="B8809" s="39"/>
      <c r="C8809" s="39" t="s">
        <v>18499</v>
      </c>
      <c r="D8809" s="39"/>
      <c r="E8809" s="320"/>
      <c r="Y8809" s="316"/>
    </row>
    <row r="8810" spans="1:26" s="24" customFormat="1" ht="21.75" customHeight="1">
      <c r="A8810" s="25"/>
      <c r="B8810" s="40"/>
      <c r="E8810" s="316"/>
      <c r="Y8810" s="316"/>
    </row>
    <row r="8811" spans="1:26" s="43" customFormat="1" ht="21.75" customHeight="1">
      <c r="A8811" s="447" t="s">
        <v>18295</v>
      </c>
      <c r="B8811" s="447" t="s">
        <v>18296</v>
      </c>
      <c r="C8811" s="447" t="s">
        <v>16776</v>
      </c>
      <c r="D8811" s="447" t="s">
        <v>18297</v>
      </c>
      <c r="E8811" s="448"/>
      <c r="F8811" s="24">
        <f>8030-9402+1</f>
        <v>-1371</v>
      </c>
      <c r="G8811" s="24"/>
      <c r="H8811" s="24"/>
      <c r="I8811" s="24"/>
      <c r="J8811" s="24"/>
      <c r="K8811" s="24"/>
      <c r="L8811" s="24"/>
      <c r="M8811" s="24"/>
      <c r="N8811" s="24"/>
      <c r="O8811" s="24"/>
      <c r="P8811" s="24"/>
      <c r="Q8811" s="24"/>
      <c r="R8811" s="24"/>
      <c r="S8811" s="24"/>
      <c r="T8811" s="24"/>
      <c r="U8811" s="24"/>
      <c r="V8811" s="24"/>
      <c r="W8811" s="24"/>
      <c r="X8811" s="24"/>
      <c r="Y8811" s="316"/>
      <c r="Z8811" s="312"/>
    </row>
    <row r="8812" spans="1:26" ht="21.75" customHeight="1">
      <c r="A8812" s="448"/>
      <c r="B8812" s="448"/>
      <c r="C8812" s="447"/>
      <c r="D8812" s="448"/>
      <c r="E8812" s="448"/>
    </row>
    <row r="8813" spans="1:26" ht="21.75" customHeight="1">
      <c r="A8813" s="448"/>
      <c r="B8813" s="448"/>
      <c r="C8813" s="447"/>
      <c r="D8813" s="44" t="s">
        <v>15513</v>
      </c>
      <c r="E8813" s="44" t="s">
        <v>15514</v>
      </c>
    </row>
    <row r="8814" spans="1:26" ht="21.75" customHeight="1">
      <c r="A8814" s="49"/>
      <c r="B8814" s="1"/>
      <c r="C8814" s="13" t="s">
        <v>16157</v>
      </c>
      <c r="D8814" s="13"/>
      <c r="E8814" s="13"/>
    </row>
    <row r="8815" spans="1:26" ht="21.75" customHeight="1">
      <c r="A8815" s="49"/>
      <c r="B8815" s="7"/>
      <c r="C8815" s="10" t="s">
        <v>16158</v>
      </c>
      <c r="D8815" s="10"/>
      <c r="E8815" s="10"/>
    </row>
    <row r="8816" spans="1:26" ht="21.75" customHeight="1">
      <c r="A8816" s="49">
        <v>8030</v>
      </c>
      <c r="B8816" s="1" t="s">
        <v>19426</v>
      </c>
      <c r="C8816" s="12" t="s">
        <v>16159</v>
      </c>
      <c r="D8816" s="2" t="s">
        <v>15518</v>
      </c>
      <c r="E8816" s="2" t="s">
        <v>15518</v>
      </c>
      <c r="F8816" s="24">
        <v>1</v>
      </c>
    </row>
    <row r="8817" spans="1:6" ht="21.75" customHeight="1">
      <c r="A8817" s="49">
        <v>8031</v>
      </c>
      <c r="B8817" s="1" t="s">
        <v>19427</v>
      </c>
      <c r="C8817" s="12" t="s">
        <v>16160</v>
      </c>
      <c r="D8817" s="1" t="s">
        <v>15518</v>
      </c>
      <c r="E8817" s="1" t="s">
        <v>15518</v>
      </c>
      <c r="F8817" s="24">
        <v>2</v>
      </c>
    </row>
    <row r="8818" spans="1:6" ht="36.75" customHeight="1">
      <c r="A8818" s="49">
        <v>8032</v>
      </c>
      <c r="B8818" s="1" t="s">
        <v>19428</v>
      </c>
      <c r="C8818" s="12" t="s">
        <v>16161</v>
      </c>
      <c r="D8818" s="1" t="s">
        <v>15518</v>
      </c>
      <c r="E8818" s="1" t="s">
        <v>15518</v>
      </c>
      <c r="F8818" s="24">
        <v>3</v>
      </c>
    </row>
    <row r="8819" spans="1:6" ht="36.75" customHeight="1">
      <c r="A8819" s="49">
        <v>8033</v>
      </c>
      <c r="B8819" s="1" t="s">
        <v>19429</v>
      </c>
      <c r="C8819" s="12" t="s">
        <v>16162</v>
      </c>
      <c r="D8819" s="1" t="s">
        <v>15518</v>
      </c>
      <c r="E8819" s="1" t="s">
        <v>15518</v>
      </c>
      <c r="F8819" s="24">
        <v>4</v>
      </c>
    </row>
    <row r="8820" spans="1:6" ht="36.75" customHeight="1">
      <c r="A8820" s="49">
        <v>8034</v>
      </c>
      <c r="B8820" s="1" t="s">
        <v>19432</v>
      </c>
      <c r="C8820" s="12" t="s">
        <v>16163</v>
      </c>
      <c r="D8820" s="1" t="s">
        <v>15518</v>
      </c>
      <c r="E8820" s="1" t="s">
        <v>15518</v>
      </c>
      <c r="F8820" s="24">
        <v>5</v>
      </c>
    </row>
    <row r="8821" spans="1:6" ht="36.75" customHeight="1">
      <c r="A8821" s="49">
        <v>8035</v>
      </c>
      <c r="B8821" s="1" t="s">
        <v>19433</v>
      </c>
      <c r="C8821" s="12" t="s">
        <v>16164</v>
      </c>
      <c r="D8821" s="1" t="s">
        <v>15518</v>
      </c>
      <c r="E8821" s="1" t="s">
        <v>15518</v>
      </c>
      <c r="F8821" s="24">
        <v>6</v>
      </c>
    </row>
    <row r="8822" spans="1:6" ht="36.75" customHeight="1">
      <c r="A8822" s="49">
        <v>8036</v>
      </c>
      <c r="B8822" s="1" t="s">
        <v>19434</v>
      </c>
      <c r="C8822" s="12" t="s">
        <v>16165</v>
      </c>
      <c r="D8822" s="1" t="s">
        <v>15518</v>
      </c>
      <c r="E8822" s="1" t="s">
        <v>15518</v>
      </c>
      <c r="F8822" s="24">
        <v>7</v>
      </c>
    </row>
    <row r="8823" spans="1:6" ht="36.75" customHeight="1">
      <c r="A8823" s="49">
        <v>8037</v>
      </c>
      <c r="B8823" s="1" t="s">
        <v>19435</v>
      </c>
      <c r="C8823" s="12" t="s">
        <v>16166</v>
      </c>
      <c r="D8823" s="1" t="s">
        <v>15518</v>
      </c>
      <c r="E8823" s="1" t="s">
        <v>15518</v>
      </c>
      <c r="F8823" s="24">
        <v>8</v>
      </c>
    </row>
    <row r="8824" spans="1:6" ht="21.75" customHeight="1">
      <c r="A8824" s="49">
        <v>8038</v>
      </c>
      <c r="B8824" s="1" t="s">
        <v>19436</v>
      </c>
      <c r="C8824" s="12" t="s">
        <v>16167</v>
      </c>
      <c r="D8824" s="1" t="s">
        <v>15518</v>
      </c>
      <c r="E8824" s="1" t="s">
        <v>15518</v>
      </c>
      <c r="F8824" s="24">
        <v>9</v>
      </c>
    </row>
    <row r="8825" spans="1:6" ht="21.75" customHeight="1">
      <c r="A8825" s="49">
        <v>8039</v>
      </c>
      <c r="B8825" s="1" t="s">
        <v>19437</v>
      </c>
      <c r="C8825" s="12" t="s">
        <v>15207</v>
      </c>
      <c r="D8825" s="1" t="s">
        <v>15518</v>
      </c>
      <c r="E8825" s="1" t="s">
        <v>15518</v>
      </c>
      <c r="F8825" s="24">
        <v>10</v>
      </c>
    </row>
    <row r="8826" spans="1:6" ht="21.75" customHeight="1">
      <c r="A8826" s="49">
        <v>8040</v>
      </c>
      <c r="B8826" s="1" t="s">
        <v>19439</v>
      </c>
      <c r="C8826" s="12" t="s">
        <v>18421</v>
      </c>
      <c r="D8826" s="1" t="s">
        <v>15518</v>
      </c>
      <c r="E8826" s="1" t="s">
        <v>15518</v>
      </c>
      <c r="F8826" s="24">
        <v>11</v>
      </c>
    </row>
    <row r="8827" spans="1:6" ht="21.75" customHeight="1">
      <c r="A8827" s="49">
        <v>8041</v>
      </c>
      <c r="B8827" s="1" t="s">
        <v>19440</v>
      </c>
      <c r="C8827" s="12" t="s">
        <v>15208</v>
      </c>
      <c r="D8827" s="1" t="s">
        <v>15518</v>
      </c>
      <c r="E8827" s="1" t="s">
        <v>15518</v>
      </c>
      <c r="F8827" s="24">
        <v>12</v>
      </c>
    </row>
    <row r="8828" spans="1:6" ht="21.75" customHeight="1">
      <c r="A8828" s="49">
        <v>8042</v>
      </c>
      <c r="B8828" s="1" t="s">
        <v>19441</v>
      </c>
      <c r="C8828" s="12" t="s">
        <v>15209</v>
      </c>
      <c r="D8828" s="1" t="s">
        <v>15518</v>
      </c>
      <c r="E8828" s="1" t="s">
        <v>15518</v>
      </c>
      <c r="F8828" s="24">
        <v>13</v>
      </c>
    </row>
    <row r="8829" spans="1:6" ht="21.75" customHeight="1">
      <c r="A8829" s="49">
        <v>8043</v>
      </c>
      <c r="B8829" s="1" t="s">
        <v>18055</v>
      </c>
      <c r="C8829" s="12" t="s">
        <v>15210</v>
      </c>
      <c r="D8829" s="1" t="s">
        <v>15518</v>
      </c>
      <c r="E8829" s="1" t="s">
        <v>15518</v>
      </c>
      <c r="F8829" s="24">
        <v>14</v>
      </c>
    </row>
    <row r="8830" spans="1:6" ht="21.75" customHeight="1">
      <c r="A8830" s="49">
        <v>8044</v>
      </c>
      <c r="B8830" s="1" t="s">
        <v>18056</v>
      </c>
      <c r="C8830" s="12" t="s">
        <v>16430</v>
      </c>
      <c r="D8830" s="1" t="s">
        <v>15518</v>
      </c>
      <c r="E8830" s="1" t="s">
        <v>15518</v>
      </c>
      <c r="F8830" s="24">
        <v>15</v>
      </c>
    </row>
    <row r="8831" spans="1:6" ht="21.75" customHeight="1">
      <c r="A8831" s="49">
        <v>8045</v>
      </c>
      <c r="B8831" s="1" t="s">
        <v>16953</v>
      </c>
      <c r="C8831" s="12" t="s">
        <v>16431</v>
      </c>
      <c r="D8831" s="1" t="s">
        <v>15518</v>
      </c>
      <c r="E8831" s="1" t="s">
        <v>15518</v>
      </c>
      <c r="F8831" s="24">
        <v>16</v>
      </c>
    </row>
    <row r="8832" spans="1:6" ht="21.75" customHeight="1">
      <c r="A8832" s="49">
        <v>8046</v>
      </c>
      <c r="B8832" s="1" t="s">
        <v>19444</v>
      </c>
      <c r="C8832" s="12" t="s">
        <v>16432</v>
      </c>
      <c r="D8832" s="1" t="s">
        <v>15518</v>
      </c>
      <c r="E8832" s="1" t="s">
        <v>15518</v>
      </c>
      <c r="F8832" s="24">
        <v>17</v>
      </c>
    </row>
    <row r="8833" spans="1:6" ht="21.75" customHeight="1">
      <c r="A8833" s="49">
        <v>8047</v>
      </c>
      <c r="B8833" s="1" t="s">
        <v>19449</v>
      </c>
      <c r="C8833" s="12" t="s">
        <v>16433</v>
      </c>
      <c r="D8833" s="1" t="s">
        <v>15518</v>
      </c>
      <c r="E8833" s="1" t="s">
        <v>15518</v>
      </c>
      <c r="F8833" s="24">
        <v>18</v>
      </c>
    </row>
    <row r="8834" spans="1:6" ht="21.75" customHeight="1">
      <c r="A8834" s="49"/>
      <c r="B8834" s="7"/>
      <c r="C8834" s="10" t="s">
        <v>16434</v>
      </c>
      <c r="D8834" s="1"/>
      <c r="E8834" s="1"/>
    </row>
    <row r="8835" spans="1:6" ht="21.75" customHeight="1">
      <c r="A8835" s="49">
        <v>8048</v>
      </c>
      <c r="B8835" s="1" t="s">
        <v>19450</v>
      </c>
      <c r="C8835" s="12" t="s">
        <v>16435</v>
      </c>
      <c r="D8835" s="1" t="s">
        <v>15518</v>
      </c>
      <c r="E8835" s="1" t="s">
        <v>15518</v>
      </c>
      <c r="F8835" s="24">
        <v>19</v>
      </c>
    </row>
    <row r="8836" spans="1:6" ht="21.75" customHeight="1">
      <c r="A8836" s="49">
        <v>8049</v>
      </c>
      <c r="B8836" s="1" t="s">
        <v>19451</v>
      </c>
      <c r="C8836" s="3" t="s">
        <v>16436</v>
      </c>
      <c r="D8836" s="1" t="s">
        <v>15518</v>
      </c>
      <c r="E8836" s="1" t="s">
        <v>15518</v>
      </c>
      <c r="F8836" s="24">
        <v>20</v>
      </c>
    </row>
    <row r="8837" spans="1:6" ht="21.75" customHeight="1">
      <c r="A8837" s="49">
        <v>8050</v>
      </c>
      <c r="B8837" s="1" t="s">
        <v>19452</v>
      </c>
      <c r="C8837" s="3" t="s">
        <v>16437</v>
      </c>
      <c r="D8837" s="1" t="s">
        <v>15518</v>
      </c>
      <c r="E8837" s="1" t="s">
        <v>15518</v>
      </c>
      <c r="F8837" s="24">
        <v>21</v>
      </c>
    </row>
    <row r="8838" spans="1:6" ht="21.75" customHeight="1">
      <c r="A8838" s="49">
        <v>8051</v>
      </c>
      <c r="B8838" s="1" t="s">
        <v>19453</v>
      </c>
      <c r="C8838" s="12" t="s">
        <v>16438</v>
      </c>
      <c r="D8838" s="1" t="s">
        <v>15518</v>
      </c>
      <c r="E8838" s="1" t="s">
        <v>15518</v>
      </c>
      <c r="F8838" s="24">
        <v>22</v>
      </c>
    </row>
    <row r="8839" spans="1:6" ht="21.75" customHeight="1">
      <c r="A8839" s="49">
        <v>8052</v>
      </c>
      <c r="B8839" s="1" t="s">
        <v>19454</v>
      </c>
      <c r="C8839" s="12" t="s">
        <v>16439</v>
      </c>
      <c r="D8839" s="1" t="s">
        <v>15518</v>
      </c>
      <c r="E8839" s="1" t="s">
        <v>15518</v>
      </c>
      <c r="F8839" s="24">
        <v>23</v>
      </c>
    </row>
    <row r="8840" spans="1:6" ht="33.75" customHeight="1">
      <c r="A8840" s="49">
        <v>8053</v>
      </c>
      <c r="B8840" s="1" t="s">
        <v>18059</v>
      </c>
      <c r="C8840" s="12" t="s">
        <v>16440</v>
      </c>
      <c r="D8840" s="1" t="s">
        <v>15518</v>
      </c>
      <c r="E8840" s="1" t="s">
        <v>15518</v>
      </c>
      <c r="F8840" s="24">
        <v>24</v>
      </c>
    </row>
    <row r="8841" spans="1:6" ht="33.75" customHeight="1">
      <c r="A8841" s="49">
        <v>8054</v>
      </c>
      <c r="B8841" s="1" t="s">
        <v>18060</v>
      </c>
      <c r="C8841" s="12" t="s">
        <v>16441</v>
      </c>
      <c r="D8841" s="1" t="s">
        <v>15518</v>
      </c>
      <c r="E8841" s="1" t="s">
        <v>15518</v>
      </c>
      <c r="F8841" s="24">
        <v>25</v>
      </c>
    </row>
    <row r="8842" spans="1:6" ht="21.75" customHeight="1">
      <c r="A8842" s="49">
        <v>8055</v>
      </c>
      <c r="B8842" s="1" t="s">
        <v>18061</v>
      </c>
      <c r="C8842" s="12" t="s">
        <v>16442</v>
      </c>
      <c r="D8842" s="1" t="s">
        <v>15518</v>
      </c>
      <c r="E8842" s="1" t="s">
        <v>15518</v>
      </c>
      <c r="F8842" s="24">
        <v>26</v>
      </c>
    </row>
    <row r="8843" spans="1:6" ht="32.25" customHeight="1">
      <c r="A8843" s="49">
        <v>8056</v>
      </c>
      <c r="B8843" s="1" t="s">
        <v>19456</v>
      </c>
      <c r="C8843" s="12" t="s">
        <v>16443</v>
      </c>
      <c r="D8843" s="1" t="s">
        <v>15518</v>
      </c>
      <c r="E8843" s="1" t="s">
        <v>15518</v>
      </c>
      <c r="F8843" s="24">
        <v>27</v>
      </c>
    </row>
    <row r="8844" spans="1:6" ht="32.25" customHeight="1">
      <c r="A8844" s="49">
        <v>8057</v>
      </c>
      <c r="B8844" s="1" t="s">
        <v>16955</v>
      </c>
      <c r="C8844" s="12" t="s">
        <v>16444</v>
      </c>
      <c r="D8844" s="1" t="s">
        <v>15518</v>
      </c>
      <c r="E8844" s="1" t="s">
        <v>15518</v>
      </c>
      <c r="F8844" s="24">
        <v>28</v>
      </c>
    </row>
    <row r="8845" spans="1:6" ht="21.75" customHeight="1">
      <c r="A8845" s="49">
        <v>8058</v>
      </c>
      <c r="B8845" s="1" t="s">
        <v>19457</v>
      </c>
      <c r="C8845" s="12" t="s">
        <v>16445</v>
      </c>
      <c r="D8845" s="1" t="s">
        <v>15518</v>
      </c>
      <c r="E8845" s="1" t="s">
        <v>15518</v>
      </c>
      <c r="F8845" s="24">
        <v>29</v>
      </c>
    </row>
    <row r="8846" spans="1:6" ht="21.75" customHeight="1">
      <c r="A8846" s="49">
        <v>8059</v>
      </c>
      <c r="B8846" s="1" t="s">
        <v>18062</v>
      </c>
      <c r="C8846" s="12" t="s">
        <v>16446</v>
      </c>
      <c r="D8846" s="1" t="s">
        <v>15518</v>
      </c>
      <c r="E8846" s="1" t="s">
        <v>15518</v>
      </c>
      <c r="F8846" s="24">
        <v>30</v>
      </c>
    </row>
    <row r="8847" spans="1:6" ht="21.75" customHeight="1">
      <c r="A8847" s="49">
        <v>8060</v>
      </c>
      <c r="B8847" s="1" t="s">
        <v>18064</v>
      </c>
      <c r="C8847" s="12" t="s">
        <v>16447</v>
      </c>
      <c r="D8847" s="1" t="s">
        <v>15518</v>
      </c>
      <c r="E8847" s="1" t="s">
        <v>15518</v>
      </c>
      <c r="F8847" s="24">
        <v>31</v>
      </c>
    </row>
    <row r="8848" spans="1:6" ht="21.75" customHeight="1">
      <c r="A8848" s="49">
        <v>8061</v>
      </c>
      <c r="B8848" s="1" t="s">
        <v>16956</v>
      </c>
      <c r="C8848" s="12" t="s">
        <v>16448</v>
      </c>
      <c r="D8848" s="1" t="s">
        <v>15518</v>
      </c>
      <c r="E8848" s="1" t="s">
        <v>15518</v>
      </c>
      <c r="F8848" s="24">
        <v>32</v>
      </c>
    </row>
    <row r="8849" spans="1:6" ht="21.75" customHeight="1">
      <c r="A8849" s="49">
        <v>8062</v>
      </c>
      <c r="B8849" s="1" t="s">
        <v>18068</v>
      </c>
      <c r="C8849" s="12" t="s">
        <v>16449</v>
      </c>
      <c r="D8849" s="1" t="s">
        <v>15518</v>
      </c>
      <c r="E8849" s="1" t="s">
        <v>15518</v>
      </c>
      <c r="F8849" s="24">
        <v>33</v>
      </c>
    </row>
    <row r="8850" spans="1:6" ht="21.75" customHeight="1">
      <c r="A8850" s="49">
        <v>8063</v>
      </c>
      <c r="B8850" s="1" t="s">
        <v>19459</v>
      </c>
      <c r="C8850" s="11" t="s">
        <v>16450</v>
      </c>
      <c r="D8850" s="1" t="s">
        <v>15518</v>
      </c>
      <c r="E8850" s="1" t="s">
        <v>15518</v>
      </c>
      <c r="F8850" s="24">
        <v>34</v>
      </c>
    </row>
    <row r="8851" spans="1:6" ht="21.75" customHeight="1">
      <c r="A8851" s="49">
        <v>8064</v>
      </c>
      <c r="B8851" s="1" t="s">
        <v>19461</v>
      </c>
      <c r="C8851" s="12" t="s">
        <v>16451</v>
      </c>
      <c r="D8851" s="1" t="s">
        <v>15518</v>
      </c>
      <c r="E8851" s="1" t="s">
        <v>15518</v>
      </c>
      <c r="F8851" s="24">
        <v>35</v>
      </c>
    </row>
    <row r="8852" spans="1:6" ht="21.75" customHeight="1">
      <c r="A8852" s="49">
        <v>8065</v>
      </c>
      <c r="B8852" s="1" t="s">
        <v>19462</v>
      </c>
      <c r="C8852" s="12" t="s">
        <v>16452</v>
      </c>
      <c r="D8852" s="1" t="s">
        <v>15518</v>
      </c>
      <c r="E8852" s="1" t="s">
        <v>15518</v>
      </c>
      <c r="F8852" s="24">
        <v>36</v>
      </c>
    </row>
    <row r="8853" spans="1:6" ht="21.75" customHeight="1">
      <c r="A8853" s="49">
        <v>8066</v>
      </c>
      <c r="B8853" s="1" t="s">
        <v>18069</v>
      </c>
      <c r="C8853" s="12" t="s">
        <v>16453</v>
      </c>
      <c r="D8853" s="1" t="s">
        <v>15518</v>
      </c>
      <c r="E8853" s="1" t="s">
        <v>15518</v>
      </c>
      <c r="F8853" s="24">
        <v>37</v>
      </c>
    </row>
    <row r="8854" spans="1:6" ht="21.75" customHeight="1">
      <c r="A8854" s="49">
        <v>8067</v>
      </c>
      <c r="B8854" s="1" t="s">
        <v>18070</v>
      </c>
      <c r="C8854" s="12" t="s">
        <v>16454</v>
      </c>
      <c r="D8854" s="1" t="s">
        <v>15518</v>
      </c>
      <c r="E8854" s="1" t="s">
        <v>15518</v>
      </c>
      <c r="F8854" s="24">
        <v>38</v>
      </c>
    </row>
    <row r="8855" spans="1:6" ht="21.75" customHeight="1">
      <c r="A8855" s="49">
        <v>8068</v>
      </c>
      <c r="B8855" s="1" t="s">
        <v>18071</v>
      </c>
      <c r="C8855" s="12" t="s">
        <v>16455</v>
      </c>
      <c r="D8855" s="1" t="s">
        <v>15518</v>
      </c>
      <c r="E8855" s="1" t="s">
        <v>15518</v>
      </c>
      <c r="F8855" s="24">
        <v>39</v>
      </c>
    </row>
    <row r="8856" spans="1:6" ht="21.75" customHeight="1">
      <c r="A8856" s="49">
        <v>8069</v>
      </c>
      <c r="B8856" s="1" t="s">
        <v>19463</v>
      </c>
      <c r="C8856" s="12" t="s">
        <v>16456</v>
      </c>
      <c r="D8856" s="1" t="s">
        <v>15518</v>
      </c>
      <c r="E8856" s="1" t="s">
        <v>15518</v>
      </c>
      <c r="F8856" s="24">
        <v>40</v>
      </c>
    </row>
    <row r="8857" spans="1:6" ht="21.75" customHeight="1">
      <c r="A8857" s="49">
        <v>8070</v>
      </c>
      <c r="B8857" s="1" t="s">
        <v>19464</v>
      </c>
      <c r="C8857" s="12" t="s">
        <v>16457</v>
      </c>
      <c r="D8857" s="1" t="s">
        <v>15518</v>
      </c>
      <c r="E8857" s="1" t="s">
        <v>15518</v>
      </c>
      <c r="F8857" s="24">
        <v>41</v>
      </c>
    </row>
    <row r="8858" spans="1:6" ht="21.75" customHeight="1">
      <c r="A8858" s="49">
        <v>8071</v>
      </c>
      <c r="B8858" s="1" t="s">
        <v>19465</v>
      </c>
      <c r="C8858" s="12" t="s">
        <v>16458</v>
      </c>
      <c r="D8858" s="1" t="s">
        <v>15518</v>
      </c>
      <c r="E8858" s="1" t="s">
        <v>15518</v>
      </c>
      <c r="F8858" s="24">
        <v>42</v>
      </c>
    </row>
    <row r="8859" spans="1:6" ht="21.75" customHeight="1">
      <c r="A8859" s="49">
        <v>8072</v>
      </c>
      <c r="B8859" s="1" t="s">
        <v>18073</v>
      </c>
      <c r="C8859" s="12" t="s">
        <v>16459</v>
      </c>
      <c r="D8859" s="1" t="s">
        <v>15518</v>
      </c>
      <c r="E8859" s="1" t="s">
        <v>15518</v>
      </c>
      <c r="F8859" s="24">
        <v>43</v>
      </c>
    </row>
    <row r="8860" spans="1:6" ht="34.5" customHeight="1">
      <c r="A8860" s="49">
        <v>8073</v>
      </c>
      <c r="B8860" s="1" t="s">
        <v>19466</v>
      </c>
      <c r="C8860" s="12" t="s">
        <v>16460</v>
      </c>
      <c r="D8860" s="1" t="s">
        <v>15518</v>
      </c>
      <c r="E8860" s="1" t="s">
        <v>15518</v>
      </c>
      <c r="F8860" s="24">
        <v>44</v>
      </c>
    </row>
    <row r="8861" spans="1:6" ht="21.75" customHeight="1">
      <c r="A8861" s="49">
        <v>8074</v>
      </c>
      <c r="B8861" s="1" t="s">
        <v>19467</v>
      </c>
      <c r="C8861" s="3" t="s">
        <v>16461</v>
      </c>
      <c r="D8861" s="1" t="s">
        <v>15518</v>
      </c>
      <c r="E8861" s="1" t="s">
        <v>15518</v>
      </c>
      <c r="F8861" s="24">
        <v>45</v>
      </c>
    </row>
    <row r="8862" spans="1:6" ht="21.75" customHeight="1">
      <c r="A8862" s="49">
        <v>8075</v>
      </c>
      <c r="B8862" s="1" t="s">
        <v>17489</v>
      </c>
      <c r="C8862" s="12" t="s">
        <v>16462</v>
      </c>
      <c r="D8862" s="1" t="s">
        <v>15518</v>
      </c>
      <c r="E8862" s="1" t="s">
        <v>15518</v>
      </c>
      <c r="F8862" s="24">
        <v>46</v>
      </c>
    </row>
    <row r="8863" spans="1:6" ht="21.75" customHeight="1">
      <c r="A8863" s="49">
        <v>8076</v>
      </c>
      <c r="B8863" s="1" t="s">
        <v>17490</v>
      </c>
      <c r="C8863" s="12" t="s">
        <v>16463</v>
      </c>
      <c r="D8863" s="1" t="s">
        <v>15518</v>
      </c>
      <c r="E8863" s="1" t="s">
        <v>15518</v>
      </c>
      <c r="F8863" s="24">
        <v>47</v>
      </c>
    </row>
    <row r="8864" spans="1:6" ht="21.75" customHeight="1">
      <c r="A8864" s="49">
        <v>8077</v>
      </c>
      <c r="B8864" s="1" t="s">
        <v>17491</v>
      </c>
      <c r="C8864" s="12" t="s">
        <v>16464</v>
      </c>
      <c r="D8864" s="1" t="s">
        <v>15518</v>
      </c>
      <c r="E8864" s="1" t="s">
        <v>15518</v>
      </c>
      <c r="F8864" s="24">
        <v>48</v>
      </c>
    </row>
    <row r="8865" spans="1:6" ht="21.75" customHeight="1">
      <c r="A8865" s="49"/>
      <c r="B8865" s="7"/>
      <c r="C8865" s="10" t="s">
        <v>16465</v>
      </c>
      <c r="D8865" s="1"/>
      <c r="E8865" s="1"/>
    </row>
    <row r="8866" spans="1:6" ht="21.75" customHeight="1">
      <c r="A8866" s="49">
        <v>8078</v>
      </c>
      <c r="B8866" s="1" t="s">
        <v>17492</v>
      </c>
      <c r="C8866" s="11" t="s">
        <v>16635</v>
      </c>
      <c r="D8866" s="1" t="s">
        <v>15518</v>
      </c>
      <c r="E8866" s="1" t="s">
        <v>15518</v>
      </c>
      <c r="F8866" s="24">
        <v>49</v>
      </c>
    </row>
    <row r="8867" spans="1:6" ht="21.75" customHeight="1">
      <c r="A8867" s="49">
        <v>8079</v>
      </c>
      <c r="B8867" s="1" t="s">
        <v>16961</v>
      </c>
      <c r="C8867" s="11" t="s">
        <v>16636</v>
      </c>
      <c r="D8867" s="1" t="s">
        <v>15518</v>
      </c>
      <c r="E8867" s="1" t="s">
        <v>15518</v>
      </c>
      <c r="F8867" s="24">
        <v>50</v>
      </c>
    </row>
    <row r="8868" spans="1:6" ht="21.75" customHeight="1">
      <c r="A8868" s="49">
        <v>8080</v>
      </c>
      <c r="B8868" s="1" t="s">
        <v>17494</v>
      </c>
      <c r="C8868" s="11" t="s">
        <v>16637</v>
      </c>
      <c r="D8868" s="1" t="s">
        <v>15518</v>
      </c>
      <c r="E8868" s="1" t="s">
        <v>15518</v>
      </c>
      <c r="F8868" s="24">
        <v>51</v>
      </c>
    </row>
    <row r="8869" spans="1:6" ht="21.75" customHeight="1">
      <c r="A8869" s="49">
        <v>8081</v>
      </c>
      <c r="B8869" s="1" t="s">
        <v>18634</v>
      </c>
      <c r="C8869" s="11" t="s">
        <v>16638</v>
      </c>
      <c r="D8869" s="1" t="s">
        <v>15518</v>
      </c>
      <c r="E8869" s="1" t="s">
        <v>15518</v>
      </c>
      <c r="F8869" s="24">
        <v>52</v>
      </c>
    </row>
    <row r="8870" spans="1:6" ht="21.75" customHeight="1">
      <c r="A8870" s="49">
        <v>8082</v>
      </c>
      <c r="B8870" s="1" t="s">
        <v>19291</v>
      </c>
      <c r="C8870" s="11" t="s">
        <v>16639</v>
      </c>
      <c r="D8870" s="1" t="s">
        <v>15518</v>
      </c>
      <c r="E8870" s="1" t="s">
        <v>15518</v>
      </c>
      <c r="F8870" s="24">
        <v>53</v>
      </c>
    </row>
    <row r="8871" spans="1:6" ht="21.75" customHeight="1">
      <c r="A8871" s="49">
        <v>8083</v>
      </c>
      <c r="B8871" s="1" t="s">
        <v>18082</v>
      </c>
      <c r="C8871" s="11" t="s">
        <v>16801</v>
      </c>
      <c r="D8871" s="1" t="s">
        <v>15518</v>
      </c>
      <c r="E8871" s="1" t="s">
        <v>15518</v>
      </c>
      <c r="F8871" s="24">
        <v>54</v>
      </c>
    </row>
    <row r="8872" spans="1:6" ht="21.75" customHeight="1">
      <c r="A8872" s="49">
        <v>8084</v>
      </c>
      <c r="B8872" s="1" t="s">
        <v>18084</v>
      </c>
      <c r="C8872" s="11" t="s">
        <v>16802</v>
      </c>
      <c r="D8872" s="1" t="s">
        <v>15518</v>
      </c>
      <c r="E8872" s="1" t="s">
        <v>15518</v>
      </c>
      <c r="F8872" s="24">
        <v>55</v>
      </c>
    </row>
    <row r="8873" spans="1:6" ht="21.75" customHeight="1">
      <c r="A8873" s="49">
        <v>8085</v>
      </c>
      <c r="B8873" s="1" t="s">
        <v>18085</v>
      </c>
      <c r="C8873" s="11" t="s">
        <v>16803</v>
      </c>
      <c r="D8873" s="1" t="s">
        <v>15518</v>
      </c>
      <c r="E8873" s="1" t="s">
        <v>15518</v>
      </c>
      <c r="F8873" s="24">
        <v>56</v>
      </c>
    </row>
    <row r="8874" spans="1:6" ht="21.75" customHeight="1">
      <c r="A8874" s="49">
        <v>8086</v>
      </c>
      <c r="B8874" s="1" t="s">
        <v>18087</v>
      </c>
      <c r="C8874" s="11" t="s">
        <v>16804</v>
      </c>
      <c r="D8874" s="1" t="s">
        <v>15518</v>
      </c>
      <c r="E8874" s="1" t="s">
        <v>15518</v>
      </c>
      <c r="F8874" s="24">
        <v>57</v>
      </c>
    </row>
    <row r="8875" spans="1:6" ht="21.75" customHeight="1">
      <c r="A8875" s="49">
        <v>8087</v>
      </c>
      <c r="B8875" s="1" t="s">
        <v>17495</v>
      </c>
      <c r="C8875" s="11" t="s">
        <v>16805</v>
      </c>
      <c r="D8875" s="1" t="s">
        <v>15518</v>
      </c>
      <c r="E8875" s="1" t="s">
        <v>15518</v>
      </c>
      <c r="F8875" s="24">
        <v>58</v>
      </c>
    </row>
    <row r="8876" spans="1:6" ht="21.75" customHeight="1">
      <c r="A8876" s="49">
        <v>8088</v>
      </c>
      <c r="B8876" s="1" t="s">
        <v>18088</v>
      </c>
      <c r="C8876" s="11" t="s">
        <v>18922</v>
      </c>
      <c r="D8876" s="1" t="s">
        <v>15518</v>
      </c>
      <c r="E8876" s="1" t="s">
        <v>15518</v>
      </c>
      <c r="F8876" s="24">
        <v>59</v>
      </c>
    </row>
    <row r="8877" spans="1:6" ht="21.75" customHeight="1">
      <c r="A8877" s="49">
        <v>8089</v>
      </c>
      <c r="B8877" s="1" t="s">
        <v>18089</v>
      </c>
      <c r="C8877" s="11" t="s">
        <v>18923</v>
      </c>
      <c r="D8877" s="1" t="s">
        <v>15518</v>
      </c>
      <c r="E8877" s="1" t="s">
        <v>15518</v>
      </c>
      <c r="F8877" s="24">
        <v>60</v>
      </c>
    </row>
    <row r="8878" spans="1:6" ht="21.75" customHeight="1">
      <c r="A8878" s="49">
        <v>8090</v>
      </c>
      <c r="B8878" s="1" t="s">
        <v>18090</v>
      </c>
      <c r="C8878" s="11" t="s">
        <v>18924</v>
      </c>
      <c r="D8878" s="1" t="s">
        <v>15518</v>
      </c>
      <c r="E8878" s="1" t="s">
        <v>15518</v>
      </c>
      <c r="F8878" s="24">
        <v>61</v>
      </c>
    </row>
    <row r="8879" spans="1:6" ht="21.75" customHeight="1">
      <c r="A8879" s="49">
        <v>8091</v>
      </c>
      <c r="B8879" s="1" t="s">
        <v>18091</v>
      </c>
      <c r="C8879" s="11" t="s">
        <v>18925</v>
      </c>
      <c r="D8879" s="1" t="s">
        <v>15518</v>
      </c>
      <c r="E8879" s="1" t="s">
        <v>15518</v>
      </c>
      <c r="F8879" s="24">
        <v>62</v>
      </c>
    </row>
    <row r="8880" spans="1:6" ht="21.75" customHeight="1">
      <c r="A8880" s="49">
        <v>8092</v>
      </c>
      <c r="B8880" s="1" t="s">
        <v>17496</v>
      </c>
      <c r="C8880" s="11" t="s">
        <v>18926</v>
      </c>
      <c r="D8880" s="1" t="s">
        <v>15518</v>
      </c>
      <c r="E8880" s="1" t="s">
        <v>15518</v>
      </c>
      <c r="F8880" s="24">
        <v>63</v>
      </c>
    </row>
    <row r="8881" spans="1:6" ht="21.75" customHeight="1">
      <c r="A8881" s="49">
        <v>8093</v>
      </c>
      <c r="B8881" s="1" t="s">
        <v>17497</v>
      </c>
      <c r="C8881" s="11" t="s">
        <v>18927</v>
      </c>
      <c r="D8881" s="1" t="s">
        <v>15518</v>
      </c>
      <c r="E8881" s="1" t="s">
        <v>15518</v>
      </c>
      <c r="F8881" s="24">
        <v>64</v>
      </c>
    </row>
    <row r="8882" spans="1:6" ht="21.75" customHeight="1">
      <c r="A8882" s="49">
        <v>8094</v>
      </c>
      <c r="B8882" s="1" t="s">
        <v>18092</v>
      </c>
      <c r="C8882" s="11" t="s">
        <v>18928</v>
      </c>
      <c r="D8882" s="1" t="s">
        <v>15518</v>
      </c>
      <c r="E8882" s="1" t="s">
        <v>15518</v>
      </c>
      <c r="F8882" s="24">
        <v>65</v>
      </c>
    </row>
    <row r="8883" spans="1:6" ht="21.75" customHeight="1">
      <c r="A8883" s="49">
        <v>8095</v>
      </c>
      <c r="B8883" s="1" t="s">
        <v>17498</v>
      </c>
      <c r="C8883" s="11" t="s">
        <v>18929</v>
      </c>
      <c r="D8883" s="1" t="s">
        <v>15518</v>
      </c>
      <c r="E8883" s="1" t="s">
        <v>15518</v>
      </c>
      <c r="F8883" s="24">
        <v>66</v>
      </c>
    </row>
    <row r="8884" spans="1:6" ht="36.75" customHeight="1">
      <c r="A8884" s="49">
        <v>8096</v>
      </c>
      <c r="B8884" s="1" t="s">
        <v>18635</v>
      </c>
      <c r="C8884" s="12" t="s">
        <v>16137</v>
      </c>
      <c r="D8884" s="1" t="s">
        <v>15518</v>
      </c>
      <c r="E8884" s="1" t="s">
        <v>15518</v>
      </c>
      <c r="F8884" s="24">
        <v>67</v>
      </c>
    </row>
    <row r="8885" spans="1:6" ht="21.75" customHeight="1">
      <c r="A8885" s="49"/>
      <c r="B8885" s="7"/>
      <c r="C8885" s="10" t="s">
        <v>18930</v>
      </c>
      <c r="D8885" s="1"/>
      <c r="E8885" s="1"/>
    </row>
    <row r="8886" spans="1:6" ht="21.75" customHeight="1">
      <c r="A8886" s="49">
        <v>8097</v>
      </c>
      <c r="B8886" s="1" t="s">
        <v>18636</v>
      </c>
      <c r="C8886" s="11" t="s">
        <v>18931</v>
      </c>
      <c r="D8886" s="1" t="s">
        <v>15518</v>
      </c>
      <c r="E8886" s="1" t="s">
        <v>15518</v>
      </c>
      <c r="F8886" s="24">
        <v>68</v>
      </c>
    </row>
    <row r="8887" spans="1:6" ht="21.75" customHeight="1">
      <c r="A8887" s="49">
        <v>8098</v>
      </c>
      <c r="B8887" s="1" t="s">
        <v>18637</v>
      </c>
      <c r="C8887" s="11" t="s">
        <v>18932</v>
      </c>
      <c r="D8887" s="1" t="s">
        <v>15518</v>
      </c>
      <c r="E8887" s="1" t="s">
        <v>15518</v>
      </c>
      <c r="F8887" s="24">
        <v>69</v>
      </c>
    </row>
    <row r="8888" spans="1:6" ht="21.75" customHeight="1">
      <c r="A8888" s="49">
        <v>8099</v>
      </c>
      <c r="B8888" s="1" t="s">
        <v>18094</v>
      </c>
      <c r="C8888" s="11" t="s">
        <v>18933</v>
      </c>
      <c r="D8888" s="1" t="s">
        <v>15518</v>
      </c>
      <c r="E8888" s="1" t="s">
        <v>15518</v>
      </c>
      <c r="F8888" s="24">
        <v>70</v>
      </c>
    </row>
    <row r="8889" spans="1:6" ht="21.75" customHeight="1">
      <c r="A8889" s="49">
        <v>8100</v>
      </c>
      <c r="B8889" s="1" t="s">
        <v>18096</v>
      </c>
      <c r="C8889" s="11" t="s">
        <v>18934</v>
      </c>
      <c r="D8889" s="1" t="s">
        <v>15518</v>
      </c>
      <c r="E8889" s="1" t="s">
        <v>15518</v>
      </c>
      <c r="F8889" s="24">
        <v>71</v>
      </c>
    </row>
    <row r="8890" spans="1:6" ht="21.75" customHeight="1">
      <c r="A8890" s="49">
        <v>8101</v>
      </c>
      <c r="B8890" s="1" t="s">
        <v>18098</v>
      </c>
      <c r="C8890" s="11" t="s">
        <v>18935</v>
      </c>
      <c r="D8890" s="1" t="s">
        <v>15518</v>
      </c>
      <c r="E8890" s="1" t="s">
        <v>15518</v>
      </c>
      <c r="F8890" s="24">
        <v>72</v>
      </c>
    </row>
    <row r="8891" spans="1:6" ht="21.75" customHeight="1">
      <c r="A8891" s="49">
        <v>8102</v>
      </c>
      <c r="B8891" s="1" t="s">
        <v>18099</v>
      </c>
      <c r="C8891" s="11" t="s">
        <v>18936</v>
      </c>
      <c r="D8891" s="1" t="s">
        <v>15518</v>
      </c>
      <c r="E8891" s="1" t="s">
        <v>15518</v>
      </c>
      <c r="F8891" s="24">
        <v>73</v>
      </c>
    </row>
    <row r="8892" spans="1:6" ht="21.75" customHeight="1">
      <c r="A8892" s="49">
        <v>8103</v>
      </c>
      <c r="B8892" s="1" t="s">
        <v>18100</v>
      </c>
      <c r="C8892" s="11" t="s">
        <v>18937</v>
      </c>
      <c r="D8892" s="1" t="s">
        <v>15518</v>
      </c>
      <c r="E8892" s="1" t="s">
        <v>15518</v>
      </c>
      <c r="F8892" s="24">
        <v>74</v>
      </c>
    </row>
    <row r="8893" spans="1:6" ht="21.75" customHeight="1">
      <c r="A8893" s="49">
        <v>8104</v>
      </c>
      <c r="B8893" s="1" t="s">
        <v>18101</v>
      </c>
      <c r="C8893" s="11" t="s">
        <v>18938</v>
      </c>
      <c r="D8893" s="1" t="s">
        <v>15518</v>
      </c>
      <c r="E8893" s="1" t="s">
        <v>15518</v>
      </c>
      <c r="F8893" s="24">
        <v>75</v>
      </c>
    </row>
    <row r="8894" spans="1:6" ht="21.75" customHeight="1">
      <c r="A8894" s="49">
        <v>8105</v>
      </c>
      <c r="B8894" s="1" t="s">
        <v>18102</v>
      </c>
      <c r="C8894" s="11" t="s">
        <v>18939</v>
      </c>
      <c r="D8894" s="1" t="s">
        <v>15518</v>
      </c>
      <c r="E8894" s="1" t="s">
        <v>15518</v>
      </c>
      <c r="F8894" s="24">
        <v>76</v>
      </c>
    </row>
    <row r="8895" spans="1:6" ht="21.75" customHeight="1">
      <c r="A8895" s="49">
        <v>8106</v>
      </c>
      <c r="B8895" s="1" t="s">
        <v>18103</v>
      </c>
      <c r="C8895" s="11" t="s">
        <v>15024</v>
      </c>
      <c r="D8895" s="1" t="s">
        <v>15518</v>
      </c>
      <c r="E8895" s="1" t="s">
        <v>15518</v>
      </c>
      <c r="F8895" s="24">
        <v>77</v>
      </c>
    </row>
    <row r="8896" spans="1:6" ht="21.75" customHeight="1">
      <c r="A8896" s="49">
        <v>8107</v>
      </c>
      <c r="B8896" s="1" t="s">
        <v>17499</v>
      </c>
      <c r="C8896" s="11" t="s">
        <v>15025</v>
      </c>
      <c r="D8896" s="1" t="s">
        <v>15518</v>
      </c>
      <c r="E8896" s="1" t="s">
        <v>15518</v>
      </c>
      <c r="F8896" s="24">
        <v>78</v>
      </c>
    </row>
    <row r="8897" spans="1:6" ht="21.75" customHeight="1">
      <c r="A8897" s="49">
        <v>8108</v>
      </c>
      <c r="B8897" s="1" t="s">
        <v>18104</v>
      </c>
      <c r="C8897" s="11" t="s">
        <v>15026</v>
      </c>
      <c r="D8897" s="1" t="s">
        <v>15518</v>
      </c>
      <c r="E8897" s="1" t="s">
        <v>15518</v>
      </c>
      <c r="F8897" s="24">
        <v>79</v>
      </c>
    </row>
    <row r="8898" spans="1:6" ht="21.75" customHeight="1">
      <c r="A8898" s="49">
        <v>8109</v>
      </c>
      <c r="B8898" s="1" t="s">
        <v>18105</v>
      </c>
      <c r="C8898" s="11" t="s">
        <v>15027</v>
      </c>
      <c r="D8898" s="1" t="s">
        <v>15518</v>
      </c>
      <c r="E8898" s="1" t="s">
        <v>15518</v>
      </c>
      <c r="F8898" s="24">
        <v>80</v>
      </c>
    </row>
    <row r="8899" spans="1:6" ht="21.75" customHeight="1">
      <c r="A8899" s="49">
        <v>8110</v>
      </c>
      <c r="B8899" s="1" t="s">
        <v>18106</v>
      </c>
      <c r="C8899" s="11" t="s">
        <v>15028</v>
      </c>
      <c r="D8899" s="1" t="s">
        <v>15518</v>
      </c>
      <c r="E8899" s="1" t="s">
        <v>15518</v>
      </c>
      <c r="F8899" s="24">
        <v>81</v>
      </c>
    </row>
    <row r="8900" spans="1:6" ht="21.75" customHeight="1">
      <c r="A8900" s="49">
        <v>8111</v>
      </c>
      <c r="B8900" s="1" t="s">
        <v>18107</v>
      </c>
      <c r="C8900" s="11" t="s">
        <v>16247</v>
      </c>
      <c r="D8900" s="1" t="s">
        <v>15518</v>
      </c>
      <c r="E8900" s="1" t="s">
        <v>15518</v>
      </c>
      <c r="F8900" s="24">
        <v>82</v>
      </c>
    </row>
    <row r="8901" spans="1:6" ht="21.75" customHeight="1">
      <c r="A8901" s="49">
        <v>8112</v>
      </c>
      <c r="B8901" s="1" t="s">
        <v>17500</v>
      </c>
      <c r="C8901" s="3" t="s">
        <v>16248</v>
      </c>
      <c r="D8901" s="1" t="s">
        <v>15518</v>
      </c>
      <c r="E8901" s="1" t="s">
        <v>15518</v>
      </c>
      <c r="F8901" s="24">
        <v>83</v>
      </c>
    </row>
    <row r="8902" spans="1:6" ht="21.75" customHeight="1">
      <c r="A8902" s="49">
        <v>8113</v>
      </c>
      <c r="B8902" s="1" t="s">
        <v>17501</v>
      </c>
      <c r="C8902" s="3" t="s">
        <v>16249</v>
      </c>
      <c r="D8902" s="1" t="s">
        <v>15518</v>
      </c>
      <c r="E8902" s="1" t="s">
        <v>15518</v>
      </c>
      <c r="F8902" s="24">
        <v>84</v>
      </c>
    </row>
    <row r="8903" spans="1:6" ht="21.75" customHeight="1">
      <c r="A8903" s="49">
        <v>8114</v>
      </c>
      <c r="B8903" s="1" t="s">
        <v>17502</v>
      </c>
      <c r="C8903" s="3" t="s">
        <v>16250</v>
      </c>
      <c r="D8903" s="1" t="s">
        <v>15518</v>
      </c>
      <c r="E8903" s="1" t="s">
        <v>15518</v>
      </c>
      <c r="F8903" s="24">
        <v>85</v>
      </c>
    </row>
    <row r="8904" spans="1:6" ht="33" customHeight="1">
      <c r="A8904" s="49">
        <v>8115</v>
      </c>
      <c r="B8904" s="1" t="s">
        <v>17504</v>
      </c>
      <c r="C8904" s="3" t="s">
        <v>16251</v>
      </c>
      <c r="D8904" s="1" t="s">
        <v>15518</v>
      </c>
      <c r="E8904" s="1" t="s">
        <v>15518</v>
      </c>
      <c r="F8904" s="24">
        <v>86</v>
      </c>
    </row>
    <row r="8905" spans="1:6" ht="21.75" customHeight="1">
      <c r="A8905" s="49">
        <v>8116</v>
      </c>
      <c r="B8905" s="1" t="s">
        <v>18108</v>
      </c>
      <c r="C8905" s="11" t="s">
        <v>16252</v>
      </c>
      <c r="D8905" s="1" t="s">
        <v>15518</v>
      </c>
      <c r="E8905" s="1" t="s">
        <v>15518</v>
      </c>
      <c r="F8905" s="24">
        <v>87</v>
      </c>
    </row>
    <row r="8906" spans="1:6" ht="21.75" customHeight="1">
      <c r="A8906" s="49">
        <v>8117</v>
      </c>
      <c r="B8906" s="1" t="s">
        <v>17300</v>
      </c>
      <c r="C8906" s="3" t="s">
        <v>16253</v>
      </c>
      <c r="D8906" s="1" t="s">
        <v>15518</v>
      </c>
      <c r="E8906" s="1" t="s">
        <v>15518</v>
      </c>
      <c r="F8906" s="24">
        <v>88</v>
      </c>
    </row>
    <row r="8907" spans="1:6" ht="21.75" customHeight="1">
      <c r="A8907" s="49">
        <v>8118</v>
      </c>
      <c r="B8907" s="1" t="s">
        <v>17301</v>
      </c>
      <c r="C8907" s="3" t="s">
        <v>16254</v>
      </c>
      <c r="D8907" s="1" t="s">
        <v>15518</v>
      </c>
      <c r="E8907" s="1" t="s">
        <v>15518</v>
      </c>
      <c r="F8907" s="24">
        <v>89</v>
      </c>
    </row>
    <row r="8908" spans="1:6" ht="21.75" customHeight="1">
      <c r="A8908" s="49"/>
      <c r="B8908" s="1"/>
      <c r="C8908" s="10" t="s">
        <v>16255</v>
      </c>
      <c r="D8908" s="10"/>
      <c r="E8908" s="10"/>
    </row>
    <row r="8909" spans="1:6" ht="21.75" customHeight="1">
      <c r="A8909" s="49">
        <v>8119</v>
      </c>
      <c r="B8909" s="1" t="s">
        <v>18110</v>
      </c>
      <c r="C8909" s="12" t="s">
        <v>16256</v>
      </c>
      <c r="D8909" s="1" t="s">
        <v>15518</v>
      </c>
      <c r="E8909" s="1" t="s">
        <v>15518</v>
      </c>
      <c r="F8909" s="24">
        <v>90</v>
      </c>
    </row>
    <row r="8910" spans="1:6" ht="21.75" customHeight="1">
      <c r="A8910" s="49">
        <v>8120</v>
      </c>
      <c r="B8910" s="1" t="s">
        <v>17311</v>
      </c>
      <c r="C8910" s="12" t="s">
        <v>16257</v>
      </c>
      <c r="D8910" s="1" t="s">
        <v>15518</v>
      </c>
      <c r="E8910" s="1" t="s">
        <v>15518</v>
      </c>
      <c r="F8910" s="24">
        <v>91</v>
      </c>
    </row>
    <row r="8911" spans="1:6" ht="21.75" customHeight="1">
      <c r="A8911" s="49">
        <v>8121</v>
      </c>
      <c r="B8911" s="1" t="s">
        <v>17312</v>
      </c>
      <c r="C8911" s="12" t="s">
        <v>15884</v>
      </c>
      <c r="D8911" s="1" t="s">
        <v>15518</v>
      </c>
      <c r="E8911" s="1" t="s">
        <v>15518</v>
      </c>
      <c r="F8911" s="24">
        <v>92</v>
      </c>
    </row>
    <row r="8912" spans="1:6" ht="21.75" customHeight="1">
      <c r="A8912" s="49">
        <v>8122</v>
      </c>
      <c r="B8912" s="1" t="s">
        <v>18112</v>
      </c>
      <c r="C8912" s="12" t="s">
        <v>15885</v>
      </c>
      <c r="D8912" s="1" t="s">
        <v>15518</v>
      </c>
      <c r="E8912" s="1" t="s">
        <v>15518</v>
      </c>
      <c r="F8912" s="24">
        <v>93</v>
      </c>
    </row>
    <row r="8913" spans="1:6" ht="21.75" customHeight="1">
      <c r="A8913" s="49">
        <v>8123</v>
      </c>
      <c r="B8913" s="1" t="s">
        <v>18113</v>
      </c>
      <c r="C8913" s="12" t="s">
        <v>15886</v>
      </c>
      <c r="D8913" s="1" t="s">
        <v>15518</v>
      </c>
      <c r="E8913" s="1" t="s">
        <v>15518</v>
      </c>
      <c r="F8913" s="24">
        <v>94</v>
      </c>
    </row>
    <row r="8914" spans="1:6" ht="21.75" customHeight="1">
      <c r="A8914" s="49">
        <v>8124</v>
      </c>
      <c r="B8914" s="1" t="s">
        <v>18114</v>
      </c>
      <c r="C8914" s="12" t="s">
        <v>15887</v>
      </c>
      <c r="D8914" s="1" t="s">
        <v>15518</v>
      </c>
      <c r="E8914" s="1" t="s">
        <v>15518</v>
      </c>
      <c r="F8914" s="24">
        <v>95</v>
      </c>
    </row>
    <row r="8915" spans="1:6" ht="21.75" customHeight="1">
      <c r="A8915" s="49">
        <v>8125</v>
      </c>
      <c r="B8915" s="1" t="s">
        <v>17508</v>
      </c>
      <c r="C8915" s="3" t="s">
        <v>15888</v>
      </c>
      <c r="D8915" s="1" t="s">
        <v>15518</v>
      </c>
      <c r="E8915" s="1" t="s">
        <v>15518</v>
      </c>
      <c r="F8915" s="24">
        <v>96</v>
      </c>
    </row>
    <row r="8916" spans="1:6" ht="21.75" customHeight="1">
      <c r="A8916" s="49">
        <v>8126</v>
      </c>
      <c r="B8916" s="1" t="s">
        <v>17509</v>
      </c>
      <c r="C8916" s="3" t="s">
        <v>15889</v>
      </c>
      <c r="D8916" s="1" t="s">
        <v>15518</v>
      </c>
      <c r="E8916" s="1" t="s">
        <v>15518</v>
      </c>
      <c r="F8916" s="24">
        <v>97</v>
      </c>
    </row>
    <row r="8917" spans="1:6" ht="21.75" customHeight="1">
      <c r="A8917" s="49">
        <v>8127</v>
      </c>
      <c r="B8917" s="1" t="s">
        <v>17510</v>
      </c>
      <c r="C8917" s="3" t="s">
        <v>15890</v>
      </c>
      <c r="D8917" s="1" t="s">
        <v>15518</v>
      </c>
      <c r="E8917" s="1" t="s">
        <v>15518</v>
      </c>
      <c r="F8917" s="24">
        <v>98</v>
      </c>
    </row>
    <row r="8918" spans="1:6" ht="21.75" customHeight="1">
      <c r="A8918" s="49">
        <v>8128</v>
      </c>
      <c r="B8918" s="1" t="s">
        <v>17511</v>
      </c>
      <c r="C8918" s="3" t="s">
        <v>15891</v>
      </c>
      <c r="D8918" s="1" t="s">
        <v>15518</v>
      </c>
      <c r="E8918" s="1" t="s">
        <v>15518</v>
      </c>
      <c r="F8918" s="24">
        <v>99</v>
      </c>
    </row>
    <row r="8919" spans="1:6" ht="21.75" customHeight="1">
      <c r="A8919" s="49">
        <v>8129</v>
      </c>
      <c r="B8919" s="1" t="s">
        <v>17513</v>
      </c>
      <c r="C8919" s="3" t="s">
        <v>15892</v>
      </c>
      <c r="D8919" s="1" t="s">
        <v>15518</v>
      </c>
      <c r="E8919" s="1" t="s">
        <v>15518</v>
      </c>
      <c r="F8919" s="24">
        <v>100</v>
      </c>
    </row>
    <row r="8920" spans="1:6" ht="21.75" customHeight="1">
      <c r="A8920" s="49">
        <v>8130</v>
      </c>
      <c r="B8920" s="1" t="s">
        <v>17514</v>
      </c>
      <c r="C8920" s="3" t="s">
        <v>15893</v>
      </c>
      <c r="D8920" s="1" t="s">
        <v>15518</v>
      </c>
      <c r="E8920" s="1" t="s">
        <v>15518</v>
      </c>
      <c r="F8920" s="24">
        <v>101</v>
      </c>
    </row>
    <row r="8921" spans="1:6" ht="21.75" customHeight="1">
      <c r="A8921" s="49">
        <v>8131</v>
      </c>
      <c r="B8921" s="1" t="s">
        <v>17515</v>
      </c>
      <c r="C8921" s="3" t="s">
        <v>15894</v>
      </c>
      <c r="D8921" s="1" t="s">
        <v>15518</v>
      </c>
      <c r="E8921" s="1" t="s">
        <v>15518</v>
      </c>
      <c r="F8921" s="24">
        <v>102</v>
      </c>
    </row>
    <row r="8922" spans="1:6" ht="21.75" customHeight="1">
      <c r="A8922" s="49">
        <v>8132</v>
      </c>
      <c r="B8922" s="1" t="s">
        <v>18116</v>
      </c>
      <c r="C8922" s="3" t="s">
        <v>15895</v>
      </c>
      <c r="D8922" s="1" t="s">
        <v>15518</v>
      </c>
      <c r="E8922" s="1" t="s">
        <v>15518</v>
      </c>
      <c r="F8922" s="24">
        <v>103</v>
      </c>
    </row>
    <row r="8923" spans="1:6" ht="21.75" customHeight="1">
      <c r="A8923" s="49">
        <v>8133</v>
      </c>
      <c r="B8923" s="1" t="s">
        <v>17516</v>
      </c>
      <c r="C8923" s="3" t="s">
        <v>15896</v>
      </c>
      <c r="D8923" s="1" t="s">
        <v>15518</v>
      </c>
      <c r="E8923" s="1" t="s">
        <v>15518</v>
      </c>
      <c r="F8923" s="24">
        <v>104</v>
      </c>
    </row>
    <row r="8924" spans="1:6" ht="21.75" customHeight="1">
      <c r="A8924" s="49">
        <v>8134</v>
      </c>
      <c r="B8924" s="1" t="s">
        <v>17517</v>
      </c>
      <c r="C8924" s="3" t="s">
        <v>15897</v>
      </c>
      <c r="D8924" s="1" t="s">
        <v>15518</v>
      </c>
      <c r="E8924" s="1" t="s">
        <v>15518</v>
      </c>
      <c r="F8924" s="24">
        <v>105</v>
      </c>
    </row>
    <row r="8925" spans="1:6" ht="21.75" customHeight="1">
      <c r="A8925" s="49">
        <v>8135</v>
      </c>
      <c r="B8925" s="1" t="s">
        <v>17518</v>
      </c>
      <c r="C8925" s="3" t="s">
        <v>15898</v>
      </c>
      <c r="D8925" s="1" t="s">
        <v>15518</v>
      </c>
      <c r="E8925" s="1" t="s">
        <v>15518</v>
      </c>
      <c r="F8925" s="24">
        <v>106</v>
      </c>
    </row>
    <row r="8926" spans="1:6" ht="21.75" customHeight="1">
      <c r="A8926" s="49"/>
      <c r="B8926" s="1"/>
      <c r="C8926" s="10" t="s">
        <v>15899</v>
      </c>
      <c r="D8926" s="10"/>
      <c r="E8926" s="10"/>
    </row>
    <row r="8927" spans="1:6" ht="21.75" customHeight="1">
      <c r="A8927" s="49">
        <v>8136</v>
      </c>
      <c r="B8927" s="1" t="s">
        <v>18117</v>
      </c>
      <c r="C8927" s="12" t="s">
        <v>15900</v>
      </c>
      <c r="D8927" s="1" t="s">
        <v>15518</v>
      </c>
      <c r="E8927" s="1" t="s">
        <v>15518</v>
      </c>
      <c r="F8927" s="24">
        <v>107</v>
      </c>
    </row>
    <row r="8928" spans="1:6" ht="30.75" customHeight="1">
      <c r="A8928" s="49">
        <v>8137</v>
      </c>
      <c r="B8928" s="1" t="s">
        <v>18118</v>
      </c>
      <c r="C8928" s="3" t="s">
        <v>15901</v>
      </c>
      <c r="D8928" s="1" t="s">
        <v>15518</v>
      </c>
      <c r="E8928" s="1" t="s">
        <v>15518</v>
      </c>
      <c r="F8928" s="24">
        <v>108</v>
      </c>
    </row>
    <row r="8929" spans="1:6" ht="33" customHeight="1">
      <c r="A8929" s="49">
        <v>8138</v>
      </c>
      <c r="B8929" s="1" t="s">
        <v>17520</v>
      </c>
      <c r="C8929" s="12" t="s">
        <v>15902</v>
      </c>
      <c r="D8929" s="1" t="s">
        <v>15518</v>
      </c>
      <c r="E8929" s="1" t="s">
        <v>15518</v>
      </c>
      <c r="F8929" s="24">
        <v>109</v>
      </c>
    </row>
    <row r="8930" spans="1:6" ht="33" customHeight="1">
      <c r="A8930" s="49">
        <v>8139</v>
      </c>
      <c r="B8930" s="1" t="s">
        <v>17521</v>
      </c>
      <c r="C8930" s="3" t="s">
        <v>11079</v>
      </c>
      <c r="D8930" s="1" t="s">
        <v>15518</v>
      </c>
      <c r="E8930" s="1" t="s">
        <v>15518</v>
      </c>
      <c r="F8930" s="24">
        <v>110</v>
      </c>
    </row>
    <row r="8931" spans="1:6" ht="21.75" customHeight="1">
      <c r="A8931" s="49">
        <v>8140</v>
      </c>
      <c r="B8931" s="1" t="s">
        <v>17522</v>
      </c>
      <c r="C8931" s="11" t="s">
        <v>15903</v>
      </c>
      <c r="D8931" s="1" t="s">
        <v>15518</v>
      </c>
      <c r="E8931" s="1" t="s">
        <v>15518</v>
      </c>
      <c r="F8931" s="24">
        <v>111</v>
      </c>
    </row>
    <row r="8932" spans="1:6" ht="21.75" customHeight="1">
      <c r="A8932" s="49">
        <v>8141</v>
      </c>
      <c r="B8932" s="1" t="s">
        <v>17524</v>
      </c>
      <c r="C8932" s="11" t="s">
        <v>15904</v>
      </c>
      <c r="D8932" s="1" t="s">
        <v>15518</v>
      </c>
      <c r="E8932" s="1" t="s">
        <v>15518</v>
      </c>
      <c r="F8932" s="24">
        <v>112</v>
      </c>
    </row>
    <row r="8933" spans="1:6" ht="34.5" customHeight="1">
      <c r="A8933" s="49">
        <v>8142</v>
      </c>
      <c r="B8933" s="1" t="s">
        <v>17525</v>
      </c>
      <c r="C8933" s="11" t="s">
        <v>15905</v>
      </c>
      <c r="D8933" s="1" t="s">
        <v>15518</v>
      </c>
      <c r="E8933" s="1" t="s">
        <v>15518</v>
      </c>
      <c r="F8933" s="24">
        <v>113</v>
      </c>
    </row>
    <row r="8934" spans="1:6" ht="21.75" customHeight="1">
      <c r="A8934" s="49">
        <v>8143</v>
      </c>
      <c r="B8934" s="1" t="s">
        <v>18119</v>
      </c>
      <c r="C8934" s="11" t="s">
        <v>15906</v>
      </c>
      <c r="D8934" s="1" t="s">
        <v>15518</v>
      </c>
      <c r="E8934" s="1" t="s">
        <v>15518</v>
      </c>
      <c r="F8934" s="24">
        <v>114</v>
      </c>
    </row>
    <row r="8935" spans="1:6" ht="21.75" customHeight="1">
      <c r="A8935" s="49">
        <v>8144</v>
      </c>
      <c r="B8935" s="1" t="s">
        <v>18120</v>
      </c>
      <c r="C8935" s="11" t="s">
        <v>15907</v>
      </c>
      <c r="D8935" s="1" t="s">
        <v>15518</v>
      </c>
      <c r="E8935" s="1" t="s">
        <v>15518</v>
      </c>
      <c r="F8935" s="24">
        <v>115</v>
      </c>
    </row>
    <row r="8936" spans="1:6" ht="21.75" customHeight="1">
      <c r="A8936" s="49">
        <v>8145</v>
      </c>
      <c r="B8936" s="1" t="s">
        <v>17529</v>
      </c>
      <c r="C8936" s="3" t="s">
        <v>11571</v>
      </c>
      <c r="D8936" s="1" t="s">
        <v>15518</v>
      </c>
      <c r="E8936" s="1" t="s">
        <v>15518</v>
      </c>
      <c r="F8936" s="24">
        <v>116</v>
      </c>
    </row>
    <row r="8937" spans="1:6" ht="21.75" customHeight="1">
      <c r="A8937" s="49">
        <v>8146</v>
      </c>
      <c r="B8937" s="1" t="s">
        <v>17530</v>
      </c>
      <c r="C8937" s="3" t="s">
        <v>11572</v>
      </c>
      <c r="D8937" s="1" t="s">
        <v>15518</v>
      </c>
      <c r="E8937" s="1" t="s">
        <v>15518</v>
      </c>
      <c r="F8937" s="24">
        <v>117</v>
      </c>
    </row>
    <row r="8938" spans="1:6" ht="21.75" customHeight="1">
      <c r="A8938" s="49">
        <v>8147</v>
      </c>
      <c r="B8938" s="1" t="s">
        <v>17531</v>
      </c>
      <c r="C8938" s="11" t="s">
        <v>15908</v>
      </c>
      <c r="D8938" s="1" t="s">
        <v>15518</v>
      </c>
      <c r="E8938" s="1" t="s">
        <v>15518</v>
      </c>
      <c r="F8938" s="24">
        <v>118</v>
      </c>
    </row>
    <row r="8939" spans="1:6" ht="21.75" customHeight="1">
      <c r="A8939" s="49">
        <v>8148</v>
      </c>
      <c r="B8939" s="1" t="s">
        <v>17532</v>
      </c>
      <c r="C8939" s="11" t="s">
        <v>15909</v>
      </c>
      <c r="D8939" s="1" t="s">
        <v>15518</v>
      </c>
      <c r="E8939" s="1" t="s">
        <v>15518</v>
      </c>
      <c r="F8939" s="24">
        <v>119</v>
      </c>
    </row>
    <row r="8940" spans="1:6" ht="21.75" customHeight="1">
      <c r="A8940" s="49">
        <v>8149</v>
      </c>
      <c r="B8940" s="1" t="s">
        <v>17533</v>
      </c>
      <c r="C8940" s="11" t="s">
        <v>15910</v>
      </c>
      <c r="D8940" s="1" t="s">
        <v>15518</v>
      </c>
      <c r="E8940" s="1" t="s">
        <v>15518</v>
      </c>
      <c r="F8940" s="24">
        <v>120</v>
      </c>
    </row>
    <row r="8941" spans="1:6" ht="21.75" customHeight="1">
      <c r="A8941" s="49">
        <v>8150</v>
      </c>
      <c r="B8941" s="1" t="s">
        <v>17534</v>
      </c>
      <c r="C8941" s="11" t="s">
        <v>15911</v>
      </c>
      <c r="D8941" s="1" t="s">
        <v>15518</v>
      </c>
      <c r="E8941" s="1" t="s">
        <v>15518</v>
      </c>
      <c r="F8941" s="24">
        <v>121</v>
      </c>
    </row>
    <row r="8942" spans="1:6" ht="21.75" customHeight="1">
      <c r="A8942" s="49">
        <v>8151</v>
      </c>
      <c r="B8942" s="1" t="s">
        <v>17535</v>
      </c>
      <c r="C8942" s="11" t="s">
        <v>15912</v>
      </c>
      <c r="D8942" s="1" t="s">
        <v>15518</v>
      </c>
      <c r="E8942" s="1" t="s">
        <v>15518</v>
      </c>
      <c r="F8942" s="24">
        <v>122</v>
      </c>
    </row>
    <row r="8943" spans="1:6" ht="21.75" customHeight="1">
      <c r="A8943" s="49">
        <v>8152</v>
      </c>
      <c r="B8943" s="1" t="s">
        <v>17536</v>
      </c>
      <c r="C8943" s="11" t="s">
        <v>15913</v>
      </c>
      <c r="D8943" s="1" t="s">
        <v>15518</v>
      </c>
      <c r="E8943" s="1" t="s">
        <v>15518</v>
      </c>
      <c r="F8943" s="24">
        <v>123</v>
      </c>
    </row>
    <row r="8944" spans="1:6" ht="21.75" customHeight="1">
      <c r="A8944" s="49">
        <v>8153</v>
      </c>
      <c r="B8944" s="1" t="s">
        <v>18122</v>
      </c>
      <c r="C8944" s="11" t="s">
        <v>15914</v>
      </c>
      <c r="D8944" s="1" t="s">
        <v>15518</v>
      </c>
      <c r="E8944" s="1" t="s">
        <v>15518</v>
      </c>
      <c r="F8944" s="24">
        <v>124</v>
      </c>
    </row>
    <row r="8945" spans="1:6" ht="21.75" customHeight="1">
      <c r="A8945" s="49">
        <v>8154</v>
      </c>
      <c r="B8945" s="1" t="s">
        <v>17537</v>
      </c>
      <c r="C8945" s="11" t="s">
        <v>15915</v>
      </c>
      <c r="D8945" s="1" t="s">
        <v>15518</v>
      </c>
      <c r="E8945" s="1" t="s">
        <v>15518</v>
      </c>
      <c r="F8945" s="24">
        <v>125</v>
      </c>
    </row>
    <row r="8946" spans="1:6" ht="21.75" customHeight="1">
      <c r="A8946" s="49">
        <v>8155</v>
      </c>
      <c r="B8946" s="1" t="s">
        <v>18638</v>
      </c>
      <c r="C8946" s="11" t="s">
        <v>15916</v>
      </c>
      <c r="D8946" s="1" t="s">
        <v>15518</v>
      </c>
      <c r="E8946" s="1" t="s">
        <v>15518</v>
      </c>
      <c r="F8946" s="24">
        <v>126</v>
      </c>
    </row>
    <row r="8947" spans="1:6" ht="21.75" customHeight="1">
      <c r="A8947" s="49">
        <v>8156</v>
      </c>
      <c r="B8947" s="1" t="s">
        <v>18639</v>
      </c>
      <c r="C8947" s="11" t="s">
        <v>15917</v>
      </c>
      <c r="D8947" s="1" t="s">
        <v>15518</v>
      </c>
      <c r="E8947" s="1" t="s">
        <v>15518</v>
      </c>
      <c r="F8947" s="24">
        <v>127</v>
      </c>
    </row>
    <row r="8948" spans="1:6" ht="21.75" customHeight="1">
      <c r="A8948" s="49">
        <v>8157</v>
      </c>
      <c r="B8948" s="1" t="s">
        <v>18123</v>
      </c>
      <c r="C8948" s="11" t="s">
        <v>15918</v>
      </c>
      <c r="D8948" s="1" t="s">
        <v>15518</v>
      </c>
      <c r="E8948" s="1" t="s">
        <v>15518</v>
      </c>
      <c r="F8948" s="24">
        <v>128</v>
      </c>
    </row>
    <row r="8949" spans="1:6" ht="21.75" customHeight="1">
      <c r="A8949" s="49">
        <v>8158</v>
      </c>
      <c r="B8949" s="1" t="s">
        <v>17538</v>
      </c>
      <c r="C8949" s="11" t="s">
        <v>15919</v>
      </c>
      <c r="D8949" s="1" t="s">
        <v>15518</v>
      </c>
      <c r="E8949" s="1" t="s">
        <v>15518</v>
      </c>
      <c r="F8949" s="24">
        <v>129</v>
      </c>
    </row>
    <row r="8950" spans="1:6" ht="21.75" customHeight="1">
      <c r="A8950" s="49">
        <v>8159</v>
      </c>
      <c r="B8950" s="1" t="s">
        <v>17539</v>
      </c>
      <c r="C8950" s="11" t="s">
        <v>15920</v>
      </c>
      <c r="D8950" s="1" t="s">
        <v>15518</v>
      </c>
      <c r="E8950" s="1" t="s">
        <v>15518</v>
      </c>
      <c r="F8950" s="24">
        <v>130</v>
      </c>
    </row>
    <row r="8951" spans="1:6" ht="21.75" customHeight="1">
      <c r="A8951" s="49">
        <v>8160</v>
      </c>
      <c r="B8951" s="1" t="s">
        <v>17540</v>
      </c>
      <c r="C8951" s="11" t="s">
        <v>15921</v>
      </c>
      <c r="D8951" s="1" t="s">
        <v>15518</v>
      </c>
      <c r="E8951" s="1" t="s">
        <v>15518</v>
      </c>
      <c r="F8951" s="24">
        <v>131</v>
      </c>
    </row>
    <row r="8952" spans="1:6" ht="36" customHeight="1">
      <c r="A8952" s="49">
        <v>8161</v>
      </c>
      <c r="B8952" s="1" t="s">
        <v>18124</v>
      </c>
      <c r="C8952" s="3" t="s">
        <v>15922</v>
      </c>
      <c r="D8952" s="1" t="s">
        <v>15518</v>
      </c>
      <c r="E8952" s="1" t="s">
        <v>15518</v>
      </c>
      <c r="F8952" s="24">
        <v>132</v>
      </c>
    </row>
    <row r="8953" spans="1:6" ht="36" customHeight="1">
      <c r="A8953" s="49">
        <v>8162</v>
      </c>
      <c r="B8953" s="1" t="s">
        <v>18125</v>
      </c>
      <c r="C8953" s="3" t="s">
        <v>15923</v>
      </c>
      <c r="D8953" s="1" t="s">
        <v>15518</v>
      </c>
      <c r="E8953" s="1" t="s">
        <v>15518</v>
      </c>
      <c r="F8953" s="24">
        <v>133</v>
      </c>
    </row>
    <row r="8954" spans="1:6" ht="36" customHeight="1">
      <c r="A8954" s="49">
        <v>8163</v>
      </c>
      <c r="B8954" s="1" t="s">
        <v>18126</v>
      </c>
      <c r="C8954" s="3" t="s">
        <v>15924</v>
      </c>
      <c r="D8954" s="1" t="s">
        <v>15518</v>
      </c>
      <c r="E8954" s="1" t="s">
        <v>15518</v>
      </c>
      <c r="F8954" s="24">
        <v>134</v>
      </c>
    </row>
    <row r="8955" spans="1:6" ht="36" customHeight="1">
      <c r="A8955" s="49">
        <v>8164</v>
      </c>
      <c r="B8955" s="1" t="s">
        <v>17542</v>
      </c>
      <c r="C8955" s="3" t="s">
        <v>15925</v>
      </c>
      <c r="D8955" s="1" t="s">
        <v>15518</v>
      </c>
      <c r="E8955" s="1" t="s">
        <v>15518</v>
      </c>
      <c r="F8955" s="24">
        <v>135</v>
      </c>
    </row>
    <row r="8956" spans="1:6" ht="36" customHeight="1">
      <c r="A8956" s="49">
        <v>8165</v>
      </c>
      <c r="B8956" s="1" t="s">
        <v>17543</v>
      </c>
      <c r="C8956" s="3" t="s">
        <v>15926</v>
      </c>
      <c r="D8956" s="1" t="s">
        <v>15518</v>
      </c>
      <c r="E8956" s="1" t="s">
        <v>15518</v>
      </c>
      <c r="F8956" s="24">
        <v>136</v>
      </c>
    </row>
    <row r="8957" spans="1:6" ht="21.75" customHeight="1">
      <c r="A8957" s="49">
        <v>8166</v>
      </c>
      <c r="B8957" s="1" t="s">
        <v>17544</v>
      </c>
      <c r="C8957" s="3" t="s">
        <v>15927</v>
      </c>
      <c r="D8957" s="1" t="s">
        <v>15518</v>
      </c>
      <c r="E8957" s="1" t="s">
        <v>15518</v>
      </c>
      <c r="F8957" s="24">
        <v>137</v>
      </c>
    </row>
    <row r="8958" spans="1:6" ht="37.5" customHeight="1">
      <c r="A8958" s="49">
        <v>8167</v>
      </c>
      <c r="B8958" s="1" t="s">
        <v>17545</v>
      </c>
      <c r="C8958" s="12" t="s">
        <v>15928</v>
      </c>
      <c r="D8958" s="1" t="s">
        <v>15518</v>
      </c>
      <c r="E8958" s="1" t="s">
        <v>15518</v>
      </c>
      <c r="F8958" s="24">
        <v>138</v>
      </c>
    </row>
    <row r="8959" spans="1:6" ht="37.5" customHeight="1">
      <c r="A8959" s="49">
        <v>8168</v>
      </c>
      <c r="B8959" s="1" t="s">
        <v>17546</v>
      </c>
      <c r="C8959" s="12" t="s">
        <v>15929</v>
      </c>
      <c r="D8959" s="1" t="s">
        <v>15518</v>
      </c>
      <c r="E8959" s="1" t="s">
        <v>15518</v>
      </c>
      <c r="F8959" s="24">
        <v>139</v>
      </c>
    </row>
    <row r="8960" spans="1:6" ht="21.75" customHeight="1">
      <c r="A8960" s="49">
        <v>8169</v>
      </c>
      <c r="B8960" s="1" t="s">
        <v>17547</v>
      </c>
      <c r="C8960" s="12" t="s">
        <v>18298</v>
      </c>
      <c r="D8960" s="1" t="s">
        <v>15518</v>
      </c>
      <c r="E8960" s="1" t="s">
        <v>15518</v>
      </c>
      <c r="F8960" s="24">
        <v>140</v>
      </c>
    </row>
    <row r="8961" spans="1:6" ht="21.75" customHeight="1">
      <c r="A8961" s="49">
        <v>8170</v>
      </c>
      <c r="B8961" s="1" t="s">
        <v>17548</v>
      </c>
      <c r="C8961" s="12" t="s">
        <v>18299</v>
      </c>
      <c r="D8961" s="1" t="s">
        <v>15518</v>
      </c>
      <c r="E8961" s="1" t="s">
        <v>15518</v>
      </c>
      <c r="F8961" s="24">
        <v>141</v>
      </c>
    </row>
    <row r="8962" spans="1:6" ht="21.75" customHeight="1">
      <c r="A8962" s="49">
        <v>8171</v>
      </c>
      <c r="B8962" s="1" t="s">
        <v>17549</v>
      </c>
      <c r="C8962" s="12" t="s">
        <v>18298</v>
      </c>
      <c r="D8962" s="1" t="s">
        <v>15518</v>
      </c>
      <c r="E8962" s="1" t="s">
        <v>15518</v>
      </c>
      <c r="F8962" s="24">
        <v>142</v>
      </c>
    </row>
    <row r="8963" spans="1:6" ht="21.75" customHeight="1">
      <c r="A8963" s="49">
        <v>8172</v>
      </c>
      <c r="B8963" s="1" t="s">
        <v>17550</v>
      </c>
      <c r="C8963" s="12" t="s">
        <v>18877</v>
      </c>
      <c r="D8963" s="1" t="s">
        <v>15518</v>
      </c>
      <c r="E8963" s="1" t="s">
        <v>15518</v>
      </c>
      <c r="F8963" s="24">
        <v>143</v>
      </c>
    </row>
    <row r="8964" spans="1:6" ht="21.75" customHeight="1">
      <c r="A8964" s="49">
        <v>8173</v>
      </c>
      <c r="B8964" s="1" t="s">
        <v>17551</v>
      </c>
      <c r="C8964" s="12" t="s">
        <v>18878</v>
      </c>
      <c r="D8964" s="1" t="s">
        <v>15518</v>
      </c>
      <c r="E8964" s="1" t="s">
        <v>15518</v>
      </c>
      <c r="F8964" s="24">
        <v>144</v>
      </c>
    </row>
    <row r="8965" spans="1:6" ht="21.75" customHeight="1">
      <c r="A8965" s="49">
        <v>8174</v>
      </c>
      <c r="B8965" s="1" t="s">
        <v>17559</v>
      </c>
      <c r="C8965" s="3" t="s">
        <v>18524</v>
      </c>
      <c r="D8965" s="1" t="s">
        <v>15518</v>
      </c>
      <c r="E8965" s="1" t="s">
        <v>15518</v>
      </c>
      <c r="F8965" s="24">
        <v>145</v>
      </c>
    </row>
    <row r="8966" spans="1:6" ht="21.75" customHeight="1">
      <c r="A8966" s="49">
        <v>8175</v>
      </c>
      <c r="B8966" s="1" t="s">
        <v>19173</v>
      </c>
      <c r="C8966" s="3" t="s">
        <v>18525</v>
      </c>
      <c r="D8966" s="1" t="s">
        <v>15518</v>
      </c>
      <c r="E8966" s="1" t="s">
        <v>15518</v>
      </c>
      <c r="F8966" s="24">
        <v>146</v>
      </c>
    </row>
    <row r="8967" spans="1:6" ht="21.75" customHeight="1">
      <c r="A8967" s="49">
        <v>8176</v>
      </c>
      <c r="B8967" s="1" t="s">
        <v>19174</v>
      </c>
      <c r="C8967" s="3" t="s">
        <v>18879</v>
      </c>
      <c r="D8967" s="1" t="s">
        <v>15518</v>
      </c>
      <c r="E8967" s="1" t="s">
        <v>15518</v>
      </c>
      <c r="F8967" s="24">
        <v>147</v>
      </c>
    </row>
    <row r="8968" spans="1:6" ht="21.75" customHeight="1">
      <c r="A8968" s="49">
        <v>8177</v>
      </c>
      <c r="B8968" s="1" t="s">
        <v>19176</v>
      </c>
      <c r="C8968" s="3" t="s">
        <v>18880</v>
      </c>
      <c r="D8968" s="1" t="s">
        <v>15518</v>
      </c>
      <c r="E8968" s="1" t="s">
        <v>15518</v>
      </c>
      <c r="F8968" s="24">
        <v>148</v>
      </c>
    </row>
    <row r="8969" spans="1:6" ht="21.75" customHeight="1">
      <c r="A8969" s="49">
        <v>8178</v>
      </c>
      <c r="B8969" s="1" t="s">
        <v>19177</v>
      </c>
      <c r="C8969" s="3" t="s">
        <v>16867</v>
      </c>
      <c r="D8969" s="1" t="s">
        <v>15518</v>
      </c>
      <c r="E8969" s="1" t="s">
        <v>15518</v>
      </c>
      <c r="F8969" s="24">
        <v>149</v>
      </c>
    </row>
    <row r="8970" spans="1:6" ht="21.75" customHeight="1">
      <c r="A8970" s="49">
        <v>8179</v>
      </c>
      <c r="B8970" s="1" t="s">
        <v>19178</v>
      </c>
      <c r="C8970" s="3" t="s">
        <v>16868</v>
      </c>
      <c r="D8970" s="1" t="s">
        <v>15518</v>
      </c>
      <c r="E8970" s="1" t="s">
        <v>15518</v>
      </c>
      <c r="F8970" s="24">
        <v>150</v>
      </c>
    </row>
    <row r="8971" spans="1:6" ht="21.75" customHeight="1">
      <c r="A8971" s="49">
        <v>8180</v>
      </c>
      <c r="B8971" s="1" t="s">
        <v>19179</v>
      </c>
      <c r="C8971" s="3" t="s">
        <v>16869</v>
      </c>
      <c r="D8971" s="1" t="s">
        <v>15518</v>
      </c>
      <c r="E8971" s="1" t="s">
        <v>15518</v>
      </c>
      <c r="F8971" s="24">
        <v>151</v>
      </c>
    </row>
    <row r="8972" spans="1:6" ht="37.5" customHeight="1">
      <c r="A8972" s="49">
        <v>8181</v>
      </c>
      <c r="B8972" s="1" t="s">
        <v>19180</v>
      </c>
      <c r="C8972" s="3" t="s">
        <v>16870</v>
      </c>
      <c r="D8972" s="1" t="s">
        <v>15518</v>
      </c>
      <c r="E8972" s="1" t="s">
        <v>15518</v>
      </c>
      <c r="F8972" s="24">
        <v>152</v>
      </c>
    </row>
    <row r="8973" spans="1:6" ht="37.5" customHeight="1">
      <c r="A8973" s="49">
        <v>8182</v>
      </c>
      <c r="B8973" s="1" t="s">
        <v>19181</v>
      </c>
      <c r="C8973" s="3" t="s">
        <v>16871</v>
      </c>
      <c r="D8973" s="1" t="s">
        <v>15518</v>
      </c>
      <c r="E8973" s="1" t="s">
        <v>15518</v>
      </c>
      <c r="F8973" s="24">
        <v>153</v>
      </c>
    </row>
    <row r="8974" spans="1:6" ht="37.5" customHeight="1">
      <c r="A8974" s="49">
        <v>8183</v>
      </c>
      <c r="B8974" s="1" t="s">
        <v>19182</v>
      </c>
      <c r="C8974" s="3" t="s">
        <v>15561</v>
      </c>
      <c r="D8974" s="1" t="s">
        <v>15518</v>
      </c>
      <c r="E8974" s="1" t="s">
        <v>15518</v>
      </c>
      <c r="F8974" s="24">
        <v>154</v>
      </c>
    </row>
    <row r="8975" spans="1:6" ht="37.5" customHeight="1">
      <c r="A8975" s="49">
        <v>8184</v>
      </c>
      <c r="B8975" s="1" t="s">
        <v>19183</v>
      </c>
      <c r="C8975" s="3" t="s">
        <v>15562</v>
      </c>
      <c r="D8975" s="1" t="s">
        <v>15518</v>
      </c>
      <c r="E8975" s="1" t="s">
        <v>15518</v>
      </c>
      <c r="F8975" s="24">
        <v>155</v>
      </c>
    </row>
    <row r="8976" spans="1:6" ht="21.75" customHeight="1">
      <c r="A8976" s="49">
        <v>8185</v>
      </c>
      <c r="B8976" s="1" t="s">
        <v>19184</v>
      </c>
      <c r="C8976" s="3" t="s">
        <v>15563</v>
      </c>
      <c r="D8976" s="1" t="s">
        <v>15518</v>
      </c>
      <c r="E8976" s="1" t="s">
        <v>15518</v>
      </c>
      <c r="F8976" s="24">
        <v>156</v>
      </c>
    </row>
    <row r="8977" spans="1:6" ht="21.75" customHeight="1">
      <c r="A8977" s="49">
        <v>8186</v>
      </c>
      <c r="B8977" s="1" t="s">
        <v>17007</v>
      </c>
      <c r="C8977" s="3" t="s">
        <v>16873</v>
      </c>
      <c r="D8977" s="1" t="s">
        <v>15518</v>
      </c>
      <c r="E8977" s="1" t="s">
        <v>15518</v>
      </c>
      <c r="F8977" s="24">
        <v>157</v>
      </c>
    </row>
    <row r="8978" spans="1:6" ht="21.75" customHeight="1">
      <c r="A8978" s="49">
        <v>8187</v>
      </c>
      <c r="B8978" s="1" t="s">
        <v>19185</v>
      </c>
      <c r="C8978" s="3" t="s">
        <v>15798</v>
      </c>
      <c r="D8978" s="1" t="s">
        <v>15518</v>
      </c>
      <c r="E8978" s="1" t="s">
        <v>15518</v>
      </c>
      <c r="F8978" s="24">
        <v>158</v>
      </c>
    </row>
    <row r="8979" spans="1:6" ht="21.75" customHeight="1">
      <c r="A8979" s="49">
        <v>8188</v>
      </c>
      <c r="B8979" s="1" t="s">
        <v>19187</v>
      </c>
      <c r="C8979" s="3" t="s">
        <v>16874</v>
      </c>
      <c r="D8979" s="1" t="s">
        <v>15518</v>
      </c>
      <c r="E8979" s="1" t="s">
        <v>15518</v>
      </c>
      <c r="F8979" s="24">
        <v>159</v>
      </c>
    </row>
    <row r="8980" spans="1:6" ht="21.75" customHeight="1">
      <c r="A8980" s="49">
        <v>8189</v>
      </c>
      <c r="B8980" s="1" t="s">
        <v>18640</v>
      </c>
      <c r="C8980" s="3" t="s">
        <v>16875</v>
      </c>
      <c r="D8980" s="1" t="s">
        <v>15518</v>
      </c>
      <c r="E8980" s="1" t="s">
        <v>15518</v>
      </c>
      <c r="F8980" s="24">
        <v>160</v>
      </c>
    </row>
    <row r="8981" spans="1:6" ht="21.75" customHeight="1">
      <c r="A8981" s="49">
        <v>8190</v>
      </c>
      <c r="B8981" s="1" t="s">
        <v>18641</v>
      </c>
      <c r="C8981" s="3" t="s">
        <v>16876</v>
      </c>
      <c r="D8981" s="1" t="s">
        <v>15518</v>
      </c>
      <c r="E8981" s="1" t="s">
        <v>15518</v>
      </c>
      <c r="F8981" s="24">
        <v>161</v>
      </c>
    </row>
    <row r="8982" spans="1:6" ht="21.75" customHeight="1">
      <c r="A8982" s="49">
        <v>8191</v>
      </c>
      <c r="B8982" s="1" t="s">
        <v>19191</v>
      </c>
      <c r="C8982" s="11" t="s">
        <v>16877</v>
      </c>
      <c r="D8982" s="1" t="s">
        <v>15518</v>
      </c>
      <c r="E8982" s="1" t="s">
        <v>15518</v>
      </c>
      <c r="F8982" s="24">
        <v>162</v>
      </c>
    </row>
    <row r="8983" spans="1:6" ht="21.75" customHeight="1">
      <c r="A8983" s="49">
        <v>8192</v>
      </c>
      <c r="B8983" s="1" t="s">
        <v>19193</v>
      </c>
      <c r="C8983" s="11" t="s">
        <v>18508</v>
      </c>
      <c r="D8983" s="1" t="s">
        <v>15518</v>
      </c>
      <c r="E8983" s="1" t="s">
        <v>15518</v>
      </c>
      <c r="F8983" s="24">
        <v>163</v>
      </c>
    </row>
    <row r="8984" spans="1:6" ht="21.75" customHeight="1">
      <c r="A8984" s="49">
        <v>8193</v>
      </c>
      <c r="B8984" s="1" t="s">
        <v>19194</v>
      </c>
      <c r="C8984" s="11" t="s">
        <v>15952</v>
      </c>
      <c r="D8984" s="1" t="s">
        <v>15518</v>
      </c>
      <c r="E8984" s="1" t="s">
        <v>15518</v>
      </c>
      <c r="F8984" s="24">
        <v>164</v>
      </c>
    </row>
    <row r="8985" spans="1:6" ht="21.75" customHeight="1">
      <c r="A8985" s="49">
        <v>8194</v>
      </c>
      <c r="B8985" s="1" t="s">
        <v>19195</v>
      </c>
      <c r="C8985" s="11" t="s">
        <v>15953</v>
      </c>
      <c r="D8985" s="1" t="s">
        <v>15518</v>
      </c>
      <c r="E8985" s="1" t="s">
        <v>15518</v>
      </c>
      <c r="F8985" s="24">
        <v>165</v>
      </c>
    </row>
    <row r="8986" spans="1:6" ht="21.75" customHeight="1">
      <c r="A8986" s="49">
        <v>8195</v>
      </c>
      <c r="B8986" s="1" t="s">
        <v>17008</v>
      </c>
      <c r="C8986" s="11" t="s">
        <v>17471</v>
      </c>
      <c r="D8986" s="1" t="s">
        <v>15518</v>
      </c>
      <c r="E8986" s="1" t="s">
        <v>15518</v>
      </c>
      <c r="F8986" s="24">
        <v>166</v>
      </c>
    </row>
    <row r="8987" spans="1:6" ht="21.75" customHeight="1">
      <c r="A8987" s="49"/>
      <c r="B8987" s="7"/>
      <c r="C8987" s="10" t="s">
        <v>17472</v>
      </c>
      <c r="D8987" s="10"/>
      <c r="E8987" s="10"/>
    </row>
    <row r="8988" spans="1:6" ht="39" customHeight="1">
      <c r="A8988" s="49">
        <v>8196</v>
      </c>
      <c r="B8988" s="1">
        <v>241</v>
      </c>
      <c r="C8988" s="12" t="s">
        <v>17473</v>
      </c>
      <c r="D8988" s="1" t="s">
        <v>15518</v>
      </c>
      <c r="E8988" s="1" t="s">
        <v>15518</v>
      </c>
      <c r="F8988" s="24">
        <v>167</v>
      </c>
    </row>
    <row r="8989" spans="1:6" ht="39" customHeight="1">
      <c r="A8989" s="49">
        <v>8197</v>
      </c>
      <c r="B8989" s="1">
        <v>242</v>
      </c>
      <c r="C8989" s="12" t="s">
        <v>17474</v>
      </c>
      <c r="D8989" s="1" t="s">
        <v>15518</v>
      </c>
      <c r="E8989" s="1" t="s">
        <v>15518</v>
      </c>
      <c r="F8989" s="24">
        <v>168</v>
      </c>
    </row>
    <row r="8990" spans="1:6" ht="36.75" customHeight="1">
      <c r="A8990" s="49">
        <v>8198</v>
      </c>
      <c r="B8990" s="1">
        <v>243</v>
      </c>
      <c r="C8990" s="12" t="s">
        <v>17475</v>
      </c>
      <c r="D8990" s="1" t="s">
        <v>15518</v>
      </c>
      <c r="E8990" s="1" t="s">
        <v>15518</v>
      </c>
      <c r="F8990" s="24">
        <v>169</v>
      </c>
    </row>
    <row r="8991" spans="1:6" ht="36.75" customHeight="1">
      <c r="A8991" s="49">
        <v>8199</v>
      </c>
      <c r="B8991" s="1">
        <v>244</v>
      </c>
      <c r="C8991" s="12" t="s">
        <v>17476</v>
      </c>
      <c r="D8991" s="1" t="s">
        <v>15518</v>
      </c>
      <c r="E8991" s="1" t="s">
        <v>15518</v>
      </c>
      <c r="F8991" s="24">
        <v>170</v>
      </c>
    </row>
    <row r="8992" spans="1:6" ht="36.75" customHeight="1">
      <c r="A8992" s="49">
        <v>8200</v>
      </c>
      <c r="B8992" s="1">
        <v>245</v>
      </c>
      <c r="C8992" s="12" t="s">
        <v>15998</v>
      </c>
      <c r="D8992" s="1" t="s">
        <v>15518</v>
      </c>
      <c r="E8992" s="1" t="s">
        <v>15518</v>
      </c>
      <c r="F8992" s="24">
        <v>171</v>
      </c>
    </row>
    <row r="8993" spans="1:6" ht="21.75" customHeight="1">
      <c r="A8993" s="49">
        <v>8201</v>
      </c>
      <c r="B8993" s="1">
        <v>250</v>
      </c>
      <c r="C8993" s="12" t="s">
        <v>15109</v>
      </c>
      <c r="D8993" s="1" t="s">
        <v>15518</v>
      </c>
      <c r="E8993" s="1" t="s">
        <v>15518</v>
      </c>
      <c r="F8993" s="24">
        <v>172</v>
      </c>
    </row>
    <row r="8994" spans="1:6" ht="21.75" customHeight="1">
      <c r="A8994" s="49">
        <v>8202</v>
      </c>
      <c r="B8994" s="1">
        <v>251</v>
      </c>
      <c r="C8994" s="12" t="s">
        <v>15110</v>
      </c>
      <c r="D8994" s="1" t="s">
        <v>15518</v>
      </c>
      <c r="E8994" s="1" t="s">
        <v>15518</v>
      </c>
      <c r="F8994" s="24">
        <v>173</v>
      </c>
    </row>
    <row r="8995" spans="1:6" ht="21.75" customHeight="1">
      <c r="A8995" s="49">
        <v>8203</v>
      </c>
      <c r="B8995" s="1">
        <v>252</v>
      </c>
      <c r="C8995" s="12" t="s">
        <v>15111</v>
      </c>
      <c r="D8995" s="1" t="s">
        <v>15518</v>
      </c>
      <c r="E8995" s="1" t="s">
        <v>15518</v>
      </c>
      <c r="F8995" s="24">
        <v>174</v>
      </c>
    </row>
    <row r="8996" spans="1:6" ht="21.75" customHeight="1">
      <c r="A8996" s="49">
        <v>8204</v>
      </c>
      <c r="B8996" s="1">
        <v>253</v>
      </c>
      <c r="C8996" s="12" t="s">
        <v>15112</v>
      </c>
      <c r="D8996" s="1" t="s">
        <v>15518</v>
      </c>
      <c r="E8996" s="1" t="s">
        <v>15518</v>
      </c>
      <c r="F8996" s="24">
        <v>175</v>
      </c>
    </row>
    <row r="8997" spans="1:6" ht="21.75" customHeight="1">
      <c r="A8997" s="49">
        <v>8205</v>
      </c>
      <c r="B8997" s="1">
        <v>254</v>
      </c>
      <c r="C8997" s="12" t="s">
        <v>15113</v>
      </c>
      <c r="D8997" s="1" t="s">
        <v>15518</v>
      </c>
      <c r="E8997" s="1" t="s">
        <v>15518</v>
      </c>
      <c r="F8997" s="24">
        <v>176</v>
      </c>
    </row>
    <row r="8998" spans="1:6" ht="21.75" customHeight="1">
      <c r="A8998" s="49">
        <v>8206</v>
      </c>
      <c r="B8998" s="1">
        <v>255</v>
      </c>
      <c r="C8998" s="12" t="s">
        <v>15114</v>
      </c>
      <c r="D8998" s="1" t="s">
        <v>15518</v>
      </c>
      <c r="E8998" s="1" t="s">
        <v>15518</v>
      </c>
      <c r="F8998" s="24">
        <v>177</v>
      </c>
    </row>
    <row r="8999" spans="1:6" ht="21.75" customHeight="1">
      <c r="A8999" s="49">
        <v>8207</v>
      </c>
      <c r="B8999" s="1">
        <v>256</v>
      </c>
      <c r="C8999" s="12" t="s">
        <v>15115</v>
      </c>
      <c r="D8999" s="1" t="s">
        <v>15518</v>
      </c>
      <c r="E8999" s="1" t="s">
        <v>15518</v>
      </c>
      <c r="F8999" s="24">
        <v>178</v>
      </c>
    </row>
    <row r="9000" spans="1:6" ht="21.75" customHeight="1">
      <c r="A9000" s="49">
        <v>8208</v>
      </c>
      <c r="B9000" s="1">
        <v>257</v>
      </c>
      <c r="C9000" s="12" t="s">
        <v>15116</v>
      </c>
      <c r="D9000" s="1" t="s">
        <v>15518</v>
      </c>
      <c r="E9000" s="1" t="s">
        <v>15518</v>
      </c>
      <c r="F9000" s="24">
        <v>179</v>
      </c>
    </row>
    <row r="9001" spans="1:6" ht="36" customHeight="1">
      <c r="A9001" s="49">
        <v>8209</v>
      </c>
      <c r="B9001" s="1">
        <v>258</v>
      </c>
      <c r="C9001" s="12" t="s">
        <v>15117</v>
      </c>
      <c r="D9001" s="1" t="s">
        <v>15518</v>
      </c>
      <c r="E9001" s="1" t="s">
        <v>15518</v>
      </c>
      <c r="F9001" s="24">
        <v>180</v>
      </c>
    </row>
    <row r="9002" spans="1:6" ht="21.75" customHeight="1">
      <c r="A9002" s="49">
        <v>8210</v>
      </c>
      <c r="B9002" s="1">
        <v>259</v>
      </c>
      <c r="C9002" s="12" t="s">
        <v>17142</v>
      </c>
      <c r="D9002" s="1" t="s">
        <v>15518</v>
      </c>
      <c r="E9002" s="1" t="s">
        <v>15518</v>
      </c>
      <c r="F9002" s="24">
        <v>181</v>
      </c>
    </row>
    <row r="9003" spans="1:6" ht="36" customHeight="1">
      <c r="A9003" s="49">
        <v>8211</v>
      </c>
      <c r="B9003" s="1">
        <v>260</v>
      </c>
      <c r="C9003" s="12" t="s">
        <v>17143</v>
      </c>
      <c r="D9003" s="1" t="s">
        <v>15518</v>
      </c>
      <c r="E9003" s="1" t="s">
        <v>15518</v>
      </c>
      <c r="F9003" s="24">
        <v>182</v>
      </c>
    </row>
    <row r="9004" spans="1:6" ht="21.75" customHeight="1">
      <c r="A9004" s="49">
        <v>8212</v>
      </c>
      <c r="B9004" s="1">
        <v>264</v>
      </c>
      <c r="C9004" s="12" t="s">
        <v>17144</v>
      </c>
      <c r="D9004" s="1" t="s">
        <v>15518</v>
      </c>
      <c r="E9004" s="1" t="s">
        <v>15518</v>
      </c>
      <c r="F9004" s="24">
        <v>183</v>
      </c>
    </row>
    <row r="9005" spans="1:6" ht="21.75" customHeight="1">
      <c r="A9005" s="49">
        <v>8213</v>
      </c>
      <c r="B9005" s="1">
        <v>265</v>
      </c>
      <c r="C9005" s="12" t="s">
        <v>17145</v>
      </c>
      <c r="D9005" s="1" t="s">
        <v>15518</v>
      </c>
      <c r="E9005" s="1" t="s">
        <v>15518</v>
      </c>
      <c r="F9005" s="24">
        <v>184</v>
      </c>
    </row>
    <row r="9006" spans="1:6" ht="21.75" customHeight="1">
      <c r="A9006" s="49">
        <v>8214</v>
      </c>
      <c r="B9006" s="1">
        <v>266</v>
      </c>
      <c r="C9006" s="12" t="s">
        <v>17146</v>
      </c>
      <c r="D9006" s="1" t="s">
        <v>15518</v>
      </c>
      <c r="E9006" s="1" t="s">
        <v>15518</v>
      </c>
      <c r="F9006" s="24">
        <v>185</v>
      </c>
    </row>
    <row r="9007" spans="1:6" ht="21.75" customHeight="1">
      <c r="A9007" s="49">
        <v>8215</v>
      </c>
      <c r="B9007" s="1">
        <v>267</v>
      </c>
      <c r="C9007" s="12" t="s">
        <v>17477</v>
      </c>
      <c r="D9007" s="1" t="s">
        <v>15518</v>
      </c>
      <c r="E9007" s="1" t="s">
        <v>15518</v>
      </c>
      <c r="F9007" s="24">
        <v>186</v>
      </c>
    </row>
    <row r="9008" spans="1:6" ht="21.75" customHeight="1">
      <c r="A9008" s="49">
        <v>8216</v>
      </c>
      <c r="B9008" s="1">
        <v>268</v>
      </c>
      <c r="C9008" s="12" t="s">
        <v>17478</v>
      </c>
      <c r="D9008" s="1" t="s">
        <v>15518</v>
      </c>
      <c r="E9008" s="1" t="s">
        <v>15518</v>
      </c>
      <c r="F9008" s="24">
        <v>187</v>
      </c>
    </row>
    <row r="9009" spans="1:6" ht="21.75" customHeight="1">
      <c r="A9009" s="49">
        <v>8217</v>
      </c>
      <c r="B9009" s="1">
        <v>269</v>
      </c>
      <c r="C9009" s="12" t="s">
        <v>17479</v>
      </c>
      <c r="D9009" s="1" t="s">
        <v>15518</v>
      </c>
      <c r="E9009" s="1" t="s">
        <v>15518</v>
      </c>
      <c r="F9009" s="24">
        <v>188</v>
      </c>
    </row>
    <row r="9010" spans="1:6" ht="39" customHeight="1">
      <c r="A9010" s="49">
        <v>8218</v>
      </c>
      <c r="B9010" s="1">
        <v>270</v>
      </c>
      <c r="C9010" s="12" t="s">
        <v>17480</v>
      </c>
      <c r="D9010" s="1" t="s">
        <v>15518</v>
      </c>
      <c r="E9010" s="1" t="s">
        <v>15518</v>
      </c>
      <c r="F9010" s="24">
        <v>189</v>
      </c>
    </row>
    <row r="9011" spans="1:6" ht="39" customHeight="1">
      <c r="A9011" s="49">
        <v>8219</v>
      </c>
      <c r="B9011" s="1">
        <v>271</v>
      </c>
      <c r="C9011" s="12" t="s">
        <v>17481</v>
      </c>
      <c r="D9011" s="1" t="s">
        <v>15518</v>
      </c>
      <c r="E9011" s="1" t="s">
        <v>15518</v>
      </c>
      <c r="F9011" s="24">
        <v>190</v>
      </c>
    </row>
    <row r="9012" spans="1:6" ht="39" customHeight="1">
      <c r="A9012" s="49">
        <v>8220</v>
      </c>
      <c r="B9012" s="1">
        <v>272</v>
      </c>
      <c r="C9012" s="12" t="s">
        <v>17482</v>
      </c>
      <c r="D9012" s="1" t="s">
        <v>15518</v>
      </c>
      <c r="E9012" s="1" t="s">
        <v>15518</v>
      </c>
      <c r="F9012" s="24">
        <v>191</v>
      </c>
    </row>
    <row r="9013" spans="1:6" ht="39" customHeight="1">
      <c r="A9013" s="49">
        <v>8221</v>
      </c>
      <c r="B9013" s="1">
        <v>273</v>
      </c>
      <c r="C9013" s="12" t="s">
        <v>17483</v>
      </c>
      <c r="D9013" s="1" t="s">
        <v>15518</v>
      </c>
      <c r="E9013" s="1" t="s">
        <v>15518</v>
      </c>
      <c r="F9013" s="24">
        <v>192</v>
      </c>
    </row>
    <row r="9014" spans="1:6" ht="39" customHeight="1">
      <c r="A9014" s="49">
        <v>8222</v>
      </c>
      <c r="B9014" s="1">
        <v>274</v>
      </c>
      <c r="C9014" s="12" t="s">
        <v>18903</v>
      </c>
      <c r="D9014" s="1" t="s">
        <v>15518</v>
      </c>
      <c r="E9014" s="1" t="s">
        <v>15518</v>
      </c>
      <c r="F9014" s="24">
        <v>193</v>
      </c>
    </row>
    <row r="9015" spans="1:6" ht="21.75" customHeight="1">
      <c r="A9015" s="49">
        <v>8223</v>
      </c>
      <c r="B9015" s="1">
        <v>275</v>
      </c>
      <c r="C9015" s="12" t="s">
        <v>18904</v>
      </c>
      <c r="D9015" s="1" t="s">
        <v>15518</v>
      </c>
      <c r="E9015" s="1" t="s">
        <v>15518</v>
      </c>
      <c r="F9015" s="24">
        <v>194</v>
      </c>
    </row>
    <row r="9016" spans="1:6" ht="21.75" customHeight="1">
      <c r="A9016" s="49">
        <v>8224</v>
      </c>
      <c r="B9016" s="1">
        <v>276</v>
      </c>
      <c r="C9016" s="12" t="s">
        <v>15999</v>
      </c>
      <c r="D9016" s="1" t="s">
        <v>15518</v>
      </c>
      <c r="E9016" s="1" t="s">
        <v>15518</v>
      </c>
      <c r="F9016" s="24">
        <v>195</v>
      </c>
    </row>
    <row r="9017" spans="1:6" ht="21.75" customHeight="1">
      <c r="A9017" s="49">
        <v>8225</v>
      </c>
      <c r="B9017" s="1">
        <v>277</v>
      </c>
      <c r="C9017" s="12" t="s">
        <v>16000</v>
      </c>
      <c r="D9017" s="1" t="s">
        <v>15518</v>
      </c>
      <c r="E9017" s="1" t="s">
        <v>15518</v>
      </c>
      <c r="F9017" s="24">
        <v>196</v>
      </c>
    </row>
    <row r="9018" spans="1:6" ht="37.5" customHeight="1">
      <c r="A9018" s="49">
        <v>8226</v>
      </c>
      <c r="B9018" s="1">
        <v>278</v>
      </c>
      <c r="C9018" s="12" t="s">
        <v>16001</v>
      </c>
      <c r="D9018" s="1" t="s">
        <v>15518</v>
      </c>
      <c r="E9018" s="1" t="s">
        <v>15518</v>
      </c>
      <c r="F9018" s="24">
        <v>197</v>
      </c>
    </row>
    <row r="9019" spans="1:6" ht="37.5" customHeight="1">
      <c r="A9019" s="49">
        <v>8227</v>
      </c>
      <c r="B9019" s="1">
        <v>279</v>
      </c>
      <c r="C9019" s="12" t="s">
        <v>16002</v>
      </c>
      <c r="D9019" s="1" t="s">
        <v>15518</v>
      </c>
      <c r="E9019" s="1" t="s">
        <v>15518</v>
      </c>
      <c r="F9019" s="24">
        <v>198</v>
      </c>
    </row>
    <row r="9020" spans="1:6" ht="21.75" customHeight="1">
      <c r="A9020" s="49">
        <v>8228</v>
      </c>
      <c r="B9020" s="1">
        <v>280</v>
      </c>
      <c r="C9020" s="12" t="s">
        <v>17560</v>
      </c>
      <c r="D9020" s="1" t="s">
        <v>15518</v>
      </c>
      <c r="E9020" s="1" t="s">
        <v>15518</v>
      </c>
      <c r="F9020" s="24">
        <v>199</v>
      </c>
    </row>
    <row r="9021" spans="1:6" ht="21.75" customHeight="1">
      <c r="A9021" s="49">
        <v>8229</v>
      </c>
      <c r="B9021" s="1">
        <v>281</v>
      </c>
      <c r="C9021" s="12" t="s">
        <v>17561</v>
      </c>
      <c r="D9021" s="1" t="s">
        <v>15518</v>
      </c>
      <c r="E9021" s="1" t="s">
        <v>15518</v>
      </c>
      <c r="F9021" s="24">
        <v>200</v>
      </c>
    </row>
    <row r="9022" spans="1:6" ht="37.5" customHeight="1">
      <c r="A9022" s="49">
        <v>8230</v>
      </c>
      <c r="B9022" s="1">
        <v>282</v>
      </c>
      <c r="C9022" s="12" t="s">
        <v>17562</v>
      </c>
      <c r="D9022" s="1" t="s">
        <v>15518</v>
      </c>
      <c r="E9022" s="1" t="s">
        <v>15518</v>
      </c>
      <c r="F9022" s="24">
        <v>201</v>
      </c>
    </row>
    <row r="9023" spans="1:6" ht="37.5" customHeight="1">
      <c r="A9023" s="49">
        <v>8231</v>
      </c>
      <c r="B9023" s="1">
        <v>283</v>
      </c>
      <c r="C9023" s="12" t="s">
        <v>15125</v>
      </c>
      <c r="D9023" s="1" t="s">
        <v>15518</v>
      </c>
      <c r="E9023" s="1" t="s">
        <v>15518</v>
      </c>
      <c r="F9023" s="24">
        <v>202</v>
      </c>
    </row>
    <row r="9024" spans="1:6" ht="37.5" customHeight="1">
      <c r="A9024" s="49">
        <v>8232</v>
      </c>
      <c r="B9024" s="1">
        <v>284</v>
      </c>
      <c r="C9024" s="12" t="s">
        <v>15126</v>
      </c>
      <c r="D9024" s="1" t="s">
        <v>15518</v>
      </c>
      <c r="E9024" s="1" t="s">
        <v>15518</v>
      </c>
      <c r="F9024" s="24">
        <v>203</v>
      </c>
    </row>
    <row r="9025" spans="1:6" ht="21.75" customHeight="1">
      <c r="A9025" s="49">
        <v>8233</v>
      </c>
      <c r="B9025" s="1">
        <v>285</v>
      </c>
      <c r="C9025" s="12" t="s">
        <v>15127</v>
      </c>
      <c r="D9025" s="1" t="s">
        <v>15518</v>
      </c>
      <c r="E9025" s="1" t="s">
        <v>15518</v>
      </c>
      <c r="F9025" s="24">
        <v>204</v>
      </c>
    </row>
    <row r="9026" spans="1:6" ht="21.75" customHeight="1">
      <c r="A9026" s="49"/>
      <c r="B9026" s="7"/>
      <c r="C9026" s="10" t="s">
        <v>15128</v>
      </c>
      <c r="D9026" s="10"/>
      <c r="E9026" s="10"/>
    </row>
    <row r="9027" spans="1:6" ht="41.25" customHeight="1">
      <c r="A9027" s="49">
        <v>8234</v>
      </c>
      <c r="B9027" s="1">
        <v>315</v>
      </c>
      <c r="C9027" s="11" t="s">
        <v>15129</v>
      </c>
      <c r="D9027" s="1" t="s">
        <v>15518</v>
      </c>
      <c r="E9027" s="1" t="s">
        <v>15518</v>
      </c>
      <c r="F9027" s="24">
        <v>205</v>
      </c>
    </row>
    <row r="9028" spans="1:6" ht="41.25" customHeight="1">
      <c r="A9028" s="49">
        <v>8235</v>
      </c>
      <c r="B9028" s="1">
        <v>316</v>
      </c>
      <c r="C9028" s="11" t="s">
        <v>15130</v>
      </c>
      <c r="D9028" s="1" t="s">
        <v>15518</v>
      </c>
      <c r="E9028" s="1" t="s">
        <v>15518</v>
      </c>
      <c r="F9028" s="24">
        <v>206</v>
      </c>
    </row>
    <row r="9029" spans="1:6" ht="21.75" customHeight="1">
      <c r="A9029" s="49">
        <v>8236</v>
      </c>
      <c r="B9029" s="1">
        <v>317</v>
      </c>
      <c r="C9029" s="11" t="s">
        <v>15131</v>
      </c>
      <c r="D9029" s="1" t="s">
        <v>15518</v>
      </c>
      <c r="E9029" s="1" t="s">
        <v>15518</v>
      </c>
      <c r="F9029" s="24">
        <v>207</v>
      </c>
    </row>
    <row r="9030" spans="1:6" ht="21.75" customHeight="1">
      <c r="A9030" s="49">
        <v>8237</v>
      </c>
      <c r="B9030" s="1">
        <v>318</v>
      </c>
      <c r="C9030" s="11" t="s">
        <v>15132</v>
      </c>
      <c r="D9030" s="1" t="s">
        <v>15518</v>
      </c>
      <c r="E9030" s="1" t="s">
        <v>15518</v>
      </c>
      <c r="F9030" s="24">
        <v>208</v>
      </c>
    </row>
    <row r="9031" spans="1:6" ht="21.75" customHeight="1">
      <c r="A9031" s="49">
        <v>8238</v>
      </c>
      <c r="B9031" s="1">
        <v>319</v>
      </c>
      <c r="C9031" s="11" t="s">
        <v>15133</v>
      </c>
      <c r="D9031" s="1" t="s">
        <v>15518</v>
      </c>
      <c r="E9031" s="1" t="s">
        <v>15518</v>
      </c>
      <c r="F9031" s="24">
        <v>209</v>
      </c>
    </row>
    <row r="9032" spans="1:6" ht="33" customHeight="1">
      <c r="A9032" s="49">
        <v>8239</v>
      </c>
      <c r="B9032" s="1">
        <v>320</v>
      </c>
      <c r="C9032" s="11" t="s">
        <v>16354</v>
      </c>
      <c r="D9032" s="1" t="s">
        <v>15518</v>
      </c>
      <c r="E9032" s="1" t="s">
        <v>15518</v>
      </c>
      <c r="F9032" s="24">
        <v>210</v>
      </c>
    </row>
    <row r="9033" spans="1:6" ht="33" customHeight="1">
      <c r="A9033" s="49">
        <v>8240</v>
      </c>
      <c r="B9033" s="1">
        <v>321</v>
      </c>
      <c r="C9033" s="11" t="s">
        <v>16355</v>
      </c>
      <c r="D9033" s="1" t="s">
        <v>15518</v>
      </c>
      <c r="E9033" s="1" t="s">
        <v>15518</v>
      </c>
      <c r="F9033" s="24">
        <v>211</v>
      </c>
    </row>
    <row r="9034" spans="1:6" ht="33" customHeight="1">
      <c r="A9034" s="49">
        <v>8241</v>
      </c>
      <c r="B9034" s="1">
        <v>322</v>
      </c>
      <c r="C9034" s="11" t="s">
        <v>16356</v>
      </c>
      <c r="D9034" s="1" t="s">
        <v>15518</v>
      </c>
      <c r="E9034" s="1" t="s">
        <v>15518</v>
      </c>
      <c r="F9034" s="24">
        <v>212</v>
      </c>
    </row>
    <row r="9035" spans="1:6" ht="33" customHeight="1">
      <c r="A9035" s="49">
        <v>8242</v>
      </c>
      <c r="B9035" s="1">
        <v>323</v>
      </c>
      <c r="C9035" s="11" t="s">
        <v>16357</v>
      </c>
      <c r="D9035" s="1" t="s">
        <v>15518</v>
      </c>
      <c r="E9035" s="1" t="s">
        <v>15518</v>
      </c>
      <c r="F9035" s="24">
        <v>213</v>
      </c>
    </row>
    <row r="9036" spans="1:6" ht="33" customHeight="1">
      <c r="A9036" s="49">
        <v>8243</v>
      </c>
      <c r="B9036" s="1">
        <v>324</v>
      </c>
      <c r="C9036" s="11" t="s">
        <v>16358</v>
      </c>
      <c r="D9036" s="1" t="s">
        <v>15518</v>
      </c>
      <c r="E9036" s="1" t="s">
        <v>15518</v>
      </c>
      <c r="F9036" s="24">
        <v>214</v>
      </c>
    </row>
    <row r="9037" spans="1:6" ht="33" customHeight="1">
      <c r="A9037" s="49">
        <v>8244</v>
      </c>
      <c r="B9037" s="1">
        <v>325</v>
      </c>
      <c r="C9037" s="11" t="s">
        <v>16359</v>
      </c>
      <c r="D9037" s="1" t="s">
        <v>15518</v>
      </c>
      <c r="E9037" s="1" t="s">
        <v>15518</v>
      </c>
      <c r="F9037" s="24">
        <v>215</v>
      </c>
    </row>
    <row r="9038" spans="1:6" ht="33" customHeight="1">
      <c r="A9038" s="49">
        <v>8245</v>
      </c>
      <c r="B9038" s="1">
        <v>326</v>
      </c>
      <c r="C9038" s="11" t="s">
        <v>16360</v>
      </c>
      <c r="D9038" s="1" t="s">
        <v>15518</v>
      </c>
      <c r="E9038" s="1" t="s">
        <v>15518</v>
      </c>
      <c r="F9038" s="24">
        <v>216</v>
      </c>
    </row>
    <row r="9039" spans="1:6" ht="33" customHeight="1">
      <c r="A9039" s="49">
        <v>8246</v>
      </c>
      <c r="B9039" s="1">
        <v>327</v>
      </c>
      <c r="C9039" s="11" t="s">
        <v>16361</v>
      </c>
      <c r="D9039" s="1" t="s">
        <v>15518</v>
      </c>
      <c r="E9039" s="1" t="s">
        <v>15518</v>
      </c>
      <c r="F9039" s="24">
        <v>217</v>
      </c>
    </row>
    <row r="9040" spans="1:6" ht="33" customHeight="1">
      <c r="A9040" s="49">
        <v>8247</v>
      </c>
      <c r="B9040" s="1">
        <v>328</v>
      </c>
      <c r="C9040" s="11" t="s">
        <v>16362</v>
      </c>
      <c r="D9040" s="1" t="s">
        <v>15518</v>
      </c>
      <c r="E9040" s="1" t="s">
        <v>15518</v>
      </c>
      <c r="F9040" s="24">
        <v>218</v>
      </c>
    </row>
    <row r="9041" spans="1:6" ht="33" customHeight="1">
      <c r="A9041" s="49">
        <v>8248</v>
      </c>
      <c r="B9041" s="1">
        <v>329</v>
      </c>
      <c r="C9041" s="11" t="s">
        <v>16363</v>
      </c>
      <c r="D9041" s="1" t="s">
        <v>15518</v>
      </c>
      <c r="E9041" s="1" t="s">
        <v>15518</v>
      </c>
      <c r="F9041" s="24">
        <v>219</v>
      </c>
    </row>
    <row r="9042" spans="1:6" ht="33" customHeight="1">
      <c r="A9042" s="49">
        <v>8249</v>
      </c>
      <c r="B9042" s="1">
        <v>330</v>
      </c>
      <c r="C9042" s="11" t="s">
        <v>16364</v>
      </c>
      <c r="D9042" s="1" t="s">
        <v>15518</v>
      </c>
      <c r="E9042" s="1" t="s">
        <v>15518</v>
      </c>
      <c r="F9042" s="24">
        <v>220</v>
      </c>
    </row>
    <row r="9043" spans="1:6" ht="33" customHeight="1">
      <c r="A9043" s="49">
        <v>8250</v>
      </c>
      <c r="B9043" s="1">
        <v>331</v>
      </c>
      <c r="C9043" s="11" t="s">
        <v>16365</v>
      </c>
      <c r="D9043" s="1" t="s">
        <v>15518</v>
      </c>
      <c r="E9043" s="1" t="s">
        <v>15518</v>
      </c>
      <c r="F9043" s="24">
        <v>221</v>
      </c>
    </row>
    <row r="9044" spans="1:6" ht="33" customHeight="1">
      <c r="A9044" s="49">
        <v>8251</v>
      </c>
      <c r="B9044" s="1">
        <v>332</v>
      </c>
      <c r="C9044" s="11" t="s">
        <v>16366</v>
      </c>
      <c r="D9044" s="1" t="s">
        <v>15518</v>
      </c>
      <c r="E9044" s="1" t="s">
        <v>15518</v>
      </c>
      <c r="F9044" s="24">
        <v>222</v>
      </c>
    </row>
    <row r="9045" spans="1:6" ht="33" customHeight="1">
      <c r="A9045" s="49">
        <v>8252</v>
      </c>
      <c r="B9045" s="1">
        <v>333</v>
      </c>
      <c r="C9045" s="11" t="s">
        <v>16367</v>
      </c>
      <c r="D9045" s="1" t="s">
        <v>15518</v>
      </c>
      <c r="E9045" s="1" t="s">
        <v>15518</v>
      </c>
      <c r="F9045" s="24">
        <v>223</v>
      </c>
    </row>
    <row r="9046" spans="1:6" ht="33" customHeight="1">
      <c r="A9046" s="49">
        <v>8253</v>
      </c>
      <c r="B9046" s="1">
        <v>334</v>
      </c>
      <c r="C9046" s="12" t="s">
        <v>16368</v>
      </c>
      <c r="D9046" s="1" t="s">
        <v>15518</v>
      </c>
      <c r="E9046" s="1" t="s">
        <v>15518</v>
      </c>
      <c r="F9046" s="24">
        <v>224</v>
      </c>
    </row>
    <row r="9047" spans="1:6" ht="33" customHeight="1">
      <c r="A9047" s="49">
        <v>8254</v>
      </c>
      <c r="B9047" s="1">
        <v>335</v>
      </c>
      <c r="C9047" s="12" t="s">
        <v>16369</v>
      </c>
      <c r="D9047" s="1" t="s">
        <v>15518</v>
      </c>
      <c r="E9047" s="1" t="s">
        <v>15518</v>
      </c>
      <c r="F9047" s="24">
        <v>225</v>
      </c>
    </row>
    <row r="9048" spans="1:6" ht="33" customHeight="1">
      <c r="A9048" s="49">
        <v>8255</v>
      </c>
      <c r="B9048" s="1">
        <v>336</v>
      </c>
      <c r="C9048" s="12" t="s">
        <v>16370</v>
      </c>
      <c r="D9048" s="1" t="s">
        <v>15518</v>
      </c>
      <c r="E9048" s="1" t="s">
        <v>15518</v>
      </c>
      <c r="F9048" s="24">
        <v>226</v>
      </c>
    </row>
    <row r="9049" spans="1:6" ht="21.75" customHeight="1">
      <c r="A9049" s="49">
        <v>8256</v>
      </c>
      <c r="B9049" s="1">
        <v>337</v>
      </c>
      <c r="C9049" s="12" t="s">
        <v>16371</v>
      </c>
      <c r="D9049" s="1" t="s">
        <v>15518</v>
      </c>
      <c r="E9049" s="1" t="s">
        <v>15518</v>
      </c>
      <c r="F9049" s="24">
        <v>227</v>
      </c>
    </row>
    <row r="9050" spans="1:6" ht="21.75" customHeight="1">
      <c r="A9050" s="49">
        <v>8257</v>
      </c>
      <c r="B9050" s="1">
        <v>338</v>
      </c>
      <c r="C9050" s="12" t="s">
        <v>16372</v>
      </c>
      <c r="D9050" s="1" t="s">
        <v>15518</v>
      </c>
      <c r="E9050" s="1" t="s">
        <v>15518</v>
      </c>
      <c r="F9050" s="24">
        <v>228</v>
      </c>
    </row>
    <row r="9051" spans="1:6" ht="21.75" customHeight="1">
      <c r="A9051" s="49">
        <v>8258</v>
      </c>
      <c r="B9051" s="1">
        <v>339</v>
      </c>
      <c r="C9051" s="12" t="s">
        <v>16373</v>
      </c>
      <c r="D9051" s="1" t="s">
        <v>15518</v>
      </c>
      <c r="E9051" s="1" t="s">
        <v>15518</v>
      </c>
      <c r="F9051" s="24">
        <v>229</v>
      </c>
    </row>
    <row r="9052" spans="1:6" ht="21.75" customHeight="1">
      <c r="A9052" s="49">
        <v>8259</v>
      </c>
      <c r="B9052" s="1">
        <v>340</v>
      </c>
      <c r="C9052" s="12" t="s">
        <v>16374</v>
      </c>
      <c r="D9052" s="1" t="s">
        <v>15518</v>
      </c>
      <c r="E9052" s="1" t="s">
        <v>15518</v>
      </c>
      <c r="F9052" s="24">
        <v>230</v>
      </c>
    </row>
    <row r="9053" spans="1:6" ht="21.75" customHeight="1">
      <c r="A9053" s="49">
        <v>8260</v>
      </c>
      <c r="B9053" s="1">
        <v>341</v>
      </c>
      <c r="C9053" s="12" t="s">
        <v>16375</v>
      </c>
      <c r="D9053" s="1" t="s">
        <v>15518</v>
      </c>
      <c r="E9053" s="1" t="s">
        <v>15518</v>
      </c>
      <c r="F9053" s="24">
        <v>231</v>
      </c>
    </row>
    <row r="9054" spans="1:6" ht="21.75" customHeight="1">
      <c r="A9054" s="49">
        <v>8261</v>
      </c>
      <c r="B9054" s="1">
        <v>342</v>
      </c>
      <c r="C9054" s="12" t="s">
        <v>18921</v>
      </c>
      <c r="D9054" s="1" t="s">
        <v>15518</v>
      </c>
      <c r="E9054" s="1" t="s">
        <v>15518</v>
      </c>
      <c r="F9054" s="24">
        <v>232</v>
      </c>
    </row>
    <row r="9055" spans="1:6" ht="21.75" customHeight="1">
      <c r="A9055" s="49">
        <v>8262</v>
      </c>
      <c r="B9055" s="1">
        <v>343</v>
      </c>
      <c r="C9055" s="12" t="s">
        <v>8728</v>
      </c>
      <c r="D9055" s="1" t="s">
        <v>15518</v>
      </c>
      <c r="E9055" s="1" t="s">
        <v>15518</v>
      </c>
      <c r="F9055" s="24">
        <v>233</v>
      </c>
    </row>
    <row r="9056" spans="1:6" ht="21.75" customHeight="1">
      <c r="A9056" s="49">
        <v>8263</v>
      </c>
      <c r="B9056" s="1">
        <v>344</v>
      </c>
      <c r="C9056" s="12" t="s">
        <v>16376</v>
      </c>
      <c r="D9056" s="1" t="s">
        <v>15518</v>
      </c>
      <c r="E9056" s="1" t="s">
        <v>15518</v>
      </c>
      <c r="F9056" s="24">
        <v>234</v>
      </c>
    </row>
    <row r="9057" spans="1:6" ht="36" customHeight="1">
      <c r="A9057" s="49">
        <v>8264</v>
      </c>
      <c r="B9057" s="1">
        <v>345</v>
      </c>
      <c r="C9057" s="12" t="s">
        <v>16377</v>
      </c>
      <c r="D9057" s="1" t="s">
        <v>15518</v>
      </c>
      <c r="E9057" s="1" t="s">
        <v>15518</v>
      </c>
      <c r="F9057" s="24">
        <v>235</v>
      </c>
    </row>
    <row r="9058" spans="1:6" ht="36" customHeight="1">
      <c r="A9058" s="49">
        <v>8265</v>
      </c>
      <c r="B9058" s="1">
        <v>346</v>
      </c>
      <c r="C9058" s="12" t="s">
        <v>16378</v>
      </c>
      <c r="D9058" s="1" t="s">
        <v>15518</v>
      </c>
      <c r="E9058" s="1" t="s">
        <v>15518</v>
      </c>
      <c r="F9058" s="24">
        <v>236</v>
      </c>
    </row>
    <row r="9059" spans="1:6" ht="21.75" customHeight="1">
      <c r="A9059" s="49">
        <v>8266</v>
      </c>
      <c r="B9059" s="1">
        <v>351</v>
      </c>
      <c r="C9059" s="12" t="s">
        <v>16379</v>
      </c>
      <c r="D9059" s="1" t="s">
        <v>15518</v>
      </c>
      <c r="E9059" s="1" t="s">
        <v>15518</v>
      </c>
      <c r="F9059" s="24">
        <v>237</v>
      </c>
    </row>
    <row r="9060" spans="1:6" ht="21.75" customHeight="1">
      <c r="A9060" s="49">
        <v>8267</v>
      </c>
      <c r="B9060" s="1">
        <v>352</v>
      </c>
      <c r="C9060" s="12" t="s">
        <v>16380</v>
      </c>
      <c r="D9060" s="1" t="s">
        <v>15518</v>
      </c>
      <c r="E9060" s="1" t="s">
        <v>15518</v>
      </c>
      <c r="F9060" s="24">
        <v>238</v>
      </c>
    </row>
    <row r="9061" spans="1:6" ht="21.75" customHeight="1">
      <c r="A9061" s="49">
        <v>8268</v>
      </c>
      <c r="B9061" s="1">
        <v>355</v>
      </c>
      <c r="C9061" s="12" t="s">
        <v>16381</v>
      </c>
      <c r="D9061" s="1" t="s">
        <v>15518</v>
      </c>
      <c r="E9061" s="1" t="s">
        <v>15518</v>
      </c>
      <c r="F9061" s="24">
        <v>239</v>
      </c>
    </row>
    <row r="9062" spans="1:6" ht="21.75" customHeight="1">
      <c r="A9062" s="49">
        <v>8269</v>
      </c>
      <c r="B9062" s="1">
        <v>356</v>
      </c>
      <c r="C9062" s="12" t="s">
        <v>16382</v>
      </c>
      <c r="D9062" s="1" t="s">
        <v>15518</v>
      </c>
      <c r="E9062" s="1" t="s">
        <v>15518</v>
      </c>
      <c r="F9062" s="24">
        <v>240</v>
      </c>
    </row>
    <row r="9063" spans="1:6" ht="21.75" customHeight="1">
      <c r="A9063" s="49">
        <v>8270</v>
      </c>
      <c r="B9063" s="1">
        <v>357</v>
      </c>
      <c r="C9063" s="12" t="s">
        <v>16383</v>
      </c>
      <c r="D9063" s="1" t="s">
        <v>15518</v>
      </c>
      <c r="E9063" s="1" t="s">
        <v>15518</v>
      </c>
      <c r="F9063" s="24">
        <v>241</v>
      </c>
    </row>
    <row r="9064" spans="1:6" ht="21.75" customHeight="1">
      <c r="A9064" s="49">
        <v>8271</v>
      </c>
      <c r="B9064" s="1">
        <v>358</v>
      </c>
      <c r="C9064" s="12" t="s">
        <v>16384</v>
      </c>
      <c r="D9064" s="1" t="s">
        <v>15518</v>
      </c>
      <c r="E9064" s="1" t="s">
        <v>15518</v>
      </c>
      <c r="F9064" s="24">
        <v>242</v>
      </c>
    </row>
    <row r="9065" spans="1:6" ht="21.75" customHeight="1">
      <c r="A9065" s="49">
        <v>8272</v>
      </c>
      <c r="B9065" s="1">
        <v>359</v>
      </c>
      <c r="C9065" s="12" t="s">
        <v>16385</v>
      </c>
      <c r="D9065" s="1" t="s">
        <v>15518</v>
      </c>
      <c r="E9065" s="1" t="s">
        <v>15518</v>
      </c>
      <c r="F9065" s="24">
        <v>243</v>
      </c>
    </row>
    <row r="9066" spans="1:6" ht="21.75" customHeight="1">
      <c r="A9066" s="49">
        <v>8273</v>
      </c>
      <c r="B9066" s="1">
        <v>360</v>
      </c>
      <c r="C9066" s="12" t="s">
        <v>17887</v>
      </c>
      <c r="D9066" s="1" t="s">
        <v>15518</v>
      </c>
      <c r="E9066" s="1" t="s">
        <v>15518</v>
      </c>
      <c r="F9066" s="24">
        <v>244</v>
      </c>
    </row>
    <row r="9067" spans="1:6" ht="21.75" customHeight="1">
      <c r="A9067" s="49">
        <v>8274</v>
      </c>
      <c r="B9067" s="1">
        <v>361</v>
      </c>
      <c r="C9067" s="12" t="s">
        <v>17888</v>
      </c>
      <c r="D9067" s="1" t="s">
        <v>15518</v>
      </c>
      <c r="E9067" s="1" t="s">
        <v>15518</v>
      </c>
      <c r="F9067" s="24">
        <v>245</v>
      </c>
    </row>
    <row r="9068" spans="1:6" ht="21.75" customHeight="1">
      <c r="A9068" s="49">
        <v>8275</v>
      </c>
      <c r="B9068" s="1">
        <v>362</v>
      </c>
      <c r="C9068" s="12" t="s">
        <v>16396</v>
      </c>
      <c r="D9068" s="1" t="s">
        <v>15518</v>
      </c>
      <c r="E9068" s="1" t="s">
        <v>15518</v>
      </c>
      <c r="F9068" s="24">
        <v>246</v>
      </c>
    </row>
    <row r="9069" spans="1:6" ht="21.75" customHeight="1">
      <c r="A9069" s="49">
        <v>8276</v>
      </c>
      <c r="B9069" s="1">
        <v>363</v>
      </c>
      <c r="C9069" s="12" t="s">
        <v>16397</v>
      </c>
      <c r="D9069" s="1" t="s">
        <v>15518</v>
      </c>
      <c r="E9069" s="1" t="s">
        <v>15518</v>
      </c>
      <c r="F9069" s="24">
        <v>247</v>
      </c>
    </row>
    <row r="9070" spans="1:6" ht="21.75" customHeight="1">
      <c r="A9070" s="49">
        <v>8277</v>
      </c>
      <c r="B9070" s="1">
        <v>364</v>
      </c>
      <c r="C9070" s="12" t="s">
        <v>16398</v>
      </c>
      <c r="D9070" s="1" t="s">
        <v>15518</v>
      </c>
      <c r="E9070" s="1" t="s">
        <v>15518</v>
      </c>
      <c r="F9070" s="24">
        <v>248</v>
      </c>
    </row>
    <row r="9071" spans="1:6" ht="21.75" customHeight="1">
      <c r="A9071" s="49">
        <v>8278</v>
      </c>
      <c r="B9071" s="1">
        <v>365</v>
      </c>
      <c r="C9071" s="12" t="s">
        <v>16399</v>
      </c>
      <c r="D9071" s="1" t="s">
        <v>15518</v>
      </c>
      <c r="E9071" s="1" t="s">
        <v>15518</v>
      </c>
      <c r="F9071" s="24">
        <v>249</v>
      </c>
    </row>
    <row r="9072" spans="1:6" ht="21.75" customHeight="1">
      <c r="A9072" s="49">
        <v>8279</v>
      </c>
      <c r="B9072" s="1">
        <v>366</v>
      </c>
      <c r="C9072" s="12" t="s">
        <v>16400</v>
      </c>
      <c r="D9072" s="1" t="s">
        <v>15518</v>
      </c>
      <c r="E9072" s="1" t="s">
        <v>15518</v>
      </c>
      <c r="F9072" s="24">
        <v>250</v>
      </c>
    </row>
    <row r="9073" spans="1:6" ht="21.75" customHeight="1">
      <c r="A9073" s="49">
        <v>8280</v>
      </c>
      <c r="B9073" s="1">
        <v>367</v>
      </c>
      <c r="C9073" s="12" t="s">
        <v>16401</v>
      </c>
      <c r="D9073" s="1" t="s">
        <v>15518</v>
      </c>
      <c r="E9073" s="1" t="s">
        <v>15518</v>
      </c>
      <c r="F9073" s="24">
        <v>251</v>
      </c>
    </row>
    <row r="9074" spans="1:6" ht="21.75" customHeight="1">
      <c r="A9074" s="49">
        <v>8281</v>
      </c>
      <c r="B9074" s="1">
        <v>368</v>
      </c>
      <c r="C9074" s="12" t="s">
        <v>16402</v>
      </c>
      <c r="D9074" s="1" t="s">
        <v>15518</v>
      </c>
      <c r="E9074" s="1" t="s">
        <v>15518</v>
      </c>
      <c r="F9074" s="24">
        <v>252</v>
      </c>
    </row>
    <row r="9075" spans="1:6" ht="21.75" customHeight="1">
      <c r="A9075" s="49">
        <v>8282</v>
      </c>
      <c r="B9075" s="1">
        <v>369</v>
      </c>
      <c r="C9075" s="12" t="s">
        <v>16403</v>
      </c>
      <c r="D9075" s="1" t="s">
        <v>15518</v>
      </c>
      <c r="E9075" s="1" t="s">
        <v>15518</v>
      </c>
      <c r="F9075" s="24">
        <v>253</v>
      </c>
    </row>
    <row r="9076" spans="1:6" ht="21.75" customHeight="1">
      <c r="A9076" s="49">
        <v>8283</v>
      </c>
      <c r="B9076" s="1">
        <v>370</v>
      </c>
      <c r="C9076" s="12" t="s">
        <v>16404</v>
      </c>
      <c r="D9076" s="1" t="s">
        <v>15518</v>
      </c>
      <c r="E9076" s="1" t="s">
        <v>15518</v>
      </c>
      <c r="F9076" s="24">
        <v>254</v>
      </c>
    </row>
    <row r="9077" spans="1:6" ht="21.75" customHeight="1">
      <c r="A9077" s="49">
        <v>8284</v>
      </c>
      <c r="B9077" s="1">
        <v>371</v>
      </c>
      <c r="C9077" s="12" t="s">
        <v>16405</v>
      </c>
      <c r="D9077" s="1" t="s">
        <v>15518</v>
      </c>
      <c r="E9077" s="1" t="s">
        <v>15518</v>
      </c>
      <c r="F9077" s="24">
        <v>255</v>
      </c>
    </row>
    <row r="9078" spans="1:6" ht="21.75" customHeight="1">
      <c r="A9078" s="49">
        <v>8285</v>
      </c>
      <c r="B9078" s="1">
        <v>372</v>
      </c>
      <c r="C9078" s="12" t="s">
        <v>16406</v>
      </c>
      <c r="D9078" s="1" t="s">
        <v>15518</v>
      </c>
      <c r="E9078" s="1" t="s">
        <v>15518</v>
      </c>
      <c r="F9078" s="24">
        <v>256</v>
      </c>
    </row>
    <row r="9079" spans="1:6" ht="21.75" customHeight="1">
      <c r="A9079" s="49">
        <v>8286</v>
      </c>
      <c r="B9079" s="1">
        <v>373</v>
      </c>
      <c r="C9079" s="12" t="s">
        <v>16407</v>
      </c>
      <c r="D9079" s="1" t="s">
        <v>15518</v>
      </c>
      <c r="E9079" s="1" t="s">
        <v>15518</v>
      </c>
      <c r="F9079" s="24">
        <v>257</v>
      </c>
    </row>
    <row r="9080" spans="1:6" ht="36.75" customHeight="1">
      <c r="A9080" s="49">
        <v>8287</v>
      </c>
      <c r="B9080" s="1">
        <v>376</v>
      </c>
      <c r="C9080" s="3" t="s">
        <v>17563</v>
      </c>
      <c r="D9080" s="1" t="s">
        <v>15518</v>
      </c>
      <c r="E9080" s="1" t="s">
        <v>15518</v>
      </c>
      <c r="F9080" s="24">
        <v>258</v>
      </c>
    </row>
    <row r="9081" spans="1:6" ht="36.75" customHeight="1">
      <c r="A9081" s="49">
        <v>8288</v>
      </c>
      <c r="B9081" s="1">
        <v>377</v>
      </c>
      <c r="C9081" s="3" t="s">
        <v>17564</v>
      </c>
      <c r="D9081" s="1" t="s">
        <v>15518</v>
      </c>
      <c r="E9081" s="1" t="s">
        <v>15518</v>
      </c>
      <c r="F9081" s="24">
        <v>259</v>
      </c>
    </row>
    <row r="9082" spans="1:6" ht="36.75" customHeight="1">
      <c r="A9082" s="49">
        <v>8289</v>
      </c>
      <c r="B9082" s="1">
        <v>378</v>
      </c>
      <c r="C9082" s="3" t="s">
        <v>17565</v>
      </c>
      <c r="D9082" s="1" t="s">
        <v>15518</v>
      </c>
      <c r="E9082" s="1" t="s">
        <v>15518</v>
      </c>
      <c r="F9082" s="24">
        <v>260</v>
      </c>
    </row>
    <row r="9083" spans="1:6" ht="36" customHeight="1">
      <c r="A9083" s="49">
        <v>8290</v>
      </c>
      <c r="B9083" s="1">
        <v>379</v>
      </c>
      <c r="C9083" s="12" t="s">
        <v>17566</v>
      </c>
      <c r="D9083" s="1" t="s">
        <v>15518</v>
      </c>
      <c r="E9083" s="1" t="s">
        <v>15518</v>
      </c>
      <c r="F9083" s="24">
        <v>261</v>
      </c>
    </row>
    <row r="9084" spans="1:6" ht="36" customHeight="1">
      <c r="A9084" s="49">
        <v>8291</v>
      </c>
      <c r="B9084" s="1">
        <v>381</v>
      </c>
      <c r="C9084" s="12" t="s">
        <v>17567</v>
      </c>
      <c r="D9084" s="1" t="s">
        <v>15518</v>
      </c>
      <c r="E9084" s="1" t="s">
        <v>15518</v>
      </c>
      <c r="F9084" s="24">
        <v>262</v>
      </c>
    </row>
    <row r="9085" spans="1:6" ht="21.75" customHeight="1">
      <c r="A9085" s="49">
        <v>8292</v>
      </c>
      <c r="B9085" s="1">
        <v>383</v>
      </c>
      <c r="C9085" s="12" t="s">
        <v>17568</v>
      </c>
      <c r="D9085" s="1" t="s">
        <v>15518</v>
      </c>
      <c r="E9085" s="1" t="s">
        <v>15518</v>
      </c>
      <c r="F9085" s="24">
        <v>263</v>
      </c>
    </row>
    <row r="9086" spans="1:6" ht="21.75" customHeight="1">
      <c r="A9086" s="49"/>
      <c r="B9086" s="7"/>
      <c r="C9086" s="10" t="s">
        <v>17569</v>
      </c>
      <c r="D9086" s="10"/>
      <c r="E9086" s="10"/>
    </row>
    <row r="9087" spans="1:6" ht="34.5" customHeight="1">
      <c r="A9087" s="49">
        <v>9293</v>
      </c>
      <c r="B9087" s="1">
        <v>385</v>
      </c>
      <c r="C9087" s="12" t="s">
        <v>17570</v>
      </c>
      <c r="D9087" s="1" t="s">
        <v>15518</v>
      </c>
      <c r="E9087" s="1" t="s">
        <v>15518</v>
      </c>
      <c r="F9087" s="24">
        <v>264</v>
      </c>
    </row>
    <row r="9088" spans="1:6" ht="34.5" customHeight="1">
      <c r="A9088" s="49">
        <v>9294</v>
      </c>
      <c r="B9088" s="1">
        <v>386</v>
      </c>
      <c r="C9088" s="12" t="s">
        <v>17827</v>
      </c>
      <c r="D9088" s="1" t="s">
        <v>15518</v>
      </c>
      <c r="E9088" s="1" t="s">
        <v>15518</v>
      </c>
      <c r="F9088" s="24">
        <v>265</v>
      </c>
    </row>
    <row r="9089" spans="1:6" ht="34.5" customHeight="1">
      <c r="A9089" s="49">
        <v>9295</v>
      </c>
      <c r="B9089" s="1">
        <v>387</v>
      </c>
      <c r="C9089" s="12" t="s">
        <v>17828</v>
      </c>
      <c r="D9089" s="1" t="s">
        <v>15518</v>
      </c>
      <c r="E9089" s="1" t="s">
        <v>15518</v>
      </c>
      <c r="F9089" s="24">
        <v>266</v>
      </c>
    </row>
    <row r="9090" spans="1:6" ht="34.5" customHeight="1">
      <c r="A9090" s="49">
        <v>9296</v>
      </c>
      <c r="B9090" s="1">
        <v>388</v>
      </c>
      <c r="C9090" s="12" t="s">
        <v>14910</v>
      </c>
      <c r="D9090" s="1" t="s">
        <v>15518</v>
      </c>
      <c r="E9090" s="1" t="s">
        <v>15518</v>
      </c>
      <c r="F9090" s="24">
        <v>267</v>
      </c>
    </row>
    <row r="9091" spans="1:6" ht="34.5" customHeight="1">
      <c r="A9091" s="49">
        <v>9297</v>
      </c>
      <c r="B9091" s="1">
        <v>389</v>
      </c>
      <c r="C9091" s="12" t="s">
        <v>14911</v>
      </c>
      <c r="D9091" s="1" t="s">
        <v>15518</v>
      </c>
      <c r="E9091" s="1" t="s">
        <v>15518</v>
      </c>
      <c r="F9091" s="24">
        <v>268</v>
      </c>
    </row>
    <row r="9092" spans="1:6" ht="34.5" customHeight="1">
      <c r="A9092" s="49">
        <v>9298</v>
      </c>
      <c r="B9092" s="1">
        <v>390</v>
      </c>
      <c r="C9092" s="12" t="s">
        <v>14912</v>
      </c>
      <c r="D9092" s="1" t="s">
        <v>15518</v>
      </c>
      <c r="E9092" s="1" t="s">
        <v>15518</v>
      </c>
      <c r="F9092" s="24">
        <v>269</v>
      </c>
    </row>
    <row r="9093" spans="1:6" ht="34.5" customHeight="1">
      <c r="A9093" s="49">
        <v>9299</v>
      </c>
      <c r="B9093" s="1">
        <v>391</v>
      </c>
      <c r="C9093" s="12" t="s">
        <v>16417</v>
      </c>
      <c r="D9093" s="1" t="s">
        <v>15518</v>
      </c>
      <c r="E9093" s="1" t="s">
        <v>15518</v>
      </c>
      <c r="F9093" s="24">
        <v>270</v>
      </c>
    </row>
    <row r="9094" spans="1:6" ht="34.5" customHeight="1">
      <c r="A9094" s="49">
        <v>9300</v>
      </c>
      <c r="B9094" s="1">
        <v>392</v>
      </c>
      <c r="C9094" s="12" t="s">
        <v>16418</v>
      </c>
      <c r="D9094" s="1" t="s">
        <v>15518</v>
      </c>
      <c r="E9094" s="1" t="s">
        <v>15518</v>
      </c>
      <c r="F9094" s="24">
        <v>271</v>
      </c>
    </row>
    <row r="9095" spans="1:6" ht="34.5" customHeight="1">
      <c r="A9095" s="49">
        <v>9301</v>
      </c>
      <c r="B9095" s="1">
        <v>393</v>
      </c>
      <c r="C9095" s="12" t="s">
        <v>16419</v>
      </c>
      <c r="D9095" s="1" t="s">
        <v>15518</v>
      </c>
      <c r="E9095" s="1" t="s">
        <v>15518</v>
      </c>
      <c r="F9095" s="24">
        <v>272</v>
      </c>
    </row>
    <row r="9096" spans="1:6" ht="34.5" customHeight="1">
      <c r="A9096" s="49">
        <v>9302</v>
      </c>
      <c r="B9096" s="1">
        <v>394</v>
      </c>
      <c r="C9096" s="12" t="s">
        <v>16420</v>
      </c>
      <c r="D9096" s="1" t="s">
        <v>15518</v>
      </c>
      <c r="E9096" s="1" t="s">
        <v>15518</v>
      </c>
      <c r="F9096" s="24">
        <v>273</v>
      </c>
    </row>
    <row r="9097" spans="1:6" ht="34.5" customHeight="1">
      <c r="A9097" s="49">
        <v>9303</v>
      </c>
      <c r="B9097" s="1">
        <v>395</v>
      </c>
      <c r="C9097" s="12" t="s">
        <v>16421</v>
      </c>
      <c r="D9097" s="1" t="s">
        <v>15518</v>
      </c>
      <c r="E9097" s="1" t="s">
        <v>15518</v>
      </c>
      <c r="F9097" s="24">
        <v>274</v>
      </c>
    </row>
    <row r="9098" spans="1:6" ht="34.5" customHeight="1">
      <c r="A9098" s="49">
        <v>9304</v>
      </c>
      <c r="B9098" s="1">
        <v>396</v>
      </c>
      <c r="C9098" s="12" t="s">
        <v>16422</v>
      </c>
      <c r="D9098" s="1" t="s">
        <v>15518</v>
      </c>
      <c r="E9098" s="1" t="s">
        <v>15518</v>
      </c>
      <c r="F9098" s="24">
        <v>275</v>
      </c>
    </row>
    <row r="9099" spans="1:6" ht="34.5" customHeight="1">
      <c r="A9099" s="49">
        <v>9305</v>
      </c>
      <c r="B9099" s="1">
        <v>397</v>
      </c>
      <c r="C9099" s="12" t="s">
        <v>17571</v>
      </c>
      <c r="D9099" s="1" t="s">
        <v>15518</v>
      </c>
      <c r="E9099" s="1" t="s">
        <v>15518</v>
      </c>
      <c r="F9099" s="24">
        <v>276</v>
      </c>
    </row>
    <row r="9100" spans="1:6" ht="34.5" customHeight="1">
      <c r="A9100" s="49">
        <v>9306</v>
      </c>
      <c r="B9100" s="1">
        <v>398</v>
      </c>
      <c r="C9100" s="12" t="s">
        <v>18905</v>
      </c>
      <c r="D9100" s="1" t="s">
        <v>15518</v>
      </c>
      <c r="E9100" s="1" t="s">
        <v>15518</v>
      </c>
      <c r="F9100" s="24">
        <v>277</v>
      </c>
    </row>
    <row r="9101" spans="1:6" ht="34.5" customHeight="1">
      <c r="A9101" s="49">
        <v>9307</v>
      </c>
      <c r="B9101" s="1">
        <v>399</v>
      </c>
      <c r="C9101" s="12" t="s">
        <v>18906</v>
      </c>
      <c r="D9101" s="1" t="s">
        <v>15518</v>
      </c>
      <c r="E9101" s="1" t="s">
        <v>15518</v>
      </c>
      <c r="F9101" s="24">
        <v>278</v>
      </c>
    </row>
    <row r="9102" spans="1:6" ht="34.5" customHeight="1">
      <c r="A9102" s="49">
        <v>9308</v>
      </c>
      <c r="B9102" s="1">
        <v>400</v>
      </c>
      <c r="C9102" s="12" t="s">
        <v>18907</v>
      </c>
      <c r="D9102" s="1" t="s">
        <v>15518</v>
      </c>
      <c r="E9102" s="1" t="s">
        <v>15518</v>
      </c>
      <c r="F9102" s="24">
        <v>279</v>
      </c>
    </row>
    <row r="9103" spans="1:6" ht="34.5" customHeight="1">
      <c r="A9103" s="49">
        <v>9309</v>
      </c>
      <c r="B9103" s="1">
        <v>401</v>
      </c>
      <c r="C9103" s="12" t="s">
        <v>18908</v>
      </c>
      <c r="D9103" s="1" t="s">
        <v>15518</v>
      </c>
      <c r="E9103" s="1" t="s">
        <v>15518</v>
      </c>
      <c r="F9103" s="24">
        <v>280</v>
      </c>
    </row>
    <row r="9104" spans="1:6" ht="34.5" customHeight="1">
      <c r="A9104" s="49">
        <v>9310</v>
      </c>
      <c r="B9104" s="1">
        <v>402</v>
      </c>
      <c r="C9104" s="12" t="s">
        <v>18909</v>
      </c>
      <c r="D9104" s="1" t="s">
        <v>15518</v>
      </c>
      <c r="E9104" s="1" t="s">
        <v>15518</v>
      </c>
      <c r="F9104" s="24">
        <v>281</v>
      </c>
    </row>
    <row r="9105" spans="1:6" ht="21.75" customHeight="1">
      <c r="A9105" s="49">
        <v>9311</v>
      </c>
      <c r="B9105" s="1">
        <v>403</v>
      </c>
      <c r="C9105" s="3" t="s">
        <v>18910</v>
      </c>
      <c r="D9105" s="1" t="s">
        <v>15518</v>
      </c>
      <c r="E9105" s="1" t="s">
        <v>15518</v>
      </c>
      <c r="F9105" s="24">
        <v>282</v>
      </c>
    </row>
    <row r="9106" spans="1:6" ht="21.75" customHeight="1">
      <c r="A9106" s="49">
        <v>9312</v>
      </c>
      <c r="B9106" s="1">
        <v>404</v>
      </c>
      <c r="C9106" s="3" t="s">
        <v>18911</v>
      </c>
      <c r="D9106" s="1" t="s">
        <v>15518</v>
      </c>
      <c r="E9106" s="1" t="s">
        <v>15518</v>
      </c>
      <c r="F9106" s="24">
        <v>283</v>
      </c>
    </row>
    <row r="9107" spans="1:6" ht="21.75" customHeight="1">
      <c r="A9107" s="49">
        <v>9313</v>
      </c>
      <c r="B9107" s="1">
        <v>405</v>
      </c>
      <c r="C9107" s="3" t="s">
        <v>18912</v>
      </c>
      <c r="D9107" s="1" t="s">
        <v>15518</v>
      </c>
      <c r="E9107" s="1" t="s">
        <v>15518</v>
      </c>
      <c r="F9107" s="24">
        <v>284</v>
      </c>
    </row>
    <row r="9108" spans="1:6" ht="21.75" customHeight="1">
      <c r="A9108" s="49">
        <v>9314</v>
      </c>
      <c r="B9108" s="1">
        <v>406</v>
      </c>
      <c r="C9108" s="3" t="s">
        <v>18913</v>
      </c>
      <c r="D9108" s="1" t="s">
        <v>15518</v>
      </c>
      <c r="E9108" s="1" t="s">
        <v>15518</v>
      </c>
      <c r="F9108" s="24">
        <v>285</v>
      </c>
    </row>
    <row r="9109" spans="1:6" ht="21.75" customHeight="1">
      <c r="A9109" s="49">
        <v>9315</v>
      </c>
      <c r="B9109" s="1">
        <v>407</v>
      </c>
      <c r="C9109" s="3" t="s">
        <v>18914</v>
      </c>
      <c r="D9109" s="1" t="s">
        <v>15518</v>
      </c>
      <c r="E9109" s="1" t="s">
        <v>15518</v>
      </c>
      <c r="F9109" s="24">
        <v>286</v>
      </c>
    </row>
    <row r="9110" spans="1:6" ht="21.75" customHeight="1">
      <c r="A9110" s="49">
        <v>9316</v>
      </c>
      <c r="B9110" s="1">
        <v>408</v>
      </c>
      <c r="C9110" s="3" t="s">
        <v>18915</v>
      </c>
      <c r="D9110" s="1" t="s">
        <v>15518</v>
      </c>
      <c r="E9110" s="1" t="s">
        <v>15518</v>
      </c>
      <c r="F9110" s="24">
        <v>287</v>
      </c>
    </row>
    <row r="9111" spans="1:6" ht="21.75" customHeight="1">
      <c r="A9111" s="49">
        <v>9317</v>
      </c>
      <c r="B9111" s="1">
        <v>409</v>
      </c>
      <c r="C9111" s="3" t="s">
        <v>18916</v>
      </c>
      <c r="D9111" s="1" t="s">
        <v>15518</v>
      </c>
      <c r="E9111" s="1" t="s">
        <v>15518</v>
      </c>
      <c r="F9111" s="24">
        <v>288</v>
      </c>
    </row>
    <row r="9112" spans="1:6" ht="21.75" customHeight="1">
      <c r="A9112" s="49"/>
      <c r="B9112" s="7"/>
      <c r="C9112" s="10" t="s">
        <v>18917</v>
      </c>
      <c r="D9112" s="7"/>
      <c r="E9112" s="7"/>
    </row>
    <row r="9113" spans="1:6" ht="21.75" customHeight="1">
      <c r="A9113" s="49">
        <v>9318</v>
      </c>
      <c r="B9113" s="1">
        <v>410</v>
      </c>
      <c r="C9113" s="12" t="s">
        <v>18918</v>
      </c>
      <c r="D9113" s="1" t="s">
        <v>15518</v>
      </c>
      <c r="E9113" s="1" t="s">
        <v>15518</v>
      </c>
      <c r="F9113" s="24">
        <v>289</v>
      </c>
    </row>
    <row r="9114" spans="1:6" ht="21.75" customHeight="1">
      <c r="A9114" s="49">
        <v>9319</v>
      </c>
      <c r="B9114" s="1">
        <v>411</v>
      </c>
      <c r="C9114" s="12" t="s">
        <v>18919</v>
      </c>
      <c r="D9114" s="1" t="s">
        <v>15518</v>
      </c>
      <c r="E9114" s="1" t="s">
        <v>15518</v>
      </c>
      <c r="F9114" s="24">
        <v>290</v>
      </c>
    </row>
    <row r="9115" spans="1:6" ht="21.75" customHeight="1">
      <c r="A9115" s="49">
        <v>9320</v>
      </c>
      <c r="B9115" s="1">
        <v>412</v>
      </c>
      <c r="C9115" s="12" t="s">
        <v>17576</v>
      </c>
      <c r="D9115" s="1" t="s">
        <v>15518</v>
      </c>
      <c r="E9115" s="1" t="s">
        <v>15518</v>
      </c>
      <c r="F9115" s="24">
        <v>291</v>
      </c>
    </row>
    <row r="9116" spans="1:6" ht="21.75" customHeight="1">
      <c r="A9116" s="49">
        <v>9321</v>
      </c>
      <c r="B9116" s="1">
        <v>413</v>
      </c>
      <c r="C9116" s="12" t="s">
        <v>17577</v>
      </c>
      <c r="D9116" s="1" t="s">
        <v>15518</v>
      </c>
      <c r="E9116" s="1" t="s">
        <v>15518</v>
      </c>
      <c r="F9116" s="24">
        <v>292</v>
      </c>
    </row>
    <row r="9117" spans="1:6" ht="21.75" customHeight="1">
      <c r="A9117" s="49">
        <v>9322</v>
      </c>
      <c r="B9117" s="1">
        <v>414</v>
      </c>
      <c r="C9117" s="12" t="s">
        <v>17578</v>
      </c>
      <c r="D9117" s="1" t="s">
        <v>15518</v>
      </c>
      <c r="E9117" s="1" t="s">
        <v>15518</v>
      </c>
      <c r="F9117" s="24">
        <v>293</v>
      </c>
    </row>
    <row r="9118" spans="1:6" ht="21.75" customHeight="1">
      <c r="A9118" s="49">
        <v>9323</v>
      </c>
      <c r="B9118" s="1">
        <v>415</v>
      </c>
      <c r="C9118" s="12" t="s">
        <v>17579</v>
      </c>
      <c r="D9118" s="1" t="s">
        <v>15518</v>
      </c>
      <c r="E9118" s="1" t="s">
        <v>15518</v>
      </c>
      <c r="F9118" s="24">
        <v>294</v>
      </c>
    </row>
    <row r="9119" spans="1:6" ht="21.75" customHeight="1">
      <c r="A9119" s="49">
        <v>9324</v>
      </c>
      <c r="B9119" s="1">
        <v>416</v>
      </c>
      <c r="C9119" s="12" t="s">
        <v>17580</v>
      </c>
      <c r="D9119" s="1" t="s">
        <v>15518</v>
      </c>
      <c r="E9119" s="1" t="s">
        <v>15518</v>
      </c>
      <c r="F9119" s="24">
        <v>295</v>
      </c>
    </row>
    <row r="9120" spans="1:6" ht="21.75" customHeight="1">
      <c r="A9120" s="49">
        <v>9325</v>
      </c>
      <c r="B9120" s="1">
        <v>417</v>
      </c>
      <c r="C9120" s="12" t="s">
        <v>17581</v>
      </c>
      <c r="D9120" s="1" t="s">
        <v>15518</v>
      </c>
      <c r="E9120" s="1" t="s">
        <v>15518</v>
      </c>
      <c r="F9120" s="24">
        <v>296</v>
      </c>
    </row>
    <row r="9121" spans="1:6" ht="21.75" customHeight="1">
      <c r="A9121" s="49">
        <v>9326</v>
      </c>
      <c r="B9121" s="1">
        <v>418</v>
      </c>
      <c r="C9121" s="12" t="s">
        <v>17582</v>
      </c>
      <c r="D9121" s="1" t="s">
        <v>15518</v>
      </c>
      <c r="E9121" s="1" t="s">
        <v>15518</v>
      </c>
      <c r="F9121" s="24">
        <v>297</v>
      </c>
    </row>
    <row r="9122" spans="1:6" ht="21.75" customHeight="1">
      <c r="A9122" s="49">
        <v>9327</v>
      </c>
      <c r="B9122" s="1">
        <v>419</v>
      </c>
      <c r="C9122" s="12" t="s">
        <v>17583</v>
      </c>
      <c r="D9122" s="1" t="s">
        <v>15518</v>
      </c>
      <c r="E9122" s="1" t="s">
        <v>15518</v>
      </c>
      <c r="F9122" s="24">
        <v>298</v>
      </c>
    </row>
    <row r="9123" spans="1:6" ht="21.75" customHeight="1">
      <c r="A9123" s="49">
        <v>9328</v>
      </c>
      <c r="B9123" s="1">
        <v>420</v>
      </c>
      <c r="C9123" s="12" t="s">
        <v>17584</v>
      </c>
      <c r="D9123" s="1" t="s">
        <v>15518</v>
      </c>
      <c r="E9123" s="1" t="s">
        <v>15518</v>
      </c>
      <c r="F9123" s="24">
        <v>299</v>
      </c>
    </row>
    <row r="9124" spans="1:6" ht="21.75" customHeight="1">
      <c r="A9124" s="49">
        <v>9329</v>
      </c>
      <c r="B9124" s="1">
        <v>421</v>
      </c>
      <c r="C9124" s="12" t="s">
        <v>17585</v>
      </c>
      <c r="D9124" s="1" t="s">
        <v>15518</v>
      </c>
      <c r="E9124" s="1" t="s">
        <v>15518</v>
      </c>
      <c r="F9124" s="24">
        <v>300</v>
      </c>
    </row>
    <row r="9125" spans="1:6" ht="21.75" customHeight="1">
      <c r="A9125" s="49">
        <v>9330</v>
      </c>
      <c r="B9125" s="1">
        <v>422</v>
      </c>
      <c r="C9125" s="12" t="s">
        <v>17586</v>
      </c>
      <c r="D9125" s="1" t="s">
        <v>15518</v>
      </c>
      <c r="E9125" s="1" t="s">
        <v>15518</v>
      </c>
      <c r="F9125" s="24">
        <v>301</v>
      </c>
    </row>
    <row r="9126" spans="1:6" ht="21.75" customHeight="1">
      <c r="A9126" s="49">
        <v>9331</v>
      </c>
      <c r="B9126" s="1">
        <v>423</v>
      </c>
      <c r="C9126" s="12" t="s">
        <v>17587</v>
      </c>
      <c r="D9126" s="1" t="s">
        <v>15518</v>
      </c>
      <c r="E9126" s="1" t="s">
        <v>15518</v>
      </c>
      <c r="F9126" s="24">
        <v>302</v>
      </c>
    </row>
    <row r="9127" spans="1:6" ht="21.75" customHeight="1">
      <c r="A9127" s="49">
        <v>9332</v>
      </c>
      <c r="B9127" s="1">
        <v>424</v>
      </c>
      <c r="C9127" s="12" t="s">
        <v>17588</v>
      </c>
      <c r="D9127" s="1" t="s">
        <v>15518</v>
      </c>
      <c r="E9127" s="1" t="s">
        <v>15518</v>
      </c>
      <c r="F9127" s="24">
        <v>303</v>
      </c>
    </row>
    <row r="9128" spans="1:6" ht="21.75" customHeight="1">
      <c r="A9128" s="49">
        <v>9333</v>
      </c>
      <c r="B9128" s="1">
        <v>425</v>
      </c>
      <c r="C9128" s="12" t="s">
        <v>17589</v>
      </c>
      <c r="D9128" s="1" t="s">
        <v>15518</v>
      </c>
      <c r="E9128" s="1" t="s">
        <v>15518</v>
      </c>
      <c r="F9128" s="24">
        <v>304</v>
      </c>
    </row>
    <row r="9129" spans="1:6" ht="21.75" customHeight="1">
      <c r="A9129" s="49">
        <v>9334</v>
      </c>
      <c r="B9129" s="1">
        <v>426</v>
      </c>
      <c r="C9129" s="12" t="s">
        <v>17590</v>
      </c>
      <c r="D9129" s="1" t="s">
        <v>15518</v>
      </c>
      <c r="E9129" s="1" t="s">
        <v>15518</v>
      </c>
      <c r="F9129" s="24">
        <v>305</v>
      </c>
    </row>
    <row r="9130" spans="1:6" ht="21.75" customHeight="1">
      <c r="A9130" s="49">
        <v>9335</v>
      </c>
      <c r="B9130" s="1">
        <v>427</v>
      </c>
      <c r="C9130" s="12" t="s">
        <v>17591</v>
      </c>
      <c r="D9130" s="1" t="s">
        <v>15518</v>
      </c>
      <c r="E9130" s="1" t="s">
        <v>15518</v>
      </c>
      <c r="F9130" s="24">
        <v>306</v>
      </c>
    </row>
    <row r="9131" spans="1:6" ht="41.25" customHeight="1">
      <c r="A9131" s="49">
        <v>9336</v>
      </c>
      <c r="B9131" s="1">
        <v>428</v>
      </c>
      <c r="C9131" s="11" t="s">
        <v>17592</v>
      </c>
      <c r="D9131" s="1" t="s">
        <v>15518</v>
      </c>
      <c r="E9131" s="1" t="s">
        <v>15518</v>
      </c>
      <c r="F9131" s="24">
        <v>307</v>
      </c>
    </row>
    <row r="9132" spans="1:6" ht="41.25" customHeight="1">
      <c r="A9132" s="49">
        <v>9337</v>
      </c>
      <c r="B9132" s="1">
        <v>429</v>
      </c>
      <c r="C9132" s="12" t="s">
        <v>17593</v>
      </c>
      <c r="D9132" s="1" t="s">
        <v>15518</v>
      </c>
      <c r="E9132" s="1" t="s">
        <v>15518</v>
      </c>
      <c r="F9132" s="24">
        <v>308</v>
      </c>
    </row>
    <row r="9133" spans="1:6" ht="21.75" customHeight="1">
      <c r="A9133" s="49">
        <v>9338</v>
      </c>
      <c r="B9133" s="1">
        <v>430</v>
      </c>
      <c r="C9133" s="12" t="s">
        <v>14705</v>
      </c>
      <c r="D9133" s="1" t="s">
        <v>15518</v>
      </c>
      <c r="E9133" s="1" t="s">
        <v>15518</v>
      </c>
      <c r="F9133" s="24">
        <v>309</v>
      </c>
    </row>
    <row r="9134" spans="1:6" ht="21.75" customHeight="1">
      <c r="A9134" s="49">
        <v>9339</v>
      </c>
      <c r="B9134" s="1">
        <v>431</v>
      </c>
      <c r="C9134" s="12" t="s">
        <v>14706</v>
      </c>
      <c r="D9134" s="1" t="s">
        <v>15518</v>
      </c>
      <c r="E9134" s="1" t="s">
        <v>15518</v>
      </c>
      <c r="F9134" s="24">
        <v>310</v>
      </c>
    </row>
    <row r="9135" spans="1:6" ht="21.75" customHeight="1">
      <c r="A9135" s="49">
        <v>9340</v>
      </c>
      <c r="B9135" s="1">
        <v>432</v>
      </c>
      <c r="C9135" s="12" t="s">
        <v>14707</v>
      </c>
      <c r="D9135" s="1" t="s">
        <v>15518</v>
      </c>
      <c r="E9135" s="1" t="s">
        <v>15518</v>
      </c>
      <c r="F9135" s="24">
        <v>311</v>
      </c>
    </row>
    <row r="9136" spans="1:6" ht="21.75" customHeight="1">
      <c r="A9136" s="49">
        <v>9341</v>
      </c>
      <c r="B9136" s="1">
        <v>433</v>
      </c>
      <c r="C9136" s="12" t="s">
        <v>14708</v>
      </c>
      <c r="D9136" s="1" t="s">
        <v>15518</v>
      </c>
      <c r="E9136" s="1" t="s">
        <v>15518</v>
      </c>
      <c r="F9136" s="24">
        <v>312</v>
      </c>
    </row>
    <row r="9137" spans="1:6" ht="21.75" customHeight="1">
      <c r="A9137" s="49">
        <v>9342</v>
      </c>
      <c r="B9137" s="1">
        <v>434</v>
      </c>
      <c r="C9137" s="12" t="s">
        <v>14709</v>
      </c>
      <c r="D9137" s="1" t="s">
        <v>15518</v>
      </c>
      <c r="E9137" s="1" t="s">
        <v>15518</v>
      </c>
      <c r="F9137" s="24">
        <v>313</v>
      </c>
    </row>
    <row r="9138" spans="1:6" ht="31.5" customHeight="1">
      <c r="A9138" s="49">
        <v>9343</v>
      </c>
      <c r="B9138" s="1">
        <v>435</v>
      </c>
      <c r="C9138" s="12" t="s">
        <v>14710</v>
      </c>
      <c r="D9138" s="1" t="s">
        <v>15518</v>
      </c>
      <c r="E9138" s="1" t="s">
        <v>15518</v>
      </c>
      <c r="F9138" s="24">
        <v>314</v>
      </c>
    </row>
    <row r="9139" spans="1:6" ht="31.5" customHeight="1">
      <c r="A9139" s="49">
        <v>9344</v>
      </c>
      <c r="B9139" s="1">
        <v>436</v>
      </c>
      <c r="C9139" s="12" t="s">
        <v>14711</v>
      </c>
      <c r="D9139" s="1" t="s">
        <v>15518</v>
      </c>
      <c r="E9139" s="1" t="s">
        <v>15518</v>
      </c>
      <c r="F9139" s="24">
        <v>315</v>
      </c>
    </row>
    <row r="9140" spans="1:6" ht="21.75" customHeight="1">
      <c r="A9140" s="49">
        <v>9345</v>
      </c>
      <c r="B9140" s="1">
        <v>437</v>
      </c>
      <c r="C9140" s="12" t="s">
        <v>14712</v>
      </c>
      <c r="D9140" s="1" t="s">
        <v>15518</v>
      </c>
      <c r="E9140" s="1" t="s">
        <v>15518</v>
      </c>
      <c r="F9140" s="24">
        <v>316</v>
      </c>
    </row>
    <row r="9141" spans="1:6" ht="21.75" customHeight="1">
      <c r="A9141" s="49">
        <v>9346</v>
      </c>
      <c r="B9141" s="1">
        <v>438</v>
      </c>
      <c r="C9141" s="12" t="s">
        <v>14713</v>
      </c>
      <c r="D9141" s="1" t="s">
        <v>15518</v>
      </c>
      <c r="E9141" s="1" t="s">
        <v>15518</v>
      </c>
      <c r="F9141" s="24">
        <v>317</v>
      </c>
    </row>
    <row r="9142" spans="1:6" ht="21.75" customHeight="1">
      <c r="A9142" s="49">
        <v>9347</v>
      </c>
      <c r="B9142" s="1">
        <v>439</v>
      </c>
      <c r="C9142" s="12" t="s">
        <v>14714</v>
      </c>
      <c r="D9142" s="1" t="s">
        <v>15518</v>
      </c>
      <c r="E9142" s="1" t="s">
        <v>15518</v>
      </c>
      <c r="F9142" s="24">
        <v>318</v>
      </c>
    </row>
    <row r="9143" spans="1:6" ht="35.25" customHeight="1">
      <c r="A9143" s="49">
        <v>9348</v>
      </c>
      <c r="B9143" s="1">
        <v>440</v>
      </c>
      <c r="C9143" s="12" t="s">
        <v>14715</v>
      </c>
      <c r="D9143" s="1" t="s">
        <v>15518</v>
      </c>
      <c r="E9143" s="1" t="s">
        <v>15518</v>
      </c>
      <c r="F9143" s="24">
        <v>319</v>
      </c>
    </row>
    <row r="9144" spans="1:6" ht="21.75" customHeight="1">
      <c r="A9144" s="49">
        <v>9349</v>
      </c>
      <c r="B9144" s="1">
        <v>441</v>
      </c>
      <c r="C9144" s="12" t="s">
        <v>14716</v>
      </c>
      <c r="D9144" s="1" t="s">
        <v>15518</v>
      </c>
      <c r="E9144" s="1" t="s">
        <v>15518</v>
      </c>
      <c r="F9144" s="24">
        <v>320</v>
      </c>
    </row>
    <row r="9145" spans="1:6" ht="21.75" customHeight="1">
      <c r="A9145" s="49">
        <v>9350</v>
      </c>
      <c r="B9145" s="1">
        <v>442</v>
      </c>
      <c r="C9145" s="12" t="s">
        <v>14717</v>
      </c>
      <c r="D9145" s="1" t="s">
        <v>15518</v>
      </c>
      <c r="E9145" s="1" t="s">
        <v>15518</v>
      </c>
      <c r="F9145" s="24">
        <v>321</v>
      </c>
    </row>
    <row r="9146" spans="1:6" ht="21.75" customHeight="1">
      <c r="A9146" s="49">
        <v>9351</v>
      </c>
      <c r="B9146" s="1">
        <v>443</v>
      </c>
      <c r="C9146" s="12" t="s">
        <v>14718</v>
      </c>
      <c r="D9146" s="1" t="s">
        <v>15518</v>
      </c>
      <c r="E9146" s="1" t="s">
        <v>15518</v>
      </c>
      <c r="F9146" s="24">
        <v>322</v>
      </c>
    </row>
    <row r="9147" spans="1:6" ht="21.75" customHeight="1">
      <c r="A9147" s="49">
        <v>9352</v>
      </c>
      <c r="B9147" s="1">
        <v>444</v>
      </c>
      <c r="C9147" s="12" t="s">
        <v>16271</v>
      </c>
      <c r="D9147" s="1" t="s">
        <v>15518</v>
      </c>
      <c r="E9147" s="1" t="s">
        <v>15518</v>
      </c>
      <c r="F9147" s="24">
        <v>323</v>
      </c>
    </row>
    <row r="9148" spans="1:6" ht="21.75" customHeight="1">
      <c r="A9148" s="49">
        <v>9353</v>
      </c>
      <c r="B9148" s="1">
        <v>445</v>
      </c>
      <c r="C9148" s="12" t="s">
        <v>14719</v>
      </c>
      <c r="D9148" s="1" t="s">
        <v>15518</v>
      </c>
      <c r="E9148" s="1" t="s">
        <v>15518</v>
      </c>
      <c r="F9148" s="24">
        <v>324</v>
      </c>
    </row>
    <row r="9149" spans="1:6" ht="21.75" customHeight="1">
      <c r="A9149" s="49">
        <v>9354</v>
      </c>
      <c r="B9149" s="1">
        <v>446</v>
      </c>
      <c r="C9149" s="12" t="s">
        <v>14720</v>
      </c>
      <c r="D9149" s="1" t="s">
        <v>15518</v>
      </c>
      <c r="E9149" s="1" t="s">
        <v>15518</v>
      </c>
      <c r="F9149" s="24">
        <v>325</v>
      </c>
    </row>
    <row r="9150" spans="1:6" ht="21.75" customHeight="1">
      <c r="A9150" s="49">
        <v>9355</v>
      </c>
      <c r="B9150" s="1">
        <v>447</v>
      </c>
      <c r="C9150" s="12" t="s">
        <v>14721</v>
      </c>
      <c r="D9150" s="1" t="s">
        <v>15518</v>
      </c>
      <c r="E9150" s="1" t="s">
        <v>15518</v>
      </c>
      <c r="F9150" s="24">
        <v>326</v>
      </c>
    </row>
    <row r="9151" spans="1:6" ht="21.75" customHeight="1">
      <c r="A9151" s="49">
        <v>9356</v>
      </c>
      <c r="B9151" s="1">
        <v>448</v>
      </c>
      <c r="C9151" s="12" t="s">
        <v>14722</v>
      </c>
      <c r="D9151" s="1" t="s">
        <v>15518</v>
      </c>
      <c r="E9151" s="1" t="s">
        <v>15518</v>
      </c>
      <c r="F9151" s="24">
        <v>327</v>
      </c>
    </row>
    <row r="9152" spans="1:6" ht="33.75" customHeight="1">
      <c r="A9152" s="49">
        <v>9357</v>
      </c>
      <c r="B9152" s="1">
        <v>449</v>
      </c>
      <c r="C9152" s="12" t="s">
        <v>14723</v>
      </c>
      <c r="D9152" s="1" t="s">
        <v>15518</v>
      </c>
      <c r="E9152" s="1" t="s">
        <v>15518</v>
      </c>
      <c r="F9152" s="24">
        <v>328</v>
      </c>
    </row>
    <row r="9153" spans="1:6" ht="21.75" customHeight="1">
      <c r="A9153" s="49">
        <v>9358</v>
      </c>
      <c r="B9153" s="1">
        <v>450</v>
      </c>
      <c r="C9153" s="12" t="s">
        <v>14724</v>
      </c>
      <c r="D9153" s="1" t="s">
        <v>15518</v>
      </c>
      <c r="E9153" s="1" t="s">
        <v>15518</v>
      </c>
      <c r="F9153" s="24">
        <v>329</v>
      </c>
    </row>
    <row r="9154" spans="1:6" ht="21.75" customHeight="1">
      <c r="A9154" s="49">
        <v>9359</v>
      </c>
      <c r="B9154" s="1">
        <v>451</v>
      </c>
      <c r="C9154" s="12" t="s">
        <v>15954</v>
      </c>
      <c r="D9154" s="1" t="s">
        <v>15518</v>
      </c>
      <c r="E9154" s="1" t="s">
        <v>15518</v>
      </c>
      <c r="F9154" s="24">
        <v>330</v>
      </c>
    </row>
    <row r="9155" spans="1:6" ht="21.75" customHeight="1">
      <c r="A9155" s="49">
        <v>9360</v>
      </c>
      <c r="B9155" s="1">
        <v>452</v>
      </c>
      <c r="C9155" s="12" t="s">
        <v>15955</v>
      </c>
      <c r="D9155" s="1" t="s">
        <v>15518</v>
      </c>
      <c r="E9155" s="1" t="s">
        <v>15518</v>
      </c>
      <c r="F9155" s="24">
        <v>331</v>
      </c>
    </row>
    <row r="9156" spans="1:6" ht="21.75" customHeight="1">
      <c r="A9156" s="49">
        <v>9361</v>
      </c>
      <c r="B9156" s="1">
        <v>453</v>
      </c>
      <c r="C9156" s="12" t="s">
        <v>15956</v>
      </c>
      <c r="D9156" s="1" t="s">
        <v>15518</v>
      </c>
      <c r="E9156" s="1" t="s">
        <v>15518</v>
      </c>
      <c r="F9156" s="24">
        <v>332</v>
      </c>
    </row>
    <row r="9157" spans="1:6" ht="21.75" customHeight="1">
      <c r="A9157" s="49">
        <v>9362</v>
      </c>
      <c r="B9157" s="1">
        <v>454</v>
      </c>
      <c r="C9157" s="12" t="s">
        <v>15957</v>
      </c>
      <c r="D9157" s="1" t="s">
        <v>15518</v>
      </c>
      <c r="E9157" s="1" t="s">
        <v>15518</v>
      </c>
      <c r="F9157" s="24">
        <v>333</v>
      </c>
    </row>
    <row r="9158" spans="1:6" ht="21.75" customHeight="1">
      <c r="A9158" s="49">
        <v>9363</v>
      </c>
      <c r="B9158" s="1">
        <v>455</v>
      </c>
      <c r="C9158" s="12" t="s">
        <v>15958</v>
      </c>
      <c r="D9158" s="1" t="s">
        <v>15518</v>
      </c>
      <c r="E9158" s="1" t="s">
        <v>15518</v>
      </c>
      <c r="F9158" s="24">
        <v>334</v>
      </c>
    </row>
    <row r="9159" spans="1:6" ht="21.75" customHeight="1">
      <c r="A9159" s="49">
        <v>9364</v>
      </c>
      <c r="B9159" s="1">
        <v>456</v>
      </c>
      <c r="C9159" s="12" t="s">
        <v>15959</v>
      </c>
      <c r="D9159" s="1" t="s">
        <v>15518</v>
      </c>
      <c r="E9159" s="1" t="s">
        <v>15518</v>
      </c>
      <c r="F9159" s="24">
        <v>335</v>
      </c>
    </row>
    <row r="9160" spans="1:6" ht="21.75" customHeight="1">
      <c r="A9160" s="49">
        <v>9365</v>
      </c>
      <c r="B9160" s="1">
        <v>457</v>
      </c>
      <c r="C9160" s="12" t="s">
        <v>15960</v>
      </c>
      <c r="D9160" s="1" t="s">
        <v>15518</v>
      </c>
      <c r="E9160" s="1" t="s">
        <v>15518</v>
      </c>
      <c r="F9160" s="24">
        <v>336</v>
      </c>
    </row>
    <row r="9161" spans="1:6" ht="21.75" customHeight="1">
      <c r="A9161" s="49">
        <v>9366</v>
      </c>
      <c r="B9161" s="1">
        <v>458</v>
      </c>
      <c r="C9161" s="12" t="s">
        <v>15961</v>
      </c>
      <c r="D9161" s="1" t="s">
        <v>15518</v>
      </c>
      <c r="E9161" s="1" t="s">
        <v>15518</v>
      </c>
      <c r="F9161" s="24">
        <v>337</v>
      </c>
    </row>
    <row r="9162" spans="1:6" ht="21.75" customHeight="1">
      <c r="A9162" s="49">
        <v>9367</v>
      </c>
      <c r="B9162" s="1">
        <v>459</v>
      </c>
      <c r="C9162" s="12" t="s">
        <v>15962</v>
      </c>
      <c r="D9162" s="1" t="s">
        <v>15518</v>
      </c>
      <c r="E9162" s="1" t="s">
        <v>15518</v>
      </c>
      <c r="F9162" s="24">
        <v>338</v>
      </c>
    </row>
    <row r="9163" spans="1:6" ht="21.75" customHeight="1">
      <c r="A9163" s="49">
        <v>9368</v>
      </c>
      <c r="B9163" s="1">
        <v>460</v>
      </c>
      <c r="C9163" s="12" t="s">
        <v>15963</v>
      </c>
      <c r="D9163" s="1" t="s">
        <v>15518</v>
      </c>
      <c r="E9163" s="1" t="s">
        <v>15518</v>
      </c>
      <c r="F9163" s="24">
        <v>339</v>
      </c>
    </row>
    <row r="9164" spans="1:6" ht="21.75" customHeight="1">
      <c r="A9164" s="49">
        <v>9369</v>
      </c>
      <c r="B9164" s="1">
        <v>461</v>
      </c>
      <c r="C9164" s="12" t="s">
        <v>15964</v>
      </c>
      <c r="D9164" s="1" t="s">
        <v>15518</v>
      </c>
      <c r="E9164" s="1" t="s">
        <v>15518</v>
      </c>
      <c r="F9164" s="24">
        <v>340</v>
      </c>
    </row>
    <row r="9165" spans="1:6" ht="21.75" customHeight="1">
      <c r="A9165" s="49">
        <v>9370</v>
      </c>
      <c r="B9165" s="1">
        <v>462</v>
      </c>
      <c r="C9165" s="12" t="s">
        <v>15965</v>
      </c>
      <c r="D9165" s="1" t="s">
        <v>15518</v>
      </c>
      <c r="E9165" s="1" t="s">
        <v>15518</v>
      </c>
      <c r="F9165" s="24">
        <v>341</v>
      </c>
    </row>
    <row r="9166" spans="1:6" ht="21.75" customHeight="1">
      <c r="A9166" s="49">
        <v>9371</v>
      </c>
      <c r="B9166" s="1">
        <v>463</v>
      </c>
      <c r="C9166" s="12" t="s">
        <v>15966</v>
      </c>
      <c r="D9166" s="1" t="s">
        <v>15518</v>
      </c>
      <c r="E9166" s="1" t="s">
        <v>15518</v>
      </c>
      <c r="F9166" s="24">
        <v>342</v>
      </c>
    </row>
    <row r="9167" spans="1:6" ht="21.75" customHeight="1">
      <c r="A9167" s="49">
        <v>9372</v>
      </c>
      <c r="B9167" s="1">
        <v>464</v>
      </c>
      <c r="C9167" s="12" t="s">
        <v>15967</v>
      </c>
      <c r="D9167" s="1" t="s">
        <v>15518</v>
      </c>
      <c r="E9167" s="1" t="s">
        <v>15518</v>
      </c>
      <c r="F9167" s="24">
        <v>343</v>
      </c>
    </row>
    <row r="9168" spans="1:6" ht="21.75" customHeight="1">
      <c r="A9168" s="49">
        <v>9373</v>
      </c>
      <c r="B9168" s="1">
        <v>465</v>
      </c>
      <c r="C9168" s="12" t="s">
        <v>15968</v>
      </c>
      <c r="D9168" s="1" t="s">
        <v>15518</v>
      </c>
      <c r="E9168" s="1" t="s">
        <v>15518</v>
      </c>
      <c r="F9168" s="24">
        <v>344</v>
      </c>
    </row>
    <row r="9169" spans="1:6" ht="21.75" customHeight="1">
      <c r="A9169" s="49">
        <v>9374</v>
      </c>
      <c r="B9169" s="1">
        <v>466</v>
      </c>
      <c r="C9169" s="12" t="s">
        <v>15969</v>
      </c>
      <c r="D9169" s="1" t="s">
        <v>15518</v>
      </c>
      <c r="E9169" s="1" t="s">
        <v>15518</v>
      </c>
      <c r="F9169" s="24">
        <v>345</v>
      </c>
    </row>
    <row r="9170" spans="1:6" ht="21.75" customHeight="1">
      <c r="A9170" s="49">
        <v>9375</v>
      </c>
      <c r="B9170" s="1">
        <v>467</v>
      </c>
      <c r="C9170" s="12" t="s">
        <v>15970</v>
      </c>
      <c r="D9170" s="1" t="s">
        <v>15518</v>
      </c>
      <c r="E9170" s="1" t="s">
        <v>15518</v>
      </c>
      <c r="F9170" s="24">
        <v>346</v>
      </c>
    </row>
    <row r="9171" spans="1:6" ht="21.75" customHeight="1">
      <c r="A9171" s="49">
        <v>9376</v>
      </c>
      <c r="B9171" s="1">
        <v>468</v>
      </c>
      <c r="C9171" s="12" t="s">
        <v>15971</v>
      </c>
      <c r="D9171" s="1" t="s">
        <v>15518</v>
      </c>
      <c r="E9171" s="1" t="s">
        <v>15518</v>
      </c>
      <c r="F9171" s="24">
        <v>347</v>
      </c>
    </row>
    <row r="9172" spans="1:6" ht="21.75" customHeight="1">
      <c r="A9172" s="49">
        <v>9377</v>
      </c>
      <c r="B9172" s="1">
        <v>469</v>
      </c>
      <c r="C9172" s="12" t="s">
        <v>15972</v>
      </c>
      <c r="D9172" s="1" t="s">
        <v>15518</v>
      </c>
      <c r="E9172" s="1" t="s">
        <v>15518</v>
      </c>
      <c r="F9172" s="24">
        <v>348</v>
      </c>
    </row>
    <row r="9173" spans="1:6" ht="21.75" customHeight="1">
      <c r="A9173" s="49">
        <v>9378</v>
      </c>
      <c r="B9173" s="1">
        <v>470</v>
      </c>
      <c r="C9173" s="12" t="s">
        <v>15973</v>
      </c>
      <c r="D9173" s="1" t="s">
        <v>15518</v>
      </c>
      <c r="E9173" s="1" t="s">
        <v>15518</v>
      </c>
      <c r="F9173" s="24">
        <v>349</v>
      </c>
    </row>
    <row r="9174" spans="1:6" ht="21.75" customHeight="1">
      <c r="A9174" s="49">
        <v>9379</v>
      </c>
      <c r="B9174" s="1">
        <v>471</v>
      </c>
      <c r="C9174" s="12" t="s">
        <v>15974</v>
      </c>
      <c r="D9174" s="1" t="s">
        <v>15518</v>
      </c>
      <c r="E9174" s="1" t="s">
        <v>15518</v>
      </c>
      <c r="F9174" s="24">
        <v>350</v>
      </c>
    </row>
    <row r="9175" spans="1:6" ht="21.75" customHeight="1">
      <c r="A9175" s="49">
        <v>9380</v>
      </c>
      <c r="B9175" s="1">
        <v>472</v>
      </c>
      <c r="C9175" s="12" t="s">
        <v>15975</v>
      </c>
      <c r="D9175" s="1" t="s">
        <v>15518</v>
      </c>
      <c r="E9175" s="1" t="s">
        <v>15518</v>
      </c>
      <c r="F9175" s="24">
        <v>351</v>
      </c>
    </row>
    <row r="9176" spans="1:6" ht="21.75" customHeight="1">
      <c r="A9176" s="49">
        <v>9381</v>
      </c>
      <c r="B9176" s="1">
        <v>473</v>
      </c>
      <c r="C9176" s="12" t="s">
        <v>15976</v>
      </c>
      <c r="D9176" s="1" t="s">
        <v>15518</v>
      </c>
      <c r="E9176" s="1" t="s">
        <v>15518</v>
      </c>
      <c r="F9176" s="24">
        <v>352</v>
      </c>
    </row>
    <row r="9177" spans="1:6" ht="21.75" customHeight="1">
      <c r="A9177" s="49">
        <v>9382</v>
      </c>
      <c r="B9177" s="1">
        <v>474</v>
      </c>
      <c r="C9177" s="12" t="s">
        <v>15977</v>
      </c>
      <c r="D9177" s="1" t="s">
        <v>15518</v>
      </c>
      <c r="E9177" s="1" t="s">
        <v>15518</v>
      </c>
      <c r="F9177" s="24">
        <v>353</v>
      </c>
    </row>
    <row r="9178" spans="1:6" ht="31.5" customHeight="1">
      <c r="A9178" s="49">
        <v>9383</v>
      </c>
      <c r="B9178" s="1">
        <v>475</v>
      </c>
      <c r="C9178" s="12" t="s">
        <v>15978</v>
      </c>
      <c r="D9178" s="1" t="s">
        <v>15518</v>
      </c>
      <c r="E9178" s="1" t="s">
        <v>15518</v>
      </c>
      <c r="F9178" s="24">
        <v>354</v>
      </c>
    </row>
    <row r="9179" spans="1:6" ht="31.5" customHeight="1">
      <c r="A9179" s="49">
        <v>9384</v>
      </c>
      <c r="B9179" s="1">
        <v>476</v>
      </c>
      <c r="C9179" s="12" t="s">
        <v>15979</v>
      </c>
      <c r="D9179" s="1" t="s">
        <v>15518</v>
      </c>
      <c r="E9179" s="1" t="s">
        <v>15518</v>
      </c>
      <c r="F9179" s="24">
        <v>355</v>
      </c>
    </row>
    <row r="9180" spans="1:6" ht="21.75" customHeight="1">
      <c r="A9180" s="49">
        <v>9385</v>
      </c>
      <c r="B9180" s="1">
        <v>477</v>
      </c>
      <c r="C9180" s="12" t="s">
        <v>15980</v>
      </c>
      <c r="D9180" s="1" t="s">
        <v>15518</v>
      </c>
      <c r="E9180" s="1" t="s">
        <v>15518</v>
      </c>
      <c r="F9180" s="24">
        <v>356</v>
      </c>
    </row>
    <row r="9181" spans="1:6" ht="21.75" customHeight="1">
      <c r="A9181" s="49">
        <v>9386</v>
      </c>
      <c r="B9181" s="1">
        <v>478</v>
      </c>
      <c r="C9181" s="12" t="s">
        <v>15981</v>
      </c>
      <c r="D9181" s="1" t="s">
        <v>15518</v>
      </c>
      <c r="E9181" s="1" t="s">
        <v>15518</v>
      </c>
      <c r="F9181" s="24">
        <v>357</v>
      </c>
    </row>
    <row r="9182" spans="1:6" ht="36.75" customHeight="1">
      <c r="A9182" s="49">
        <v>9387</v>
      </c>
      <c r="B9182" s="1">
        <v>479</v>
      </c>
      <c r="C9182" s="12" t="s">
        <v>15982</v>
      </c>
      <c r="D9182" s="1" t="s">
        <v>15518</v>
      </c>
      <c r="E9182" s="1" t="s">
        <v>15518</v>
      </c>
      <c r="F9182" s="24">
        <v>358</v>
      </c>
    </row>
    <row r="9183" spans="1:6" ht="36.75" customHeight="1">
      <c r="A9183" s="49">
        <v>9388</v>
      </c>
      <c r="B9183" s="1">
        <v>480</v>
      </c>
      <c r="C9183" s="12" t="s">
        <v>15983</v>
      </c>
      <c r="D9183" s="1" t="s">
        <v>15518</v>
      </c>
      <c r="E9183" s="1" t="s">
        <v>15518</v>
      </c>
      <c r="F9183" s="24">
        <v>359</v>
      </c>
    </row>
    <row r="9184" spans="1:6" ht="21.75" customHeight="1">
      <c r="A9184" s="49">
        <v>9389</v>
      </c>
      <c r="B9184" s="1">
        <v>481</v>
      </c>
      <c r="C9184" s="12" t="s">
        <v>15984</v>
      </c>
      <c r="D9184" s="1" t="s">
        <v>15518</v>
      </c>
      <c r="E9184" s="1" t="s">
        <v>15518</v>
      </c>
      <c r="F9184" s="24">
        <v>360</v>
      </c>
    </row>
    <row r="9185" spans="1:25" ht="21.75" customHeight="1">
      <c r="A9185" s="49">
        <v>9390</v>
      </c>
      <c r="B9185" s="1">
        <v>482</v>
      </c>
      <c r="C9185" s="12" t="s">
        <v>15985</v>
      </c>
      <c r="D9185" s="1" t="s">
        <v>15518</v>
      </c>
      <c r="E9185" s="1" t="s">
        <v>15518</v>
      </c>
      <c r="F9185" s="24">
        <v>361</v>
      </c>
    </row>
    <row r="9186" spans="1:25" ht="21.75" customHeight="1">
      <c r="A9186" s="49">
        <v>9391</v>
      </c>
      <c r="B9186" s="1">
        <v>483</v>
      </c>
      <c r="C9186" s="12" t="s">
        <v>15986</v>
      </c>
      <c r="D9186" s="1" t="s">
        <v>15518</v>
      </c>
      <c r="E9186" s="1" t="s">
        <v>15518</v>
      </c>
      <c r="F9186" s="24">
        <v>362</v>
      </c>
    </row>
    <row r="9187" spans="1:25" ht="21.75" customHeight="1">
      <c r="A9187" s="49">
        <v>9392</v>
      </c>
      <c r="B9187" s="1">
        <v>484</v>
      </c>
      <c r="C9187" s="12" t="s">
        <v>15987</v>
      </c>
      <c r="D9187" s="1" t="s">
        <v>15518</v>
      </c>
      <c r="E9187" s="1" t="s">
        <v>15518</v>
      </c>
      <c r="F9187" s="24">
        <v>363</v>
      </c>
    </row>
    <row r="9188" spans="1:25" ht="21.75" customHeight="1">
      <c r="A9188" s="49">
        <v>9393</v>
      </c>
      <c r="B9188" s="1">
        <v>485</v>
      </c>
      <c r="C9188" s="12" t="s">
        <v>15988</v>
      </c>
      <c r="D9188" s="1" t="s">
        <v>15518</v>
      </c>
      <c r="E9188" s="1" t="s">
        <v>15518</v>
      </c>
      <c r="F9188" s="24">
        <v>364</v>
      </c>
    </row>
    <row r="9189" spans="1:25" ht="21.75" customHeight="1">
      <c r="A9189" s="49">
        <v>9394</v>
      </c>
      <c r="B9189" s="1">
        <v>486</v>
      </c>
      <c r="C9189" s="12" t="s">
        <v>14126</v>
      </c>
      <c r="D9189" s="1" t="s">
        <v>15518</v>
      </c>
      <c r="E9189" s="1" t="s">
        <v>15518</v>
      </c>
      <c r="F9189" s="24">
        <v>365</v>
      </c>
    </row>
    <row r="9190" spans="1:25" ht="21.75" customHeight="1">
      <c r="A9190" s="49">
        <v>9395</v>
      </c>
      <c r="B9190" s="1">
        <v>487</v>
      </c>
      <c r="C9190" s="12" t="s">
        <v>14127</v>
      </c>
      <c r="D9190" s="1" t="s">
        <v>15518</v>
      </c>
      <c r="E9190" s="1" t="s">
        <v>15518</v>
      </c>
      <c r="F9190" s="24">
        <v>366</v>
      </c>
    </row>
    <row r="9191" spans="1:25" ht="21.75" customHeight="1">
      <c r="A9191" s="49">
        <v>9396</v>
      </c>
      <c r="B9191" s="1">
        <v>488</v>
      </c>
      <c r="C9191" s="12" t="s">
        <v>14128</v>
      </c>
      <c r="D9191" s="1" t="s">
        <v>15518</v>
      </c>
      <c r="E9191" s="1" t="s">
        <v>15518</v>
      </c>
      <c r="F9191" s="24">
        <v>367</v>
      </c>
    </row>
    <row r="9192" spans="1:25" ht="21.75" customHeight="1">
      <c r="A9192" s="49">
        <v>9397</v>
      </c>
      <c r="B9192" s="1">
        <v>489</v>
      </c>
      <c r="C9192" s="12" t="s">
        <v>14129</v>
      </c>
      <c r="D9192" s="1" t="s">
        <v>15518</v>
      </c>
      <c r="E9192" s="1" t="s">
        <v>15518</v>
      </c>
      <c r="F9192" s="24">
        <v>368</v>
      </c>
    </row>
    <row r="9193" spans="1:25" ht="21.75" customHeight="1">
      <c r="A9193" s="49">
        <v>9398</v>
      </c>
      <c r="B9193" s="1">
        <v>490</v>
      </c>
      <c r="C9193" s="12" t="s">
        <v>14130</v>
      </c>
      <c r="D9193" s="1" t="s">
        <v>15518</v>
      </c>
      <c r="E9193" s="1" t="s">
        <v>15518</v>
      </c>
      <c r="F9193" s="24">
        <v>369</v>
      </c>
    </row>
    <row r="9194" spans="1:25" ht="21.75" customHeight="1">
      <c r="A9194" s="49">
        <v>9399</v>
      </c>
      <c r="B9194" s="1">
        <v>491</v>
      </c>
      <c r="C9194" s="12" t="s">
        <v>14131</v>
      </c>
      <c r="D9194" s="1" t="s">
        <v>15518</v>
      </c>
      <c r="E9194" s="1" t="s">
        <v>15518</v>
      </c>
      <c r="F9194" s="24">
        <v>370</v>
      </c>
    </row>
    <row r="9195" spans="1:25" ht="21.75" customHeight="1">
      <c r="A9195" s="49">
        <v>9400</v>
      </c>
      <c r="B9195" s="1">
        <v>492</v>
      </c>
      <c r="C9195" s="12" t="s">
        <v>14132</v>
      </c>
      <c r="D9195" s="1" t="s">
        <v>15518</v>
      </c>
      <c r="E9195" s="1" t="s">
        <v>15518</v>
      </c>
      <c r="F9195" s="24">
        <v>371</v>
      </c>
    </row>
    <row r="9196" spans="1:25" ht="21.75" customHeight="1">
      <c r="A9196" s="49">
        <v>9401</v>
      </c>
      <c r="B9196" s="1">
        <v>493</v>
      </c>
      <c r="C9196" s="12" t="s">
        <v>14133</v>
      </c>
      <c r="D9196" s="1" t="s">
        <v>15518</v>
      </c>
      <c r="E9196" s="1" t="s">
        <v>15518</v>
      </c>
      <c r="F9196" s="24">
        <v>372</v>
      </c>
    </row>
    <row r="9197" spans="1:25" ht="21.75" customHeight="1">
      <c r="A9197" s="49">
        <v>9402</v>
      </c>
      <c r="B9197" s="1">
        <v>494</v>
      </c>
      <c r="C9197" s="12" t="s">
        <v>14396</v>
      </c>
      <c r="D9197" s="1" t="s">
        <v>15518</v>
      </c>
      <c r="E9197" s="1" t="s">
        <v>15518</v>
      </c>
      <c r="F9197" s="24">
        <v>373</v>
      </c>
    </row>
    <row r="9198" spans="1:25" s="24" customFormat="1" ht="21.75" customHeight="1">
      <c r="A9198" s="25"/>
      <c r="B9198" s="25"/>
      <c r="E9198" s="316"/>
      <c r="Y9198" s="316"/>
    </row>
    <row r="9199" spans="1:25" s="24" customFormat="1" ht="21.75" customHeight="1">
      <c r="A9199" s="25"/>
      <c r="B9199" s="25"/>
      <c r="E9199" s="316"/>
      <c r="Y9199" s="316"/>
    </row>
    <row r="9200" spans="1:25" s="24" customFormat="1" ht="21.75" customHeight="1">
      <c r="A9200" s="25"/>
      <c r="B9200" s="25"/>
      <c r="E9200" s="316"/>
      <c r="Y9200" s="316"/>
    </row>
    <row r="9201" spans="1:25" s="24" customFormat="1" ht="21.75" customHeight="1">
      <c r="A9201" s="25"/>
      <c r="B9201" s="25"/>
      <c r="E9201" s="316"/>
      <c r="Y9201" s="316"/>
    </row>
    <row r="9202" spans="1:25" s="24" customFormat="1" ht="21.75" customHeight="1">
      <c r="A9202" s="25"/>
      <c r="B9202" s="25"/>
      <c r="E9202" s="316"/>
      <c r="Y9202" s="316"/>
    </row>
    <row r="9203" spans="1:25" s="24" customFormat="1" ht="21.75" customHeight="1">
      <c r="A9203" s="25"/>
      <c r="B9203" s="25"/>
      <c r="E9203" s="316"/>
      <c r="Y9203" s="316"/>
    </row>
    <row r="9204" spans="1:25" s="24" customFormat="1" ht="21.75" customHeight="1">
      <c r="A9204" s="25"/>
      <c r="B9204" s="25"/>
      <c r="E9204" s="316"/>
      <c r="Y9204" s="316"/>
    </row>
    <row r="9205" spans="1:25" s="24" customFormat="1" ht="21.75" customHeight="1">
      <c r="A9205" s="25"/>
      <c r="B9205" s="25"/>
      <c r="E9205" s="316"/>
      <c r="Y9205" s="316"/>
    </row>
    <row r="9206" spans="1:25" s="24" customFormat="1" ht="21.75" customHeight="1">
      <c r="A9206" s="25"/>
      <c r="B9206" s="25"/>
      <c r="E9206" s="316"/>
      <c r="Y9206" s="316"/>
    </row>
    <row r="9207" spans="1:25" s="24" customFormat="1" ht="21.75" customHeight="1">
      <c r="A9207" s="25"/>
      <c r="B9207" s="25"/>
      <c r="E9207" s="316"/>
      <c r="Y9207" s="316"/>
    </row>
    <row r="9208" spans="1:25" s="24" customFormat="1" ht="21.75" customHeight="1">
      <c r="A9208" s="25"/>
      <c r="B9208" s="25"/>
      <c r="E9208" s="316"/>
      <c r="Y9208" s="316"/>
    </row>
    <row r="9209" spans="1:25" s="24" customFormat="1" ht="21.75" customHeight="1">
      <c r="A9209" s="25"/>
      <c r="B9209" s="25"/>
      <c r="E9209" s="316"/>
      <c r="Y9209" s="316"/>
    </row>
    <row r="9210" spans="1:25" s="24" customFormat="1" ht="21.75" customHeight="1">
      <c r="A9210" s="25"/>
      <c r="B9210" s="25"/>
      <c r="E9210" s="316"/>
      <c r="Y9210" s="316"/>
    </row>
    <row r="9211" spans="1:25" s="24" customFormat="1" ht="21.75" customHeight="1">
      <c r="A9211" s="25"/>
      <c r="B9211" s="25"/>
      <c r="E9211" s="316"/>
      <c r="Y9211" s="316"/>
    </row>
    <row r="9212" spans="1:25" s="24" customFormat="1" ht="21.75" customHeight="1">
      <c r="A9212" s="25"/>
      <c r="B9212" s="25"/>
      <c r="E9212" s="316"/>
      <c r="Y9212" s="316"/>
    </row>
    <row r="9213" spans="1:25" s="24" customFormat="1" ht="21.75" customHeight="1">
      <c r="A9213" s="25"/>
      <c r="B9213" s="25"/>
      <c r="E9213" s="316"/>
      <c r="Y9213" s="316"/>
    </row>
    <row r="9214" spans="1:25" s="24" customFormat="1" ht="21.75" customHeight="1">
      <c r="A9214" s="25"/>
      <c r="B9214" s="25"/>
      <c r="E9214" s="316"/>
      <c r="Y9214" s="316"/>
    </row>
    <row r="9215" spans="1:25" s="24" customFormat="1" ht="21.75" customHeight="1">
      <c r="A9215" s="25"/>
      <c r="B9215" s="25"/>
      <c r="E9215" s="316"/>
      <c r="Y9215" s="316"/>
    </row>
    <row r="9216" spans="1:25" s="24" customFormat="1" ht="21.75" customHeight="1">
      <c r="A9216" s="25"/>
      <c r="B9216" s="25"/>
      <c r="E9216" s="316"/>
      <c r="Y9216" s="316"/>
    </row>
    <row r="9217" spans="1:25" s="24" customFormat="1" ht="21.75" customHeight="1">
      <c r="A9217" s="25"/>
      <c r="B9217" s="25"/>
      <c r="E9217" s="316"/>
      <c r="Y9217" s="316"/>
    </row>
    <row r="9218" spans="1:25" s="24" customFormat="1" ht="21.75" customHeight="1">
      <c r="A9218" s="25"/>
      <c r="B9218" s="25"/>
      <c r="E9218" s="316"/>
      <c r="Y9218" s="316"/>
    </row>
    <row r="9219" spans="1:25" s="24" customFormat="1" ht="21.75" customHeight="1">
      <c r="A9219" s="25"/>
      <c r="B9219" s="25"/>
      <c r="E9219" s="316"/>
      <c r="Y9219" s="316"/>
    </row>
    <row r="9220" spans="1:25" s="24" customFormat="1" ht="21.75" customHeight="1">
      <c r="A9220" s="25"/>
      <c r="B9220" s="25"/>
      <c r="E9220" s="316"/>
      <c r="Y9220" s="316"/>
    </row>
    <row r="9221" spans="1:25" s="24" customFormat="1" ht="21.75" customHeight="1">
      <c r="A9221" s="25"/>
      <c r="B9221" s="25"/>
      <c r="E9221" s="316"/>
      <c r="Y9221" s="316"/>
    </row>
    <row r="9222" spans="1:25" s="24" customFormat="1" ht="21.75" customHeight="1">
      <c r="A9222" s="25"/>
      <c r="B9222" s="25"/>
      <c r="E9222" s="316"/>
      <c r="Y9222" s="316"/>
    </row>
    <row r="9223" spans="1:25" s="24" customFormat="1" ht="21.75" customHeight="1">
      <c r="A9223" s="25"/>
      <c r="B9223" s="25"/>
      <c r="E9223" s="316"/>
      <c r="Y9223" s="316"/>
    </row>
    <row r="9224" spans="1:25" s="24" customFormat="1" ht="21.75" customHeight="1">
      <c r="A9224" s="25"/>
      <c r="B9224" s="25"/>
      <c r="E9224" s="316"/>
      <c r="Y9224" s="316"/>
    </row>
    <row r="9225" spans="1:25" s="24" customFormat="1" ht="21.75" customHeight="1">
      <c r="A9225" s="25"/>
      <c r="B9225" s="25"/>
      <c r="E9225" s="316"/>
      <c r="Y9225" s="316"/>
    </row>
    <row r="9226" spans="1:25" s="24" customFormat="1" ht="21.75" customHeight="1">
      <c r="A9226" s="25"/>
      <c r="B9226" s="25"/>
      <c r="E9226" s="316"/>
      <c r="Y9226" s="316"/>
    </row>
    <row r="9227" spans="1:25" s="24" customFormat="1" ht="21.75" customHeight="1">
      <c r="A9227" s="25"/>
      <c r="B9227" s="25"/>
      <c r="E9227" s="316"/>
      <c r="Y9227" s="316"/>
    </row>
    <row r="9228" spans="1:25" s="24" customFormat="1" ht="21.75" customHeight="1">
      <c r="A9228" s="25"/>
      <c r="B9228" s="25"/>
      <c r="E9228" s="316"/>
      <c r="Y9228" s="316"/>
    </row>
    <row r="9229" spans="1:25" s="24" customFormat="1" ht="21.75" customHeight="1">
      <c r="A9229" s="25"/>
      <c r="B9229" s="25"/>
      <c r="E9229" s="316"/>
      <c r="Y9229" s="316"/>
    </row>
    <row r="9230" spans="1:25" s="24" customFormat="1" ht="21.75" customHeight="1">
      <c r="A9230" s="25"/>
      <c r="B9230" s="25"/>
      <c r="E9230" s="316"/>
      <c r="Y9230" s="316"/>
    </row>
    <row r="9231" spans="1:25" s="24" customFormat="1" ht="21.75" customHeight="1">
      <c r="A9231" s="25"/>
      <c r="B9231" s="25"/>
      <c r="E9231" s="316"/>
      <c r="Y9231" s="316"/>
    </row>
    <row r="9232" spans="1:25" s="24" customFormat="1" ht="21.75" customHeight="1">
      <c r="A9232" s="25"/>
      <c r="B9232" s="25"/>
      <c r="E9232" s="316"/>
      <c r="Y9232" s="316"/>
    </row>
    <row r="9233" spans="1:25" s="24" customFormat="1" ht="21.75" customHeight="1">
      <c r="A9233" s="25"/>
      <c r="B9233" s="25"/>
      <c r="E9233" s="316"/>
      <c r="Y9233" s="316"/>
    </row>
    <row r="9234" spans="1:25" s="24" customFormat="1" ht="21.75" customHeight="1">
      <c r="A9234" s="25"/>
      <c r="B9234" s="25"/>
      <c r="E9234" s="316"/>
      <c r="Y9234" s="316"/>
    </row>
    <row r="9235" spans="1:25" s="24" customFormat="1" ht="21.75" customHeight="1">
      <c r="A9235" s="25"/>
      <c r="B9235" s="25"/>
      <c r="E9235" s="316"/>
      <c r="Y9235" s="316"/>
    </row>
    <row r="9236" spans="1:25" s="24" customFormat="1" ht="21.75" customHeight="1">
      <c r="A9236" s="25"/>
      <c r="B9236" s="25"/>
      <c r="E9236" s="316"/>
      <c r="Y9236" s="316"/>
    </row>
    <row r="9237" spans="1:25" s="24" customFormat="1" ht="21.75" customHeight="1">
      <c r="A9237" s="25"/>
      <c r="B9237" s="25"/>
      <c r="E9237" s="316"/>
      <c r="Y9237" s="316"/>
    </row>
    <row r="9238" spans="1:25" s="24" customFormat="1" ht="21.75" customHeight="1">
      <c r="A9238" s="25"/>
      <c r="B9238" s="25"/>
      <c r="E9238" s="316"/>
      <c r="Y9238" s="316"/>
    </row>
    <row r="9239" spans="1:25" s="24" customFormat="1" ht="21.75" customHeight="1">
      <c r="A9239" s="25"/>
      <c r="B9239" s="25"/>
      <c r="E9239" s="316"/>
      <c r="Y9239" s="316"/>
    </row>
    <row r="9240" spans="1:25" s="24" customFormat="1" ht="21.75" customHeight="1">
      <c r="A9240" s="25"/>
      <c r="B9240" s="25"/>
      <c r="E9240" s="316"/>
      <c r="Y9240" s="316"/>
    </row>
    <row r="9241" spans="1:25" s="24" customFormat="1" ht="21.75" customHeight="1">
      <c r="A9241" s="25"/>
      <c r="B9241" s="25"/>
      <c r="E9241" s="316"/>
      <c r="Y9241" s="316"/>
    </row>
    <row r="9242" spans="1:25" s="24" customFormat="1" ht="21.75" customHeight="1">
      <c r="A9242" s="25"/>
      <c r="B9242" s="25"/>
      <c r="E9242" s="316"/>
      <c r="Y9242" s="316"/>
    </row>
    <row r="9243" spans="1:25" s="24" customFormat="1" ht="21.75" customHeight="1">
      <c r="A9243" s="25"/>
      <c r="B9243" s="25"/>
      <c r="E9243" s="316"/>
      <c r="Y9243" s="316"/>
    </row>
    <row r="9244" spans="1:25" s="24" customFormat="1" ht="21.75" customHeight="1">
      <c r="A9244" s="25"/>
      <c r="B9244" s="25"/>
      <c r="E9244" s="316"/>
      <c r="Y9244" s="316"/>
    </row>
    <row r="9245" spans="1:25" s="24" customFormat="1" ht="21.75" customHeight="1">
      <c r="A9245" s="25"/>
      <c r="B9245" s="25"/>
      <c r="E9245" s="316"/>
      <c r="Y9245" s="316"/>
    </row>
    <row r="9246" spans="1:25" s="24" customFormat="1" ht="21.75" customHeight="1">
      <c r="A9246" s="25"/>
      <c r="B9246" s="25"/>
      <c r="E9246" s="316"/>
      <c r="Y9246" s="316"/>
    </row>
    <row r="9247" spans="1:25" s="24" customFormat="1" ht="21.75" customHeight="1">
      <c r="A9247" s="25"/>
      <c r="B9247" s="25"/>
      <c r="E9247" s="316"/>
      <c r="Y9247" s="316"/>
    </row>
    <row r="9248" spans="1:25" s="24" customFormat="1" ht="21.75" customHeight="1">
      <c r="A9248" s="25"/>
      <c r="B9248" s="25"/>
      <c r="E9248" s="316"/>
      <c r="Y9248" s="316"/>
    </row>
    <row r="9249" spans="1:25" s="24" customFormat="1" ht="21.75" customHeight="1">
      <c r="A9249" s="25"/>
      <c r="B9249" s="25"/>
      <c r="E9249" s="316"/>
      <c r="Y9249" s="316"/>
    </row>
    <row r="9250" spans="1:25" s="24" customFormat="1" ht="21.75" customHeight="1">
      <c r="A9250" s="25"/>
      <c r="B9250" s="25"/>
      <c r="E9250" s="316"/>
      <c r="Y9250" s="316"/>
    </row>
    <row r="9251" spans="1:25" s="24" customFormat="1" ht="21.75" customHeight="1">
      <c r="A9251" s="25"/>
      <c r="B9251" s="25"/>
      <c r="E9251" s="316"/>
      <c r="Y9251" s="316"/>
    </row>
    <row r="9252" spans="1:25" s="24" customFormat="1" ht="21.75" customHeight="1">
      <c r="A9252" s="25"/>
      <c r="B9252" s="25"/>
      <c r="E9252" s="316"/>
      <c r="Y9252" s="316"/>
    </row>
    <row r="9253" spans="1:25" s="24" customFormat="1" ht="21.75" customHeight="1">
      <c r="A9253" s="25"/>
      <c r="B9253" s="25"/>
      <c r="E9253" s="316"/>
      <c r="Y9253" s="316"/>
    </row>
    <row r="9254" spans="1:25" s="24" customFormat="1" ht="21.75" customHeight="1">
      <c r="A9254" s="25"/>
      <c r="B9254" s="25"/>
      <c r="E9254" s="316"/>
      <c r="Y9254" s="316"/>
    </row>
    <row r="9255" spans="1:25" s="24" customFormat="1" ht="21.75" customHeight="1">
      <c r="A9255" s="25"/>
      <c r="B9255" s="25"/>
      <c r="E9255" s="316"/>
      <c r="Y9255" s="316"/>
    </row>
    <row r="9256" spans="1:25" s="24" customFormat="1" ht="21.75" customHeight="1">
      <c r="A9256" s="25"/>
      <c r="B9256" s="25"/>
      <c r="E9256" s="316"/>
      <c r="Y9256" s="316"/>
    </row>
    <row r="9257" spans="1:25" s="24" customFormat="1" ht="21.75" customHeight="1">
      <c r="A9257" s="25"/>
      <c r="B9257" s="25"/>
      <c r="E9257" s="316"/>
      <c r="Y9257" s="316"/>
    </row>
    <row r="9258" spans="1:25" s="24" customFormat="1" ht="21.75" customHeight="1">
      <c r="A9258" s="25"/>
      <c r="B9258" s="25"/>
      <c r="E9258" s="316"/>
      <c r="Y9258" s="316"/>
    </row>
    <row r="9259" spans="1:25" s="24" customFormat="1" ht="21.75" customHeight="1">
      <c r="A9259" s="25"/>
      <c r="B9259" s="25"/>
      <c r="E9259" s="316"/>
      <c r="Y9259" s="316"/>
    </row>
    <row r="9260" spans="1:25" s="24" customFormat="1" ht="21.75" customHeight="1">
      <c r="A9260" s="25"/>
      <c r="B9260" s="25"/>
      <c r="E9260" s="316"/>
      <c r="Y9260" s="316"/>
    </row>
    <row r="9261" spans="1:25" s="24" customFormat="1" ht="21.75" customHeight="1">
      <c r="A9261" s="25"/>
      <c r="B9261" s="25"/>
      <c r="E9261" s="316"/>
      <c r="Y9261" s="316"/>
    </row>
    <row r="9262" spans="1:25" s="24" customFormat="1" ht="21.75" customHeight="1">
      <c r="A9262" s="25"/>
      <c r="B9262" s="25"/>
      <c r="E9262" s="316"/>
      <c r="Y9262" s="316"/>
    </row>
    <row r="9263" spans="1:25" s="24" customFormat="1" ht="21.75" customHeight="1">
      <c r="A9263" s="25"/>
      <c r="B9263" s="25"/>
      <c r="E9263" s="316"/>
      <c r="Y9263" s="316"/>
    </row>
    <row r="9264" spans="1:25" s="24" customFormat="1" ht="21.75" customHeight="1">
      <c r="A9264" s="25"/>
      <c r="B9264" s="25"/>
      <c r="E9264" s="316"/>
      <c r="Y9264" s="316"/>
    </row>
    <row r="9265" spans="1:25" s="24" customFormat="1" ht="21.75" customHeight="1">
      <c r="A9265" s="25"/>
      <c r="B9265" s="25"/>
      <c r="E9265" s="316"/>
      <c r="Y9265" s="316"/>
    </row>
    <row r="9266" spans="1:25" s="24" customFormat="1" ht="21.75" customHeight="1">
      <c r="A9266" s="25"/>
      <c r="B9266" s="25"/>
      <c r="E9266" s="316"/>
      <c r="Y9266" s="316"/>
    </row>
    <row r="9267" spans="1:25" s="24" customFormat="1" ht="21.75" customHeight="1">
      <c r="A9267" s="25"/>
      <c r="B9267" s="25"/>
      <c r="E9267" s="316"/>
      <c r="Y9267" s="316"/>
    </row>
    <row r="9268" spans="1:25" s="24" customFormat="1" ht="21.75" customHeight="1">
      <c r="A9268" s="25"/>
      <c r="B9268" s="25"/>
      <c r="E9268" s="316"/>
      <c r="Y9268" s="316"/>
    </row>
    <row r="9269" spans="1:25" s="24" customFormat="1" ht="21.75" customHeight="1">
      <c r="A9269" s="25"/>
      <c r="B9269" s="25"/>
      <c r="E9269" s="316"/>
      <c r="Y9269" s="316"/>
    </row>
    <row r="9270" spans="1:25" s="24" customFormat="1" ht="21.75" customHeight="1">
      <c r="A9270" s="25"/>
      <c r="B9270" s="25"/>
      <c r="E9270" s="316"/>
      <c r="Y9270" s="316"/>
    </row>
    <row r="9271" spans="1:25" s="24" customFormat="1" ht="21.75" customHeight="1">
      <c r="A9271" s="25"/>
      <c r="B9271" s="25"/>
      <c r="E9271" s="316"/>
      <c r="Y9271" s="316"/>
    </row>
    <row r="9272" spans="1:25" s="24" customFormat="1" ht="21.75" customHeight="1">
      <c r="A9272" s="25"/>
      <c r="B9272" s="25"/>
      <c r="E9272" s="316"/>
      <c r="Y9272" s="316"/>
    </row>
    <row r="9273" spans="1:25" s="24" customFormat="1" ht="21.75" customHeight="1">
      <c r="A9273" s="25"/>
      <c r="B9273" s="25"/>
      <c r="E9273" s="316"/>
      <c r="Y9273" s="316"/>
    </row>
    <row r="9274" spans="1:25" s="24" customFormat="1" ht="21.75" customHeight="1">
      <c r="A9274" s="25"/>
      <c r="B9274" s="25"/>
      <c r="E9274" s="316"/>
      <c r="Y9274" s="316"/>
    </row>
    <row r="9275" spans="1:25" s="24" customFormat="1" ht="21.75" customHeight="1">
      <c r="A9275" s="25"/>
      <c r="B9275" s="25"/>
      <c r="E9275" s="316"/>
      <c r="Y9275" s="316"/>
    </row>
    <row r="9276" spans="1:25" s="24" customFormat="1" ht="21.75" customHeight="1">
      <c r="A9276" s="25"/>
      <c r="B9276" s="25"/>
      <c r="E9276" s="316"/>
      <c r="Y9276" s="316"/>
    </row>
    <row r="9277" spans="1:25" s="24" customFormat="1" ht="21.75" customHeight="1">
      <c r="A9277" s="25"/>
      <c r="B9277" s="25"/>
      <c r="E9277" s="316"/>
      <c r="Y9277" s="316"/>
    </row>
    <row r="9278" spans="1:25" s="24" customFormat="1" ht="21.75" customHeight="1">
      <c r="A9278" s="25"/>
      <c r="B9278" s="25"/>
      <c r="E9278" s="316"/>
      <c r="Y9278" s="316"/>
    </row>
    <row r="9279" spans="1:25" s="24" customFormat="1" ht="21.75" customHeight="1">
      <c r="A9279" s="25"/>
      <c r="B9279" s="25"/>
      <c r="E9279" s="316"/>
      <c r="Y9279" s="316"/>
    </row>
    <row r="9280" spans="1:25" s="24" customFormat="1" ht="21.75" customHeight="1">
      <c r="A9280" s="25"/>
      <c r="B9280" s="25"/>
      <c r="E9280" s="316"/>
      <c r="Y9280" s="316"/>
    </row>
    <row r="9281" spans="1:25" s="24" customFormat="1" ht="21.75" customHeight="1">
      <c r="A9281" s="25"/>
      <c r="B9281" s="25"/>
      <c r="E9281" s="316"/>
      <c r="Y9281" s="316"/>
    </row>
    <row r="9282" spans="1:25" s="24" customFormat="1" ht="21.75" customHeight="1">
      <c r="A9282" s="25"/>
      <c r="B9282" s="25"/>
      <c r="E9282" s="316"/>
      <c r="Y9282" s="316"/>
    </row>
    <row r="9283" spans="1:25" s="24" customFormat="1" ht="21.75" customHeight="1">
      <c r="A9283" s="25"/>
      <c r="B9283" s="25"/>
      <c r="E9283" s="316"/>
      <c r="Y9283" s="316"/>
    </row>
    <row r="9284" spans="1:25" s="24" customFormat="1" ht="21.75" customHeight="1">
      <c r="A9284" s="25"/>
      <c r="B9284" s="25"/>
      <c r="E9284" s="316"/>
      <c r="Y9284" s="316"/>
    </row>
    <row r="9285" spans="1:25" s="24" customFormat="1" ht="21.75" customHeight="1">
      <c r="A9285" s="25"/>
      <c r="B9285" s="25"/>
      <c r="E9285" s="316"/>
      <c r="Y9285" s="316"/>
    </row>
    <row r="9286" spans="1:25" s="24" customFormat="1" ht="21.75" customHeight="1">
      <c r="A9286" s="25"/>
      <c r="B9286" s="25"/>
      <c r="E9286" s="316"/>
      <c r="Y9286" s="316"/>
    </row>
    <row r="9287" spans="1:25" s="24" customFormat="1" ht="21.75" customHeight="1">
      <c r="A9287" s="25"/>
      <c r="B9287" s="25"/>
      <c r="E9287" s="316"/>
      <c r="Y9287" s="316"/>
    </row>
    <row r="9288" spans="1:25" s="24" customFormat="1" ht="21.75" customHeight="1">
      <c r="A9288" s="25"/>
      <c r="B9288" s="25"/>
      <c r="E9288" s="316"/>
      <c r="Y9288" s="316"/>
    </row>
    <row r="9289" spans="1:25" s="24" customFormat="1" ht="21.75" customHeight="1">
      <c r="A9289" s="25"/>
      <c r="B9289" s="25"/>
      <c r="E9289" s="316"/>
      <c r="Y9289" s="316"/>
    </row>
    <row r="9290" spans="1:25" s="24" customFormat="1" ht="21.75" customHeight="1">
      <c r="A9290" s="25"/>
      <c r="B9290" s="25"/>
      <c r="E9290" s="316"/>
      <c r="Y9290" s="316"/>
    </row>
    <row r="9291" spans="1:25" s="24" customFormat="1" ht="21.75" customHeight="1">
      <c r="A9291" s="25"/>
      <c r="B9291" s="25"/>
      <c r="E9291" s="316"/>
      <c r="Y9291" s="316"/>
    </row>
    <row r="9292" spans="1:25" s="24" customFormat="1" ht="21.75" customHeight="1">
      <c r="A9292" s="25"/>
      <c r="B9292" s="25"/>
      <c r="E9292" s="316"/>
      <c r="Y9292" s="316"/>
    </row>
    <row r="9293" spans="1:25" s="24" customFormat="1" ht="21.75" customHeight="1">
      <c r="A9293" s="25"/>
      <c r="B9293" s="25"/>
      <c r="E9293" s="316"/>
      <c r="Y9293" s="316"/>
    </row>
    <row r="9294" spans="1:25" s="24" customFormat="1" ht="21.75" customHeight="1">
      <c r="A9294" s="25"/>
      <c r="B9294" s="25"/>
      <c r="E9294" s="316"/>
      <c r="Y9294" s="316"/>
    </row>
    <row r="9295" spans="1:25" s="24" customFormat="1" ht="21.75" customHeight="1">
      <c r="A9295" s="25"/>
      <c r="B9295" s="25"/>
      <c r="E9295" s="316"/>
      <c r="Y9295" s="316"/>
    </row>
    <row r="9296" spans="1:25" s="24" customFormat="1" ht="21.75" customHeight="1">
      <c r="A9296" s="25"/>
      <c r="B9296" s="25"/>
      <c r="E9296" s="316"/>
      <c r="Y9296" s="316"/>
    </row>
    <row r="9297" spans="1:25" s="24" customFormat="1" ht="21.75" customHeight="1">
      <c r="A9297" s="25"/>
      <c r="B9297" s="25"/>
      <c r="E9297" s="316"/>
      <c r="Y9297" s="316"/>
    </row>
    <row r="9298" spans="1:25" s="24" customFormat="1" ht="21.75" customHeight="1">
      <c r="A9298" s="25"/>
      <c r="B9298" s="25"/>
      <c r="E9298" s="316"/>
      <c r="Y9298" s="316"/>
    </row>
    <row r="9299" spans="1:25" s="24" customFormat="1" ht="21.75" customHeight="1">
      <c r="A9299" s="25"/>
      <c r="B9299" s="25"/>
      <c r="E9299" s="316"/>
      <c r="Y9299" s="316"/>
    </row>
    <row r="9300" spans="1:25" s="24" customFormat="1" ht="21.75" customHeight="1">
      <c r="A9300" s="25"/>
      <c r="B9300" s="25"/>
      <c r="E9300" s="316"/>
      <c r="Y9300" s="316"/>
    </row>
    <row r="9301" spans="1:25" s="24" customFormat="1" ht="21.75" customHeight="1">
      <c r="A9301" s="25"/>
      <c r="B9301" s="25"/>
      <c r="E9301" s="316"/>
      <c r="Y9301" s="316"/>
    </row>
    <row r="9302" spans="1:25" s="24" customFormat="1" ht="21.75" customHeight="1">
      <c r="A9302" s="25"/>
      <c r="B9302" s="25"/>
      <c r="E9302" s="316"/>
      <c r="Y9302" s="316"/>
    </row>
    <row r="9303" spans="1:25" s="24" customFormat="1" ht="21.75" customHeight="1">
      <c r="A9303" s="25"/>
      <c r="B9303" s="25"/>
      <c r="E9303" s="316"/>
      <c r="Y9303" s="316"/>
    </row>
    <row r="9304" spans="1:25" s="24" customFormat="1" ht="21.75" customHeight="1">
      <c r="A9304" s="25"/>
      <c r="B9304" s="25"/>
      <c r="E9304" s="316"/>
      <c r="Y9304" s="316"/>
    </row>
    <row r="9305" spans="1:25" s="24" customFormat="1" ht="21.75" customHeight="1">
      <c r="A9305" s="25"/>
      <c r="B9305" s="25"/>
      <c r="E9305" s="316"/>
      <c r="Y9305" s="316"/>
    </row>
    <row r="9306" spans="1:25" s="24" customFormat="1" ht="21.75" customHeight="1">
      <c r="A9306" s="25"/>
      <c r="B9306" s="25"/>
      <c r="E9306" s="316"/>
      <c r="Y9306" s="316"/>
    </row>
    <row r="9307" spans="1:25" s="24" customFormat="1" ht="21.75" customHeight="1">
      <c r="A9307" s="25"/>
      <c r="B9307" s="25"/>
      <c r="E9307" s="316"/>
      <c r="Y9307" s="316"/>
    </row>
    <row r="9308" spans="1:25" s="24" customFormat="1" ht="21.75" customHeight="1">
      <c r="A9308" s="25"/>
      <c r="B9308" s="25"/>
      <c r="E9308" s="316"/>
      <c r="Y9308" s="316"/>
    </row>
    <row r="9309" spans="1:25" s="24" customFormat="1" ht="21.75" customHeight="1">
      <c r="A9309" s="25"/>
      <c r="B9309" s="25"/>
      <c r="E9309" s="316"/>
      <c r="Y9309" s="316"/>
    </row>
    <row r="9310" spans="1:25" s="24" customFormat="1" ht="21.75" customHeight="1">
      <c r="A9310" s="25"/>
      <c r="B9310" s="25"/>
      <c r="E9310" s="316"/>
      <c r="Y9310" s="316"/>
    </row>
    <row r="9311" spans="1:25" s="24" customFormat="1" ht="21.75" customHeight="1">
      <c r="A9311" s="25"/>
      <c r="B9311" s="25"/>
      <c r="E9311" s="316"/>
      <c r="Y9311" s="316"/>
    </row>
    <row r="9312" spans="1:25" s="24" customFormat="1" ht="21.75" customHeight="1">
      <c r="A9312" s="25"/>
      <c r="B9312" s="25"/>
      <c r="E9312" s="316"/>
      <c r="Y9312" s="316"/>
    </row>
    <row r="9313" spans="1:25" s="24" customFormat="1" ht="21.75" customHeight="1">
      <c r="A9313" s="25"/>
      <c r="B9313" s="25"/>
      <c r="E9313" s="316"/>
      <c r="Y9313" s="316"/>
    </row>
    <row r="9314" spans="1:25" s="24" customFormat="1" ht="21.75" customHeight="1">
      <c r="A9314" s="25"/>
      <c r="B9314" s="25"/>
      <c r="E9314" s="316"/>
      <c r="Y9314" s="316"/>
    </row>
    <row r="9315" spans="1:25" s="24" customFormat="1" ht="21.75" customHeight="1">
      <c r="A9315" s="25"/>
      <c r="B9315" s="25"/>
      <c r="E9315" s="316"/>
      <c r="Y9315" s="316"/>
    </row>
    <row r="9316" spans="1:25" s="24" customFormat="1" ht="21.75" customHeight="1">
      <c r="A9316" s="25"/>
      <c r="B9316" s="25"/>
      <c r="E9316" s="316"/>
      <c r="Y9316" s="316"/>
    </row>
    <row r="9317" spans="1:25" s="24" customFormat="1" ht="21.75" customHeight="1">
      <c r="A9317" s="25"/>
      <c r="B9317" s="25"/>
      <c r="E9317" s="316"/>
      <c r="Y9317" s="316"/>
    </row>
    <row r="9318" spans="1:25" s="24" customFormat="1" ht="21.75" customHeight="1">
      <c r="A9318" s="25"/>
      <c r="B9318" s="25"/>
      <c r="E9318" s="316"/>
      <c r="Y9318" s="316"/>
    </row>
    <row r="9319" spans="1:25" s="24" customFormat="1" ht="21.75" customHeight="1">
      <c r="A9319" s="25"/>
      <c r="B9319" s="25"/>
      <c r="E9319" s="316"/>
      <c r="Y9319" s="316"/>
    </row>
    <row r="9320" spans="1:25" s="24" customFormat="1" ht="21.75" customHeight="1">
      <c r="A9320" s="25"/>
      <c r="B9320" s="25"/>
      <c r="E9320" s="316"/>
      <c r="Y9320" s="316"/>
    </row>
    <row r="9321" spans="1:25" s="24" customFormat="1" ht="21.75" customHeight="1">
      <c r="A9321" s="25"/>
      <c r="B9321" s="25"/>
      <c r="E9321" s="316"/>
      <c r="Y9321" s="316"/>
    </row>
    <row r="9322" spans="1:25" s="24" customFormat="1" ht="21.75" customHeight="1">
      <c r="A9322" s="25"/>
      <c r="B9322" s="25"/>
      <c r="E9322" s="316"/>
      <c r="Y9322" s="316"/>
    </row>
    <row r="9323" spans="1:25" s="24" customFormat="1" ht="21.75" customHeight="1">
      <c r="A9323" s="25"/>
      <c r="B9323" s="25"/>
      <c r="E9323" s="316"/>
      <c r="Y9323" s="316"/>
    </row>
    <row r="9324" spans="1:25" s="24" customFormat="1" ht="21.75" customHeight="1">
      <c r="A9324" s="25"/>
      <c r="B9324" s="25"/>
      <c r="E9324" s="316"/>
      <c r="Y9324" s="316"/>
    </row>
    <row r="9325" spans="1:25" s="24" customFormat="1" ht="21.75" customHeight="1">
      <c r="A9325" s="25"/>
      <c r="B9325" s="25"/>
      <c r="E9325" s="316"/>
      <c r="Y9325" s="316"/>
    </row>
    <row r="9326" spans="1:25" s="24" customFormat="1" ht="21.75" customHeight="1">
      <c r="A9326" s="25"/>
      <c r="B9326" s="25"/>
      <c r="E9326" s="316"/>
      <c r="Y9326" s="316"/>
    </row>
    <row r="9327" spans="1:25" s="24" customFormat="1" ht="21.75" customHeight="1">
      <c r="A9327" s="25"/>
      <c r="B9327" s="25"/>
      <c r="E9327" s="316"/>
      <c r="Y9327" s="316"/>
    </row>
    <row r="9328" spans="1:25" s="24" customFormat="1" ht="21.75" customHeight="1">
      <c r="A9328" s="25"/>
      <c r="B9328" s="25"/>
      <c r="E9328" s="316"/>
      <c r="Y9328" s="316"/>
    </row>
    <row r="9329" spans="1:25" s="24" customFormat="1" ht="21.75" customHeight="1">
      <c r="A9329" s="25"/>
      <c r="B9329" s="25"/>
      <c r="E9329" s="316"/>
      <c r="Y9329" s="316"/>
    </row>
    <row r="9330" spans="1:25" s="24" customFormat="1" ht="21.75" customHeight="1">
      <c r="A9330" s="25"/>
      <c r="B9330" s="25"/>
      <c r="E9330" s="316"/>
      <c r="Y9330" s="316"/>
    </row>
    <row r="9331" spans="1:25" s="24" customFormat="1" ht="21.75" customHeight="1">
      <c r="A9331" s="25"/>
      <c r="B9331" s="25"/>
      <c r="E9331" s="316"/>
      <c r="Y9331" s="316"/>
    </row>
    <row r="9332" spans="1:25" s="24" customFormat="1" ht="21.75" customHeight="1">
      <c r="A9332" s="25"/>
      <c r="B9332" s="25"/>
      <c r="E9332" s="316"/>
      <c r="Y9332" s="316"/>
    </row>
    <row r="9333" spans="1:25" s="24" customFormat="1" ht="21.75" customHeight="1">
      <c r="A9333" s="25"/>
      <c r="B9333" s="25"/>
      <c r="E9333" s="316"/>
      <c r="Y9333" s="316"/>
    </row>
    <row r="9334" spans="1:25" s="24" customFormat="1" ht="21.75" customHeight="1">
      <c r="A9334" s="25"/>
      <c r="B9334" s="25"/>
      <c r="E9334" s="316"/>
      <c r="Y9334" s="316"/>
    </row>
    <row r="9335" spans="1:25" s="24" customFormat="1" ht="21.75" customHeight="1">
      <c r="A9335" s="25"/>
      <c r="B9335" s="25"/>
      <c r="E9335" s="316"/>
      <c r="Y9335" s="316"/>
    </row>
    <row r="9336" spans="1:25" s="24" customFormat="1" ht="21.75" customHeight="1">
      <c r="A9336" s="25"/>
      <c r="B9336" s="25"/>
      <c r="E9336" s="316"/>
      <c r="Y9336" s="316"/>
    </row>
    <row r="9337" spans="1:25" s="24" customFormat="1" ht="21.75" customHeight="1">
      <c r="A9337" s="25"/>
      <c r="B9337" s="25"/>
      <c r="E9337" s="316"/>
      <c r="Y9337" s="316"/>
    </row>
    <row r="9338" spans="1:25" s="24" customFormat="1" ht="21.75" customHeight="1">
      <c r="A9338" s="25"/>
      <c r="B9338" s="25"/>
      <c r="E9338" s="316"/>
      <c r="Y9338" s="316"/>
    </row>
    <row r="9339" spans="1:25" s="24" customFormat="1" ht="21.75" customHeight="1">
      <c r="A9339" s="25"/>
      <c r="B9339" s="25"/>
      <c r="E9339" s="316"/>
      <c r="Y9339" s="316"/>
    </row>
    <row r="9340" spans="1:25" s="24" customFormat="1" ht="21.75" customHeight="1">
      <c r="A9340" s="25"/>
      <c r="B9340" s="25"/>
      <c r="E9340" s="316"/>
      <c r="Y9340" s="316"/>
    </row>
    <row r="9341" spans="1:25" s="24" customFormat="1" ht="21.75" customHeight="1">
      <c r="A9341" s="25"/>
      <c r="B9341" s="25"/>
      <c r="E9341" s="316"/>
      <c r="Y9341" s="316"/>
    </row>
    <row r="9342" spans="1:25" s="24" customFormat="1" ht="21.75" customHeight="1">
      <c r="A9342" s="25"/>
      <c r="B9342" s="25"/>
      <c r="E9342" s="316"/>
      <c r="Y9342" s="316"/>
    </row>
    <row r="9343" spans="1:25" s="24" customFormat="1" ht="21.75" customHeight="1">
      <c r="A9343" s="25"/>
      <c r="B9343" s="25"/>
      <c r="E9343" s="316"/>
      <c r="Y9343" s="316"/>
    </row>
    <row r="9344" spans="1:25" s="24" customFormat="1" ht="21.75" customHeight="1">
      <c r="A9344" s="25"/>
      <c r="B9344" s="25"/>
      <c r="E9344" s="316"/>
      <c r="Y9344" s="316"/>
    </row>
    <row r="9345" spans="1:25" s="24" customFormat="1" ht="21.75" customHeight="1">
      <c r="A9345" s="25"/>
      <c r="B9345" s="25"/>
      <c r="E9345" s="316"/>
      <c r="Y9345" s="316"/>
    </row>
    <row r="9346" spans="1:25" s="24" customFormat="1" ht="21.75" customHeight="1">
      <c r="A9346" s="25"/>
      <c r="B9346" s="25"/>
      <c r="E9346" s="316"/>
      <c r="Y9346" s="316"/>
    </row>
    <row r="9347" spans="1:25" s="24" customFormat="1" ht="21.75" customHeight="1">
      <c r="A9347" s="25"/>
      <c r="B9347" s="25"/>
      <c r="E9347" s="316"/>
      <c r="Y9347" s="316"/>
    </row>
    <row r="9348" spans="1:25" s="24" customFormat="1" ht="21.75" customHeight="1">
      <c r="A9348" s="25"/>
      <c r="B9348" s="25"/>
      <c r="E9348" s="316"/>
      <c r="Y9348" s="316"/>
    </row>
    <row r="9349" spans="1:25" s="24" customFormat="1" ht="21.75" customHeight="1">
      <c r="A9349" s="25"/>
      <c r="B9349" s="25"/>
      <c r="E9349" s="316"/>
      <c r="Y9349" s="316"/>
    </row>
    <row r="9350" spans="1:25" s="24" customFormat="1" ht="21.75" customHeight="1">
      <c r="A9350" s="25"/>
      <c r="B9350" s="25"/>
      <c r="E9350" s="316"/>
      <c r="Y9350" s="316"/>
    </row>
    <row r="9351" spans="1:25" s="24" customFormat="1" ht="21.75" customHeight="1">
      <c r="A9351" s="25"/>
      <c r="B9351" s="25"/>
      <c r="E9351" s="316"/>
      <c r="Y9351" s="316"/>
    </row>
    <row r="9352" spans="1:25" s="24" customFormat="1" ht="21.75" customHeight="1">
      <c r="A9352" s="25"/>
      <c r="B9352" s="25"/>
      <c r="E9352" s="316"/>
      <c r="Y9352" s="316"/>
    </row>
    <row r="9353" spans="1:25" s="24" customFormat="1" ht="21.75" customHeight="1">
      <c r="A9353" s="25"/>
      <c r="B9353" s="25"/>
      <c r="E9353" s="316"/>
      <c r="Y9353" s="316"/>
    </row>
    <row r="9354" spans="1:25" s="24" customFormat="1" ht="21.75" customHeight="1">
      <c r="A9354" s="25"/>
      <c r="B9354" s="25"/>
      <c r="E9354" s="316"/>
      <c r="Y9354" s="316"/>
    </row>
    <row r="9355" spans="1:25" s="24" customFormat="1" ht="21.75" customHeight="1">
      <c r="A9355" s="25"/>
      <c r="B9355" s="25"/>
      <c r="E9355" s="316"/>
      <c r="Y9355" s="316"/>
    </row>
    <row r="9356" spans="1:25" s="24" customFormat="1" ht="21.75" customHeight="1">
      <c r="A9356" s="25"/>
      <c r="B9356" s="25"/>
      <c r="E9356" s="316"/>
      <c r="Y9356" s="316"/>
    </row>
    <row r="9357" spans="1:25" s="24" customFormat="1" ht="21.75" customHeight="1">
      <c r="A9357" s="25"/>
      <c r="B9357" s="25"/>
      <c r="E9357" s="316"/>
      <c r="Y9357" s="316"/>
    </row>
    <row r="9358" spans="1:25" s="24" customFormat="1" ht="21.75" customHeight="1">
      <c r="A9358" s="25"/>
      <c r="B9358" s="25"/>
      <c r="E9358" s="316"/>
      <c r="Y9358" s="316"/>
    </row>
    <row r="9359" spans="1:25" s="24" customFormat="1" ht="21.75" customHeight="1">
      <c r="A9359" s="25"/>
      <c r="B9359" s="25"/>
      <c r="E9359" s="316"/>
      <c r="Y9359" s="316"/>
    </row>
    <row r="9360" spans="1:25" s="24" customFormat="1" ht="21.75" customHeight="1">
      <c r="A9360" s="25"/>
      <c r="B9360" s="25"/>
      <c r="E9360" s="316"/>
      <c r="Y9360" s="316"/>
    </row>
    <row r="9361" spans="1:25" s="24" customFormat="1" ht="21.75" customHeight="1">
      <c r="A9361" s="25"/>
      <c r="B9361" s="25"/>
      <c r="E9361" s="316"/>
      <c r="Y9361" s="316"/>
    </row>
    <row r="9362" spans="1:25" s="24" customFormat="1" ht="21.75" customHeight="1">
      <c r="A9362" s="25"/>
      <c r="B9362" s="25"/>
      <c r="E9362" s="316"/>
      <c r="Y9362" s="316"/>
    </row>
    <row r="9363" spans="1:25" s="24" customFormat="1" ht="21.75" customHeight="1">
      <c r="A9363" s="25"/>
      <c r="B9363" s="25"/>
      <c r="E9363" s="316"/>
      <c r="Y9363" s="316"/>
    </row>
    <row r="9364" spans="1:25" s="24" customFormat="1" ht="21.75" customHeight="1">
      <c r="A9364" s="25"/>
      <c r="B9364" s="25"/>
      <c r="E9364" s="316"/>
      <c r="Y9364" s="316"/>
    </row>
    <row r="9365" spans="1:25" s="24" customFormat="1" ht="21.75" customHeight="1">
      <c r="A9365" s="25"/>
      <c r="B9365" s="25"/>
      <c r="E9365" s="316"/>
      <c r="Y9365" s="316"/>
    </row>
    <row r="9366" spans="1:25" s="24" customFormat="1" ht="21.75" customHeight="1">
      <c r="A9366" s="25"/>
      <c r="B9366" s="25"/>
      <c r="E9366" s="316"/>
      <c r="Y9366" s="316"/>
    </row>
    <row r="9367" spans="1:25" s="24" customFormat="1" ht="21.75" customHeight="1">
      <c r="A9367" s="25"/>
      <c r="B9367" s="25"/>
      <c r="E9367" s="316"/>
      <c r="Y9367" s="316"/>
    </row>
    <row r="9368" spans="1:25" s="24" customFormat="1" ht="21.75" customHeight="1">
      <c r="A9368" s="25"/>
      <c r="B9368" s="25"/>
      <c r="E9368" s="316"/>
      <c r="Y9368" s="316"/>
    </row>
    <row r="9369" spans="1:25" s="24" customFormat="1" ht="21.75" customHeight="1">
      <c r="A9369" s="25"/>
      <c r="B9369" s="25"/>
      <c r="E9369" s="316"/>
      <c r="Y9369" s="316"/>
    </row>
    <row r="9370" spans="1:25" s="24" customFormat="1" ht="21.75" customHeight="1">
      <c r="A9370" s="25"/>
      <c r="B9370" s="25"/>
      <c r="E9370" s="316"/>
      <c r="Y9370" s="316"/>
    </row>
    <row r="9371" spans="1:25" s="24" customFormat="1" ht="21.75" customHeight="1">
      <c r="A9371" s="25"/>
      <c r="B9371" s="25"/>
      <c r="E9371" s="316"/>
      <c r="Y9371" s="316"/>
    </row>
    <row r="9372" spans="1:25" s="24" customFormat="1" ht="21.75" customHeight="1">
      <c r="A9372" s="25"/>
      <c r="B9372" s="25"/>
      <c r="E9372" s="316"/>
      <c r="Y9372" s="316"/>
    </row>
    <row r="9373" spans="1:25" s="24" customFormat="1" ht="21.75" customHeight="1">
      <c r="A9373" s="25"/>
      <c r="B9373" s="25"/>
      <c r="E9373" s="316"/>
      <c r="Y9373" s="316"/>
    </row>
    <row r="9374" spans="1:25" s="24" customFormat="1" ht="21.75" customHeight="1">
      <c r="A9374" s="25"/>
      <c r="B9374" s="25"/>
      <c r="E9374" s="316"/>
      <c r="Y9374" s="316"/>
    </row>
    <row r="9375" spans="1:25" s="24" customFormat="1" ht="21.75" customHeight="1">
      <c r="A9375" s="25"/>
      <c r="B9375" s="25"/>
      <c r="E9375" s="316"/>
      <c r="Y9375" s="316"/>
    </row>
    <row r="9376" spans="1:25" s="24" customFormat="1" ht="21.75" customHeight="1">
      <c r="A9376" s="25"/>
      <c r="B9376" s="25"/>
      <c r="E9376" s="316"/>
      <c r="Y9376" s="316"/>
    </row>
    <row r="9377" spans="1:25" s="24" customFormat="1" ht="21.75" customHeight="1">
      <c r="A9377" s="25"/>
      <c r="B9377" s="25"/>
      <c r="E9377" s="316"/>
      <c r="Y9377" s="316"/>
    </row>
    <row r="9378" spans="1:25" s="24" customFormat="1" ht="21.75" customHeight="1">
      <c r="A9378" s="25"/>
      <c r="B9378" s="25"/>
      <c r="E9378" s="316"/>
      <c r="Y9378" s="316"/>
    </row>
    <row r="9379" spans="1:25" s="24" customFormat="1" ht="21.75" customHeight="1">
      <c r="A9379" s="25"/>
      <c r="B9379" s="25"/>
      <c r="E9379" s="316"/>
      <c r="Y9379" s="316"/>
    </row>
    <row r="9380" spans="1:25" s="24" customFormat="1" ht="21.75" customHeight="1">
      <c r="A9380" s="25"/>
      <c r="B9380" s="25"/>
      <c r="E9380" s="316"/>
      <c r="Y9380" s="316"/>
    </row>
    <row r="9381" spans="1:25" s="24" customFormat="1" ht="21.75" customHeight="1">
      <c r="A9381" s="25"/>
      <c r="B9381" s="25"/>
      <c r="E9381" s="316"/>
      <c r="Y9381" s="316"/>
    </row>
    <row r="9382" spans="1:25" s="24" customFormat="1" ht="21.75" customHeight="1">
      <c r="A9382" s="25"/>
      <c r="B9382" s="25"/>
      <c r="E9382" s="316"/>
      <c r="Y9382" s="316"/>
    </row>
    <row r="9383" spans="1:25" s="24" customFormat="1" ht="21.75" customHeight="1">
      <c r="A9383" s="25"/>
      <c r="B9383" s="25"/>
      <c r="E9383" s="316"/>
      <c r="Y9383" s="316"/>
    </row>
    <row r="9384" spans="1:25" s="24" customFormat="1" ht="21.75" customHeight="1">
      <c r="A9384" s="25"/>
      <c r="B9384" s="25"/>
      <c r="E9384" s="316"/>
      <c r="Y9384" s="316"/>
    </row>
    <row r="9385" spans="1:25" s="24" customFormat="1" ht="21.75" customHeight="1">
      <c r="A9385" s="25"/>
      <c r="B9385" s="25"/>
      <c r="E9385" s="316"/>
      <c r="Y9385" s="316"/>
    </row>
    <row r="9386" spans="1:25" s="24" customFormat="1" ht="21.75" customHeight="1">
      <c r="A9386" s="25"/>
      <c r="B9386" s="25"/>
      <c r="E9386" s="316"/>
      <c r="Y9386" s="316"/>
    </row>
    <row r="9387" spans="1:25" s="24" customFormat="1" ht="21.75" customHeight="1">
      <c r="A9387" s="25"/>
      <c r="B9387" s="25"/>
      <c r="E9387" s="316"/>
      <c r="Y9387" s="316"/>
    </row>
    <row r="9388" spans="1:25" s="24" customFormat="1" ht="21.75" customHeight="1">
      <c r="A9388" s="25"/>
      <c r="B9388" s="25"/>
      <c r="E9388" s="316"/>
      <c r="Y9388" s="316"/>
    </row>
    <row r="9389" spans="1:25" s="24" customFormat="1" ht="21.75" customHeight="1">
      <c r="A9389" s="25"/>
      <c r="B9389" s="25"/>
      <c r="E9389" s="316"/>
      <c r="Y9389" s="316"/>
    </row>
    <row r="9390" spans="1:25" s="24" customFormat="1" ht="21.75" customHeight="1">
      <c r="A9390" s="25"/>
      <c r="B9390" s="25"/>
      <c r="E9390" s="316"/>
      <c r="Y9390" s="316"/>
    </row>
    <row r="9391" spans="1:25" s="24" customFormat="1" ht="21.75" customHeight="1">
      <c r="A9391" s="25"/>
      <c r="B9391" s="25"/>
      <c r="E9391" s="316"/>
      <c r="Y9391" s="316"/>
    </row>
    <row r="9392" spans="1:25" s="24" customFormat="1" ht="21.75" customHeight="1">
      <c r="A9392" s="25"/>
      <c r="B9392" s="25"/>
      <c r="E9392" s="316"/>
      <c r="Y9392" s="316"/>
    </row>
    <row r="9393" spans="1:25" s="24" customFormat="1" ht="21.75" customHeight="1">
      <c r="A9393" s="25"/>
      <c r="B9393" s="25"/>
      <c r="E9393" s="316"/>
      <c r="Y9393" s="316"/>
    </row>
    <row r="9394" spans="1:25" s="24" customFormat="1" ht="21.75" customHeight="1">
      <c r="A9394" s="25"/>
      <c r="B9394" s="25"/>
      <c r="E9394" s="316"/>
      <c r="Y9394" s="316"/>
    </row>
    <row r="9395" spans="1:25" s="24" customFormat="1" ht="21.75" customHeight="1">
      <c r="A9395" s="25"/>
      <c r="B9395" s="25"/>
      <c r="E9395" s="316"/>
      <c r="Y9395" s="316"/>
    </row>
    <row r="9396" spans="1:25" s="24" customFormat="1" ht="21.75" customHeight="1">
      <c r="A9396" s="25"/>
      <c r="B9396" s="25"/>
      <c r="E9396" s="316"/>
      <c r="Y9396" s="316"/>
    </row>
    <row r="9397" spans="1:25" s="24" customFormat="1" ht="21.75" customHeight="1">
      <c r="A9397" s="25"/>
      <c r="B9397" s="25"/>
      <c r="E9397" s="316"/>
      <c r="Y9397" s="316"/>
    </row>
    <row r="9398" spans="1:25" s="24" customFormat="1" ht="21.75" customHeight="1">
      <c r="A9398" s="25"/>
      <c r="B9398" s="25"/>
      <c r="E9398" s="316"/>
      <c r="Y9398" s="316"/>
    </row>
    <row r="9399" spans="1:25" s="24" customFormat="1" ht="21.75" customHeight="1">
      <c r="A9399" s="25"/>
      <c r="B9399" s="25"/>
      <c r="E9399" s="316"/>
      <c r="Y9399" s="316"/>
    </row>
    <row r="9400" spans="1:25" s="24" customFormat="1" ht="21.75" customHeight="1">
      <c r="A9400" s="25"/>
      <c r="B9400" s="25"/>
      <c r="E9400" s="316"/>
      <c r="Y9400" s="316"/>
    </row>
    <row r="9401" spans="1:25" s="24" customFormat="1" ht="21.75" customHeight="1">
      <c r="A9401" s="25"/>
      <c r="B9401" s="25"/>
      <c r="E9401" s="316"/>
      <c r="Y9401" s="316"/>
    </row>
    <row r="9402" spans="1:25" s="24" customFormat="1" ht="21.75" customHeight="1">
      <c r="A9402" s="25"/>
      <c r="B9402" s="25"/>
      <c r="E9402" s="316"/>
      <c r="Y9402" s="316"/>
    </row>
    <row r="9403" spans="1:25" s="24" customFormat="1" ht="21.75" customHeight="1">
      <c r="A9403" s="25"/>
      <c r="B9403" s="25"/>
      <c r="E9403" s="316"/>
      <c r="Y9403" s="316"/>
    </row>
    <row r="9404" spans="1:25" s="24" customFormat="1" ht="21.75" customHeight="1">
      <c r="A9404" s="25"/>
      <c r="B9404" s="25"/>
      <c r="E9404" s="316"/>
      <c r="Y9404" s="316"/>
    </row>
    <row r="9405" spans="1:25" s="24" customFormat="1" ht="21.75" customHeight="1">
      <c r="A9405" s="25"/>
      <c r="B9405" s="25"/>
      <c r="E9405" s="316"/>
      <c r="Y9405" s="316"/>
    </row>
    <row r="9406" spans="1:25" s="24" customFormat="1" ht="21.75" customHeight="1">
      <c r="A9406" s="25"/>
      <c r="B9406" s="25"/>
      <c r="E9406" s="316"/>
      <c r="Y9406" s="316"/>
    </row>
    <row r="9407" spans="1:25" s="24" customFormat="1" ht="21.75" customHeight="1">
      <c r="A9407" s="25"/>
      <c r="B9407" s="25"/>
      <c r="E9407" s="316"/>
      <c r="Y9407" s="316"/>
    </row>
    <row r="9408" spans="1:25" s="24" customFormat="1" ht="21.75" customHeight="1">
      <c r="A9408" s="25"/>
      <c r="B9408" s="25"/>
      <c r="E9408" s="316"/>
      <c r="Y9408" s="316"/>
    </row>
    <row r="9409" spans="1:25" s="24" customFormat="1" ht="21.75" customHeight="1">
      <c r="A9409" s="25"/>
      <c r="B9409" s="25"/>
      <c r="E9409" s="316"/>
      <c r="Y9409" s="316"/>
    </row>
    <row r="9410" spans="1:25" s="24" customFormat="1" ht="21.75" customHeight="1">
      <c r="A9410" s="25"/>
      <c r="B9410" s="25"/>
      <c r="E9410" s="316"/>
      <c r="Y9410" s="316"/>
    </row>
    <row r="9411" spans="1:25" s="24" customFormat="1" ht="21.75" customHeight="1">
      <c r="A9411" s="25"/>
      <c r="B9411" s="25"/>
      <c r="E9411" s="316"/>
      <c r="Y9411" s="316"/>
    </row>
    <row r="9412" spans="1:25" s="24" customFormat="1" ht="21.75" customHeight="1">
      <c r="A9412" s="25"/>
      <c r="B9412" s="25"/>
      <c r="E9412" s="316"/>
      <c r="Y9412" s="316"/>
    </row>
    <row r="9413" spans="1:25" s="24" customFormat="1" ht="21.75" customHeight="1">
      <c r="A9413" s="25"/>
      <c r="B9413" s="25"/>
      <c r="E9413" s="316"/>
      <c r="Y9413" s="316"/>
    </row>
    <row r="9414" spans="1:25" s="24" customFormat="1" ht="21.75" customHeight="1">
      <c r="A9414" s="25"/>
      <c r="B9414" s="25"/>
      <c r="E9414" s="316"/>
      <c r="Y9414" s="316"/>
    </row>
    <row r="9415" spans="1:25" s="24" customFormat="1" ht="21.75" customHeight="1">
      <c r="A9415" s="25"/>
      <c r="B9415" s="25"/>
      <c r="E9415" s="316"/>
      <c r="Y9415" s="316"/>
    </row>
    <row r="9416" spans="1:25" s="24" customFormat="1" ht="21.75" customHeight="1">
      <c r="A9416" s="25"/>
      <c r="B9416" s="25"/>
      <c r="E9416" s="316"/>
      <c r="Y9416" s="316"/>
    </row>
    <row r="9417" spans="1:25" s="24" customFormat="1" ht="21.75" customHeight="1">
      <c r="A9417" s="25"/>
      <c r="B9417" s="25"/>
      <c r="E9417" s="316"/>
      <c r="Y9417" s="316"/>
    </row>
    <row r="9418" spans="1:25" s="24" customFormat="1" ht="21.75" customHeight="1">
      <c r="A9418" s="25"/>
      <c r="B9418" s="25"/>
      <c r="E9418" s="316"/>
      <c r="Y9418" s="316"/>
    </row>
    <row r="9419" spans="1:25" s="24" customFormat="1" ht="21.75" customHeight="1">
      <c r="A9419" s="25"/>
      <c r="B9419" s="25"/>
      <c r="E9419" s="316"/>
      <c r="Y9419" s="316"/>
    </row>
    <row r="9420" spans="1:25" s="24" customFormat="1" ht="21.75" customHeight="1">
      <c r="A9420" s="25"/>
      <c r="B9420" s="25"/>
      <c r="E9420" s="316"/>
      <c r="Y9420" s="316"/>
    </row>
    <row r="9421" spans="1:25" s="24" customFormat="1" ht="21.75" customHeight="1">
      <c r="A9421" s="25"/>
      <c r="B9421" s="25"/>
      <c r="E9421" s="316"/>
      <c r="Y9421" s="316"/>
    </row>
    <row r="9422" spans="1:25" s="24" customFormat="1" ht="21.75" customHeight="1">
      <c r="A9422" s="25"/>
      <c r="B9422" s="25"/>
      <c r="E9422" s="316"/>
      <c r="Y9422" s="316"/>
    </row>
    <row r="9423" spans="1:25" s="24" customFormat="1" ht="21.75" customHeight="1">
      <c r="A9423" s="25"/>
      <c r="B9423" s="25"/>
      <c r="E9423" s="316"/>
      <c r="Y9423" s="316"/>
    </row>
    <row r="9424" spans="1:25" s="24" customFormat="1" ht="21.75" customHeight="1">
      <c r="A9424" s="25"/>
      <c r="B9424" s="25"/>
      <c r="E9424" s="316"/>
      <c r="Y9424" s="316"/>
    </row>
    <row r="9425" spans="1:25" s="24" customFormat="1" ht="21.75" customHeight="1">
      <c r="A9425" s="25"/>
      <c r="B9425" s="25"/>
      <c r="E9425" s="316"/>
      <c r="Y9425" s="316"/>
    </row>
    <row r="9426" spans="1:25" s="24" customFormat="1" ht="21.75" customHeight="1">
      <c r="A9426" s="25"/>
      <c r="B9426" s="25"/>
      <c r="E9426" s="316"/>
      <c r="Y9426" s="316"/>
    </row>
    <row r="9427" spans="1:25" s="24" customFormat="1" ht="21.75" customHeight="1">
      <c r="A9427" s="25"/>
      <c r="B9427" s="25"/>
      <c r="E9427" s="316"/>
      <c r="Y9427" s="316"/>
    </row>
    <row r="9428" spans="1:25" s="24" customFormat="1" ht="21.75" customHeight="1">
      <c r="A9428" s="25"/>
      <c r="B9428" s="25"/>
      <c r="E9428" s="316"/>
      <c r="Y9428" s="316"/>
    </row>
    <row r="9429" spans="1:25" s="24" customFormat="1" ht="21.75" customHeight="1">
      <c r="A9429" s="25"/>
      <c r="B9429" s="25"/>
      <c r="E9429" s="316"/>
      <c r="Y9429" s="316"/>
    </row>
    <row r="9430" spans="1:25" s="24" customFormat="1" ht="21.75" customHeight="1">
      <c r="A9430" s="25"/>
      <c r="B9430" s="25"/>
      <c r="E9430" s="316"/>
      <c r="Y9430" s="316"/>
    </row>
    <row r="9431" spans="1:25" s="24" customFormat="1" ht="21.75" customHeight="1">
      <c r="A9431" s="25"/>
      <c r="B9431" s="25"/>
      <c r="E9431" s="316"/>
      <c r="Y9431" s="316"/>
    </row>
    <row r="9432" spans="1:25" s="24" customFormat="1" ht="21.75" customHeight="1">
      <c r="A9432" s="25"/>
      <c r="B9432" s="25"/>
      <c r="E9432" s="316"/>
      <c r="Y9432" s="316"/>
    </row>
    <row r="9433" spans="1:25" s="24" customFormat="1" ht="21.75" customHeight="1">
      <c r="A9433" s="25"/>
      <c r="B9433" s="25"/>
      <c r="E9433" s="316"/>
      <c r="Y9433" s="316"/>
    </row>
    <row r="9434" spans="1:25" s="24" customFormat="1" ht="21.75" customHeight="1">
      <c r="A9434" s="25"/>
      <c r="B9434" s="25"/>
      <c r="E9434" s="316"/>
      <c r="Y9434" s="316"/>
    </row>
    <row r="9435" spans="1:25" s="24" customFormat="1" ht="21.75" customHeight="1">
      <c r="A9435" s="25"/>
      <c r="B9435" s="25"/>
      <c r="E9435" s="316"/>
      <c r="Y9435" s="316"/>
    </row>
    <row r="9436" spans="1:25" s="24" customFormat="1" ht="21.75" customHeight="1">
      <c r="A9436" s="25"/>
      <c r="B9436" s="25"/>
      <c r="E9436" s="316"/>
      <c r="Y9436" s="316"/>
    </row>
    <row r="9437" spans="1:25" s="24" customFormat="1" ht="21.75" customHeight="1">
      <c r="A9437" s="25"/>
      <c r="B9437" s="25"/>
      <c r="E9437" s="316"/>
      <c r="Y9437" s="316"/>
    </row>
    <row r="9438" spans="1:25" s="24" customFormat="1" ht="21.75" customHeight="1">
      <c r="A9438" s="25"/>
      <c r="B9438" s="25"/>
      <c r="E9438" s="316"/>
      <c r="Y9438" s="316"/>
    </row>
    <row r="9439" spans="1:25" s="24" customFormat="1" ht="21.75" customHeight="1">
      <c r="A9439" s="25"/>
      <c r="B9439" s="25"/>
      <c r="E9439" s="316"/>
      <c r="Y9439" s="316"/>
    </row>
    <row r="9440" spans="1:25" s="24" customFormat="1" ht="21.75" customHeight="1">
      <c r="A9440" s="25"/>
      <c r="B9440" s="25"/>
      <c r="E9440" s="316"/>
      <c r="Y9440" s="316"/>
    </row>
    <row r="9441" spans="1:25" s="24" customFormat="1" ht="21.75" customHeight="1">
      <c r="A9441" s="25"/>
      <c r="B9441" s="25"/>
      <c r="E9441" s="316"/>
      <c r="Y9441" s="316"/>
    </row>
    <row r="9442" spans="1:25" s="24" customFormat="1" ht="21.75" customHeight="1">
      <c r="A9442" s="25"/>
      <c r="B9442" s="25"/>
      <c r="E9442" s="316"/>
      <c r="Y9442" s="316"/>
    </row>
    <row r="9443" spans="1:25" s="24" customFormat="1" ht="21.75" customHeight="1">
      <c r="A9443" s="25"/>
      <c r="B9443" s="25"/>
      <c r="E9443" s="316"/>
      <c r="Y9443" s="316"/>
    </row>
    <row r="9444" spans="1:25" s="24" customFormat="1" ht="21.75" customHeight="1">
      <c r="A9444" s="25"/>
      <c r="B9444" s="25"/>
      <c r="E9444" s="316"/>
      <c r="Y9444" s="316"/>
    </row>
    <row r="9445" spans="1:25" s="24" customFormat="1" ht="21.75" customHeight="1">
      <c r="A9445" s="25"/>
      <c r="B9445" s="25"/>
      <c r="E9445" s="316"/>
      <c r="Y9445" s="316"/>
    </row>
    <row r="9446" spans="1:25" s="24" customFormat="1" ht="21.75" customHeight="1">
      <c r="A9446" s="25"/>
      <c r="B9446" s="25"/>
      <c r="E9446" s="316"/>
      <c r="Y9446" s="316"/>
    </row>
    <row r="9447" spans="1:25" s="24" customFormat="1" ht="21.75" customHeight="1">
      <c r="A9447" s="25"/>
      <c r="B9447" s="25"/>
      <c r="E9447" s="316"/>
      <c r="Y9447" s="316"/>
    </row>
    <row r="9448" spans="1:25" s="24" customFormat="1" ht="21.75" customHeight="1">
      <c r="A9448" s="25"/>
      <c r="B9448" s="25"/>
      <c r="E9448" s="316"/>
      <c r="Y9448" s="316"/>
    </row>
    <row r="9449" spans="1:25" s="24" customFormat="1" ht="21.75" customHeight="1">
      <c r="A9449" s="25"/>
      <c r="B9449" s="25"/>
      <c r="E9449" s="316"/>
      <c r="Y9449" s="316"/>
    </row>
    <row r="9450" spans="1:25" s="24" customFormat="1" ht="21.75" customHeight="1">
      <c r="A9450" s="25"/>
      <c r="B9450" s="25"/>
      <c r="E9450" s="316"/>
      <c r="Y9450" s="316"/>
    </row>
    <row r="9451" spans="1:25" s="24" customFormat="1" ht="21.75" customHeight="1">
      <c r="A9451" s="25"/>
      <c r="B9451" s="25"/>
      <c r="E9451" s="316"/>
      <c r="Y9451" s="316"/>
    </row>
    <row r="9452" spans="1:25" s="24" customFormat="1" ht="21.75" customHeight="1">
      <c r="A9452" s="25"/>
      <c r="B9452" s="25"/>
      <c r="E9452" s="316"/>
      <c r="Y9452" s="316"/>
    </row>
    <row r="9453" spans="1:25" s="24" customFormat="1" ht="21.75" customHeight="1">
      <c r="A9453" s="25"/>
      <c r="B9453" s="25"/>
      <c r="E9453" s="316"/>
      <c r="Y9453" s="316"/>
    </row>
    <row r="9454" spans="1:25" s="24" customFormat="1" ht="21.75" customHeight="1">
      <c r="A9454" s="25"/>
      <c r="B9454" s="25"/>
      <c r="E9454" s="316"/>
      <c r="Y9454" s="316"/>
    </row>
    <row r="9455" spans="1:25" s="24" customFormat="1" ht="21.75" customHeight="1">
      <c r="A9455" s="25"/>
      <c r="B9455" s="25"/>
      <c r="E9455" s="316"/>
      <c r="Y9455" s="316"/>
    </row>
    <row r="9456" spans="1:25" s="24" customFormat="1" ht="21.75" customHeight="1">
      <c r="A9456" s="25"/>
      <c r="B9456" s="25"/>
      <c r="E9456" s="316"/>
      <c r="Y9456" s="316"/>
    </row>
    <row r="9457" spans="1:25" s="24" customFormat="1" ht="21.75" customHeight="1">
      <c r="A9457" s="25"/>
      <c r="B9457" s="25"/>
      <c r="E9457" s="316"/>
      <c r="Y9457" s="316"/>
    </row>
    <row r="9458" spans="1:25" s="24" customFormat="1" ht="21.75" customHeight="1">
      <c r="A9458" s="25"/>
      <c r="B9458" s="25"/>
      <c r="E9458" s="316"/>
      <c r="Y9458" s="316"/>
    </row>
    <row r="9459" spans="1:25" s="24" customFormat="1" ht="21.75" customHeight="1">
      <c r="A9459" s="25"/>
      <c r="B9459" s="25"/>
      <c r="E9459" s="316"/>
      <c r="Y9459" s="316"/>
    </row>
    <row r="9460" spans="1:25" s="24" customFormat="1" ht="21.75" customHeight="1">
      <c r="A9460" s="25"/>
      <c r="B9460" s="25"/>
      <c r="E9460" s="316"/>
      <c r="Y9460" s="316"/>
    </row>
    <row r="9461" spans="1:25" s="24" customFormat="1" ht="21.75" customHeight="1">
      <c r="A9461" s="25"/>
      <c r="B9461" s="25"/>
      <c r="E9461" s="316"/>
      <c r="Y9461" s="316"/>
    </row>
    <row r="9462" spans="1:25" s="24" customFormat="1" ht="21.75" customHeight="1">
      <c r="A9462" s="25"/>
      <c r="B9462" s="25"/>
      <c r="E9462" s="316"/>
      <c r="Y9462" s="316"/>
    </row>
    <row r="9463" spans="1:25" s="24" customFormat="1" ht="21.75" customHeight="1">
      <c r="A9463" s="25"/>
      <c r="B9463" s="25"/>
      <c r="E9463" s="316"/>
      <c r="Y9463" s="316"/>
    </row>
    <row r="9464" spans="1:25" s="24" customFormat="1" ht="21.75" customHeight="1">
      <c r="A9464" s="25"/>
      <c r="B9464" s="25"/>
      <c r="E9464" s="316"/>
      <c r="Y9464" s="316"/>
    </row>
    <row r="9465" spans="1:25" s="24" customFormat="1" ht="21.75" customHeight="1">
      <c r="A9465" s="25"/>
      <c r="B9465" s="25"/>
      <c r="E9465" s="316"/>
      <c r="Y9465" s="316"/>
    </row>
    <row r="9466" spans="1:25" s="24" customFormat="1" ht="21.75" customHeight="1">
      <c r="A9466" s="25"/>
      <c r="B9466" s="25"/>
      <c r="E9466" s="316"/>
      <c r="Y9466" s="316"/>
    </row>
    <row r="9467" spans="1:25" s="24" customFormat="1" ht="21.75" customHeight="1">
      <c r="A9467" s="25"/>
      <c r="B9467" s="25"/>
      <c r="E9467" s="316"/>
      <c r="Y9467" s="316"/>
    </row>
    <row r="9468" spans="1:25" s="24" customFormat="1" ht="21.75" customHeight="1">
      <c r="A9468" s="25"/>
      <c r="B9468" s="25"/>
      <c r="E9468" s="316"/>
      <c r="Y9468" s="316"/>
    </row>
    <row r="9469" spans="1:25" s="24" customFormat="1" ht="21.75" customHeight="1">
      <c r="A9469" s="25"/>
      <c r="B9469" s="25"/>
      <c r="E9469" s="316"/>
      <c r="Y9469" s="316"/>
    </row>
    <row r="9470" spans="1:25" s="24" customFormat="1" ht="21.75" customHeight="1">
      <c r="A9470" s="25"/>
      <c r="B9470" s="25"/>
      <c r="E9470" s="316"/>
      <c r="Y9470" s="316"/>
    </row>
    <row r="9471" spans="1:25" s="24" customFormat="1" ht="21.75" customHeight="1">
      <c r="A9471" s="25"/>
      <c r="B9471" s="25"/>
      <c r="E9471" s="316"/>
      <c r="Y9471" s="316"/>
    </row>
    <row r="9472" spans="1:25" s="24" customFormat="1" ht="21.75" customHeight="1">
      <c r="A9472" s="25"/>
      <c r="B9472" s="25"/>
      <c r="E9472" s="316"/>
      <c r="Y9472" s="316"/>
    </row>
    <row r="9473" spans="1:25" s="24" customFormat="1" ht="21.75" customHeight="1">
      <c r="A9473" s="25"/>
      <c r="B9473" s="25"/>
      <c r="E9473" s="316"/>
      <c r="Y9473" s="316"/>
    </row>
    <row r="9474" spans="1:25" s="24" customFormat="1" ht="21.75" customHeight="1">
      <c r="A9474" s="25"/>
      <c r="B9474" s="25"/>
      <c r="E9474" s="316"/>
      <c r="Y9474" s="316"/>
    </row>
    <row r="9475" spans="1:25" s="24" customFormat="1" ht="21.75" customHeight="1">
      <c r="A9475" s="25"/>
      <c r="B9475" s="25"/>
      <c r="E9475" s="316"/>
      <c r="Y9475" s="316"/>
    </row>
    <row r="9476" spans="1:25" s="24" customFormat="1" ht="21.75" customHeight="1">
      <c r="A9476" s="25"/>
      <c r="B9476" s="25"/>
      <c r="E9476" s="316"/>
      <c r="Y9476" s="316"/>
    </row>
    <row r="9477" spans="1:25" s="24" customFormat="1" ht="21.75" customHeight="1">
      <c r="A9477" s="25"/>
      <c r="B9477" s="25"/>
      <c r="E9477" s="316"/>
      <c r="Y9477" s="316"/>
    </row>
    <row r="9478" spans="1:25" s="24" customFormat="1" ht="21.75" customHeight="1">
      <c r="A9478" s="25"/>
      <c r="B9478" s="25"/>
      <c r="E9478" s="316"/>
      <c r="Y9478" s="316"/>
    </row>
    <row r="9479" spans="1:25" s="24" customFormat="1" ht="21.75" customHeight="1">
      <c r="A9479" s="25"/>
      <c r="B9479" s="25"/>
      <c r="E9479" s="316"/>
      <c r="Y9479" s="316"/>
    </row>
    <row r="9480" spans="1:25" s="24" customFormat="1" ht="21.75" customHeight="1">
      <c r="A9480" s="25"/>
      <c r="B9480" s="25"/>
      <c r="E9480" s="316"/>
      <c r="Y9480" s="316"/>
    </row>
    <row r="9481" spans="1:25" s="24" customFormat="1" ht="21.75" customHeight="1">
      <c r="A9481" s="25"/>
      <c r="B9481" s="25"/>
      <c r="E9481" s="316"/>
      <c r="Y9481" s="316"/>
    </row>
    <row r="9482" spans="1:25" s="24" customFormat="1" ht="21.75" customHeight="1">
      <c r="A9482" s="25"/>
      <c r="B9482" s="25"/>
      <c r="E9482" s="316"/>
      <c r="Y9482" s="316"/>
    </row>
    <row r="9483" spans="1:25" s="24" customFormat="1" ht="21.75" customHeight="1">
      <c r="A9483" s="25"/>
      <c r="B9483" s="25"/>
      <c r="E9483" s="316"/>
      <c r="Y9483" s="316"/>
    </row>
    <row r="9484" spans="1:25" s="24" customFormat="1" ht="21.75" customHeight="1">
      <c r="A9484" s="25"/>
      <c r="B9484" s="25"/>
      <c r="E9484" s="316"/>
      <c r="Y9484" s="316"/>
    </row>
    <row r="9485" spans="1:25" s="24" customFormat="1" ht="21.75" customHeight="1">
      <c r="A9485" s="25"/>
      <c r="B9485" s="25"/>
      <c r="E9485" s="316"/>
      <c r="Y9485" s="316"/>
    </row>
    <row r="9486" spans="1:25" s="24" customFormat="1" ht="21.75" customHeight="1">
      <c r="A9486" s="25"/>
      <c r="B9486" s="25"/>
      <c r="E9486" s="316"/>
      <c r="Y9486" s="316"/>
    </row>
    <row r="9487" spans="1:25" s="24" customFormat="1" ht="21.75" customHeight="1">
      <c r="A9487" s="25"/>
      <c r="B9487" s="25"/>
      <c r="E9487" s="316"/>
      <c r="Y9487" s="316"/>
    </row>
    <row r="9488" spans="1:25" s="24" customFormat="1" ht="21.75" customHeight="1">
      <c r="A9488" s="25"/>
      <c r="B9488" s="25"/>
      <c r="E9488" s="316"/>
      <c r="Y9488" s="316"/>
    </row>
    <row r="9489" spans="1:25" s="24" customFormat="1" ht="21.75" customHeight="1">
      <c r="A9489" s="25"/>
      <c r="B9489" s="25"/>
      <c r="E9489" s="316"/>
      <c r="Y9489" s="316"/>
    </row>
    <row r="9490" spans="1:25" s="24" customFormat="1" ht="21.75" customHeight="1">
      <c r="A9490" s="25"/>
      <c r="B9490" s="25"/>
      <c r="E9490" s="316"/>
      <c r="Y9490" s="316"/>
    </row>
    <row r="9491" spans="1:25" s="24" customFormat="1" ht="21.75" customHeight="1">
      <c r="A9491" s="25"/>
      <c r="B9491" s="25"/>
      <c r="E9491" s="316"/>
      <c r="Y9491" s="316"/>
    </row>
    <row r="9492" spans="1:25" s="24" customFormat="1" ht="21.75" customHeight="1">
      <c r="A9492" s="25"/>
      <c r="B9492" s="25"/>
      <c r="E9492" s="316"/>
      <c r="Y9492" s="316"/>
    </row>
    <row r="9493" spans="1:25" s="24" customFormat="1" ht="21.75" customHeight="1">
      <c r="A9493" s="25"/>
      <c r="B9493" s="25"/>
      <c r="E9493" s="316"/>
      <c r="Y9493" s="316"/>
    </row>
    <row r="9494" spans="1:25" s="24" customFormat="1" ht="21.75" customHeight="1">
      <c r="A9494" s="25"/>
      <c r="B9494" s="25"/>
      <c r="E9494" s="316"/>
      <c r="Y9494" s="316"/>
    </row>
    <row r="9495" spans="1:25" s="24" customFormat="1" ht="21.75" customHeight="1">
      <c r="A9495" s="25"/>
      <c r="B9495" s="25"/>
      <c r="E9495" s="316"/>
      <c r="Y9495" s="316"/>
    </row>
    <row r="9496" spans="1:25" s="24" customFormat="1" ht="21.75" customHeight="1">
      <c r="A9496" s="25"/>
      <c r="B9496" s="25"/>
      <c r="E9496" s="316"/>
      <c r="Y9496" s="316"/>
    </row>
    <row r="9497" spans="1:25" s="24" customFormat="1" ht="21.75" customHeight="1">
      <c r="A9497" s="25"/>
      <c r="B9497" s="25"/>
      <c r="E9497" s="316"/>
      <c r="Y9497" s="316"/>
    </row>
    <row r="9498" spans="1:25" s="24" customFormat="1" ht="21.75" customHeight="1">
      <c r="A9498" s="25"/>
      <c r="B9498" s="25"/>
      <c r="E9498" s="316"/>
      <c r="Y9498" s="316"/>
    </row>
    <row r="9499" spans="1:25" s="24" customFormat="1" ht="21.75" customHeight="1">
      <c r="A9499" s="25"/>
      <c r="B9499" s="25"/>
      <c r="E9499" s="316"/>
      <c r="Y9499" s="316"/>
    </row>
    <row r="9500" spans="1:25" s="24" customFormat="1" ht="21.75" customHeight="1">
      <c r="A9500" s="25"/>
      <c r="B9500" s="25"/>
      <c r="E9500" s="316"/>
      <c r="Y9500" s="316"/>
    </row>
    <row r="9501" spans="1:25" s="24" customFormat="1" ht="21.75" customHeight="1">
      <c r="A9501" s="25"/>
      <c r="B9501" s="25"/>
      <c r="E9501" s="316"/>
      <c r="Y9501" s="316"/>
    </row>
    <row r="9502" spans="1:25" s="24" customFormat="1" ht="21.75" customHeight="1">
      <c r="A9502" s="25"/>
      <c r="B9502" s="25"/>
      <c r="E9502" s="316"/>
      <c r="Y9502" s="316"/>
    </row>
    <row r="9503" spans="1:25" s="24" customFormat="1" ht="21.75" customHeight="1">
      <c r="A9503" s="25"/>
      <c r="B9503" s="25"/>
      <c r="E9503" s="316"/>
      <c r="Y9503" s="316"/>
    </row>
    <row r="9504" spans="1:25" s="24" customFormat="1" ht="21.75" customHeight="1">
      <c r="A9504" s="25"/>
      <c r="B9504" s="25"/>
      <c r="E9504" s="316"/>
      <c r="Y9504" s="316"/>
    </row>
    <row r="9505" spans="1:25" s="24" customFormat="1" ht="21.75" customHeight="1">
      <c r="A9505" s="25"/>
      <c r="B9505" s="25"/>
      <c r="E9505" s="316"/>
      <c r="Y9505" s="316"/>
    </row>
    <row r="9506" spans="1:25" s="24" customFormat="1" ht="21.75" customHeight="1">
      <c r="A9506" s="25"/>
      <c r="B9506" s="25"/>
      <c r="E9506" s="316"/>
      <c r="Y9506" s="316"/>
    </row>
    <row r="9507" spans="1:25" s="24" customFormat="1" ht="21.75" customHeight="1">
      <c r="A9507" s="25"/>
      <c r="B9507" s="25"/>
      <c r="E9507" s="316"/>
      <c r="Y9507" s="316"/>
    </row>
    <row r="9508" spans="1:25" s="24" customFormat="1" ht="21.75" customHeight="1">
      <c r="A9508" s="25"/>
      <c r="B9508" s="25"/>
      <c r="E9508" s="316"/>
      <c r="Y9508" s="316"/>
    </row>
    <row r="9509" spans="1:25" s="24" customFormat="1" ht="21.75" customHeight="1">
      <c r="A9509" s="25"/>
      <c r="B9509" s="25"/>
      <c r="E9509" s="316"/>
      <c r="Y9509" s="316"/>
    </row>
    <row r="9510" spans="1:25" s="24" customFormat="1" ht="21.75" customHeight="1">
      <c r="A9510" s="25"/>
      <c r="B9510" s="25"/>
      <c r="E9510" s="316"/>
      <c r="Y9510" s="316"/>
    </row>
    <row r="9511" spans="1:25" s="24" customFormat="1" ht="21.75" customHeight="1">
      <c r="A9511" s="25"/>
      <c r="B9511" s="25"/>
      <c r="E9511" s="316"/>
      <c r="Y9511" s="316"/>
    </row>
    <row r="9512" spans="1:25" s="24" customFormat="1" ht="21.75" customHeight="1">
      <c r="A9512" s="25"/>
      <c r="B9512" s="25"/>
      <c r="E9512" s="316"/>
      <c r="Y9512" s="316"/>
    </row>
    <row r="9513" spans="1:25" s="24" customFormat="1" ht="21.75" customHeight="1">
      <c r="A9513" s="25"/>
      <c r="B9513" s="25"/>
      <c r="E9513" s="316"/>
      <c r="Y9513" s="316"/>
    </row>
    <row r="9514" spans="1:25" s="24" customFormat="1" ht="21.75" customHeight="1">
      <c r="A9514" s="25"/>
      <c r="B9514" s="25"/>
      <c r="E9514" s="316"/>
      <c r="Y9514" s="316"/>
    </row>
    <row r="9515" spans="1:25" s="24" customFormat="1" ht="21.75" customHeight="1">
      <c r="A9515" s="25"/>
      <c r="B9515" s="25"/>
      <c r="E9515" s="316"/>
      <c r="Y9515" s="316"/>
    </row>
    <row r="9516" spans="1:25" s="24" customFormat="1" ht="21.75" customHeight="1">
      <c r="A9516" s="25"/>
      <c r="B9516" s="25"/>
      <c r="E9516" s="316"/>
      <c r="Y9516" s="316"/>
    </row>
    <row r="9517" spans="1:25" s="24" customFormat="1" ht="21.75" customHeight="1">
      <c r="A9517" s="25"/>
      <c r="B9517" s="25"/>
      <c r="E9517" s="316"/>
      <c r="Y9517" s="316"/>
    </row>
    <row r="9518" spans="1:25" s="24" customFormat="1" ht="21.75" customHeight="1">
      <c r="A9518" s="25"/>
      <c r="B9518" s="25"/>
      <c r="E9518" s="316"/>
      <c r="Y9518" s="316"/>
    </row>
    <row r="9519" spans="1:25" s="24" customFormat="1" ht="21.75" customHeight="1">
      <c r="A9519" s="25"/>
      <c r="B9519" s="25"/>
      <c r="E9519" s="316"/>
      <c r="Y9519" s="316"/>
    </row>
    <row r="9520" spans="1:25" s="24" customFormat="1" ht="21.75" customHeight="1">
      <c r="A9520" s="25"/>
      <c r="B9520" s="25"/>
      <c r="E9520" s="316"/>
      <c r="Y9520" s="316"/>
    </row>
    <row r="9521" spans="1:25" s="24" customFormat="1" ht="21.75" customHeight="1">
      <c r="A9521" s="25"/>
      <c r="B9521" s="25"/>
      <c r="E9521" s="316"/>
      <c r="Y9521" s="316"/>
    </row>
    <row r="9522" spans="1:25" s="24" customFormat="1" ht="21.75" customHeight="1">
      <c r="A9522" s="25"/>
      <c r="B9522" s="25"/>
      <c r="E9522" s="316"/>
      <c r="Y9522" s="316"/>
    </row>
    <row r="9523" spans="1:25" s="24" customFormat="1" ht="21.75" customHeight="1">
      <c r="A9523" s="25"/>
      <c r="B9523" s="25"/>
      <c r="E9523" s="316"/>
      <c r="Y9523" s="316"/>
    </row>
    <row r="9524" spans="1:25" s="24" customFormat="1" ht="21.75" customHeight="1">
      <c r="A9524" s="25"/>
      <c r="B9524" s="25"/>
      <c r="E9524" s="316"/>
      <c r="Y9524" s="316"/>
    </row>
    <row r="9525" spans="1:25" s="24" customFormat="1" ht="21.75" customHeight="1">
      <c r="A9525" s="25"/>
      <c r="B9525" s="25"/>
      <c r="E9525" s="316"/>
      <c r="Y9525" s="316"/>
    </row>
    <row r="9526" spans="1:25" s="24" customFormat="1" ht="21.75" customHeight="1">
      <c r="A9526" s="25"/>
      <c r="B9526" s="25"/>
      <c r="E9526" s="316"/>
      <c r="Y9526" s="316"/>
    </row>
    <row r="9527" spans="1:25" s="24" customFormat="1" ht="21.75" customHeight="1">
      <c r="A9527" s="25"/>
      <c r="B9527" s="25"/>
      <c r="E9527" s="316"/>
      <c r="Y9527" s="316"/>
    </row>
    <row r="9528" spans="1:25" s="24" customFormat="1" ht="21.75" customHeight="1">
      <c r="A9528" s="25"/>
      <c r="B9528" s="25"/>
      <c r="E9528" s="316"/>
      <c r="Y9528" s="316"/>
    </row>
    <row r="9529" spans="1:25" s="24" customFormat="1" ht="21.75" customHeight="1">
      <c r="A9529" s="25"/>
      <c r="B9529" s="25"/>
      <c r="E9529" s="316"/>
      <c r="Y9529" s="316"/>
    </row>
    <row r="9530" spans="1:25" s="24" customFormat="1" ht="21.75" customHeight="1">
      <c r="A9530" s="25"/>
      <c r="B9530" s="25"/>
      <c r="E9530" s="316"/>
      <c r="Y9530" s="316"/>
    </row>
    <row r="9531" spans="1:25" s="24" customFormat="1" ht="21.75" customHeight="1">
      <c r="A9531" s="25"/>
      <c r="B9531" s="25"/>
      <c r="E9531" s="316"/>
      <c r="Y9531" s="316"/>
    </row>
    <row r="9532" spans="1:25" s="24" customFormat="1" ht="21.75" customHeight="1">
      <c r="A9532" s="25"/>
      <c r="B9532" s="25"/>
      <c r="E9532" s="316"/>
      <c r="Y9532" s="316"/>
    </row>
    <row r="9533" spans="1:25" s="24" customFormat="1" ht="21.75" customHeight="1">
      <c r="A9533" s="25"/>
      <c r="B9533" s="25"/>
      <c r="E9533" s="316"/>
      <c r="Y9533" s="316"/>
    </row>
    <row r="9534" spans="1:25" s="24" customFormat="1" ht="21.75" customHeight="1">
      <c r="A9534" s="25"/>
      <c r="B9534" s="25"/>
      <c r="E9534" s="316"/>
      <c r="Y9534" s="316"/>
    </row>
    <row r="9535" spans="1:25" s="24" customFormat="1" ht="21.75" customHeight="1">
      <c r="A9535" s="25"/>
      <c r="B9535" s="25"/>
      <c r="E9535" s="316"/>
      <c r="Y9535" s="316"/>
    </row>
    <row r="9536" spans="1:25" s="24" customFormat="1" ht="21.75" customHeight="1">
      <c r="A9536" s="25"/>
      <c r="B9536" s="25"/>
      <c r="E9536" s="316"/>
      <c r="Y9536" s="316"/>
    </row>
    <row r="9537" spans="1:25" s="24" customFormat="1" ht="21.75" customHeight="1">
      <c r="A9537" s="25"/>
      <c r="B9537" s="25"/>
      <c r="E9537" s="316"/>
      <c r="Y9537" s="316"/>
    </row>
    <row r="9538" spans="1:25" s="24" customFormat="1" ht="21.75" customHeight="1">
      <c r="A9538" s="25"/>
      <c r="B9538" s="25"/>
      <c r="E9538" s="316"/>
      <c r="Y9538" s="316"/>
    </row>
    <row r="9539" spans="1:25" s="24" customFormat="1" ht="21.75" customHeight="1">
      <c r="A9539" s="25"/>
      <c r="B9539" s="25"/>
      <c r="E9539" s="316"/>
      <c r="Y9539" s="316"/>
    </row>
    <row r="9540" spans="1:25" s="24" customFormat="1" ht="21.75" customHeight="1">
      <c r="A9540" s="25"/>
      <c r="B9540" s="25"/>
      <c r="E9540" s="316"/>
      <c r="Y9540" s="316"/>
    </row>
    <row r="9541" spans="1:25" s="24" customFormat="1" ht="21.75" customHeight="1">
      <c r="A9541" s="25"/>
      <c r="B9541" s="25"/>
      <c r="E9541" s="316"/>
      <c r="Y9541" s="316"/>
    </row>
    <row r="9542" spans="1:25" s="24" customFormat="1">
      <c r="A9542" s="25"/>
      <c r="B9542" s="25"/>
      <c r="E9542" s="316"/>
      <c r="Y9542" s="316"/>
    </row>
    <row r="9543" spans="1:25" s="24" customFormat="1">
      <c r="A9543" s="25"/>
      <c r="B9543" s="25"/>
      <c r="E9543" s="316"/>
      <c r="Y9543" s="316"/>
    </row>
    <row r="9544" spans="1:25" s="24" customFormat="1">
      <c r="A9544" s="25"/>
      <c r="B9544" s="25"/>
      <c r="E9544" s="316"/>
      <c r="Y9544" s="316"/>
    </row>
    <row r="9545" spans="1:25" s="24" customFormat="1">
      <c r="A9545" s="25"/>
      <c r="B9545" s="25"/>
      <c r="E9545" s="316"/>
      <c r="Y9545" s="316"/>
    </row>
    <row r="9546" spans="1:25" s="24" customFormat="1">
      <c r="A9546" s="25"/>
      <c r="B9546" s="25"/>
      <c r="E9546" s="316"/>
      <c r="Y9546" s="316"/>
    </row>
    <row r="9547" spans="1:25" s="24" customFormat="1">
      <c r="A9547" s="25"/>
      <c r="B9547" s="25"/>
      <c r="E9547" s="316"/>
      <c r="Y9547" s="316"/>
    </row>
    <row r="9548" spans="1:25" s="24" customFormat="1">
      <c r="A9548" s="25"/>
      <c r="B9548" s="25"/>
      <c r="E9548" s="316"/>
      <c r="Y9548" s="316"/>
    </row>
    <row r="9549" spans="1:25" s="24" customFormat="1">
      <c r="A9549" s="25"/>
      <c r="B9549" s="25"/>
      <c r="E9549" s="316"/>
      <c r="Y9549" s="316"/>
    </row>
    <row r="9550" spans="1:25" s="24" customFormat="1">
      <c r="A9550" s="25"/>
      <c r="B9550" s="25"/>
      <c r="E9550" s="316"/>
      <c r="Y9550" s="316"/>
    </row>
    <row r="9551" spans="1:25" s="24" customFormat="1">
      <c r="A9551" s="25"/>
      <c r="B9551" s="25"/>
      <c r="E9551" s="316"/>
      <c r="Y9551" s="316"/>
    </row>
    <row r="9552" spans="1:25" s="24" customFormat="1">
      <c r="A9552" s="25"/>
      <c r="B9552" s="25"/>
      <c r="E9552" s="316"/>
      <c r="Y9552" s="316"/>
    </row>
    <row r="9553" spans="1:25" s="24" customFormat="1">
      <c r="A9553" s="25"/>
      <c r="B9553" s="25"/>
      <c r="E9553" s="316"/>
      <c r="Y9553" s="316"/>
    </row>
    <row r="9554" spans="1:25" s="24" customFormat="1">
      <c r="A9554" s="25"/>
      <c r="B9554" s="25"/>
      <c r="E9554" s="316"/>
      <c r="Y9554" s="316"/>
    </row>
    <row r="9555" spans="1:25" s="24" customFormat="1">
      <c r="A9555" s="25"/>
      <c r="B9555" s="25"/>
      <c r="E9555" s="316"/>
      <c r="Y9555" s="316"/>
    </row>
    <row r="9556" spans="1:25" s="24" customFormat="1">
      <c r="A9556" s="25"/>
      <c r="B9556" s="25"/>
      <c r="E9556" s="316"/>
      <c r="Y9556" s="316"/>
    </row>
    <row r="9557" spans="1:25" s="24" customFormat="1">
      <c r="A9557" s="25"/>
      <c r="B9557" s="25"/>
      <c r="E9557" s="316"/>
      <c r="Y9557" s="316"/>
    </row>
    <row r="9558" spans="1:25" s="24" customFormat="1">
      <c r="A9558" s="25"/>
      <c r="B9558" s="25"/>
      <c r="E9558" s="316"/>
      <c r="Y9558" s="316"/>
    </row>
    <row r="9559" spans="1:25" s="24" customFormat="1">
      <c r="A9559" s="25"/>
      <c r="B9559" s="25"/>
      <c r="E9559" s="316"/>
      <c r="Y9559" s="316"/>
    </row>
    <row r="9560" spans="1:25" s="24" customFormat="1">
      <c r="A9560" s="25"/>
      <c r="B9560" s="25"/>
      <c r="E9560" s="316"/>
      <c r="Y9560" s="316"/>
    </row>
    <row r="9561" spans="1:25" s="24" customFormat="1">
      <c r="A9561" s="25"/>
      <c r="B9561" s="25"/>
      <c r="E9561" s="316"/>
      <c r="Y9561" s="316"/>
    </row>
    <row r="9562" spans="1:25" s="24" customFormat="1">
      <c r="A9562" s="25"/>
      <c r="B9562" s="25"/>
      <c r="E9562" s="316"/>
      <c r="Y9562" s="316"/>
    </row>
    <row r="9563" spans="1:25" s="24" customFormat="1">
      <c r="A9563" s="25"/>
      <c r="B9563" s="25"/>
      <c r="E9563" s="316"/>
      <c r="Y9563" s="316"/>
    </row>
    <row r="9564" spans="1:25" s="24" customFormat="1">
      <c r="A9564" s="25"/>
      <c r="B9564" s="25"/>
      <c r="E9564" s="316"/>
      <c r="Y9564" s="316"/>
    </row>
    <row r="9565" spans="1:25" s="24" customFormat="1">
      <c r="A9565" s="25"/>
      <c r="B9565" s="25"/>
      <c r="E9565" s="316"/>
      <c r="Y9565" s="316"/>
    </row>
    <row r="9566" spans="1:25" s="24" customFormat="1">
      <c r="A9566" s="25"/>
      <c r="B9566" s="25"/>
      <c r="E9566" s="316"/>
      <c r="Y9566" s="316"/>
    </row>
    <row r="9567" spans="1:25" s="24" customFormat="1">
      <c r="A9567" s="25"/>
      <c r="B9567" s="25"/>
      <c r="E9567" s="316"/>
      <c r="Y9567" s="316"/>
    </row>
    <row r="9568" spans="1:25" s="24" customFormat="1">
      <c r="A9568" s="25"/>
      <c r="B9568" s="25"/>
      <c r="E9568" s="316"/>
      <c r="Y9568" s="316"/>
    </row>
    <row r="9569" spans="1:25" s="24" customFormat="1">
      <c r="A9569" s="25"/>
      <c r="B9569" s="25"/>
      <c r="E9569" s="316"/>
      <c r="Y9569" s="316"/>
    </row>
    <row r="9570" spans="1:25" s="24" customFormat="1">
      <c r="A9570" s="25"/>
      <c r="B9570" s="25"/>
      <c r="E9570" s="316"/>
      <c r="Y9570" s="316"/>
    </row>
    <row r="9571" spans="1:25" s="24" customFormat="1">
      <c r="A9571" s="25"/>
      <c r="B9571" s="25"/>
      <c r="E9571" s="316"/>
      <c r="Y9571" s="316"/>
    </row>
    <row r="9572" spans="1:25" s="24" customFormat="1">
      <c r="A9572" s="25"/>
      <c r="B9572" s="25"/>
      <c r="E9572" s="316"/>
      <c r="Y9572" s="316"/>
    </row>
    <row r="9573" spans="1:25" s="24" customFormat="1">
      <c r="A9573" s="25"/>
      <c r="B9573" s="25"/>
      <c r="E9573" s="316"/>
      <c r="Y9573" s="316"/>
    </row>
    <row r="9574" spans="1:25" s="24" customFormat="1">
      <c r="A9574" s="25"/>
      <c r="B9574" s="25"/>
      <c r="E9574" s="316"/>
      <c r="Y9574" s="316"/>
    </row>
    <row r="9575" spans="1:25" s="24" customFormat="1">
      <c r="A9575" s="25"/>
      <c r="B9575" s="25"/>
      <c r="E9575" s="316"/>
      <c r="Y9575" s="316"/>
    </row>
    <row r="9576" spans="1:25" s="24" customFormat="1">
      <c r="A9576" s="25"/>
      <c r="B9576" s="25"/>
      <c r="E9576" s="316"/>
      <c r="Y9576" s="316"/>
    </row>
    <row r="9577" spans="1:25" s="24" customFormat="1">
      <c r="A9577" s="25"/>
      <c r="B9577" s="25"/>
      <c r="E9577" s="316"/>
      <c r="Y9577" s="316"/>
    </row>
    <row r="9578" spans="1:25" s="24" customFormat="1">
      <c r="A9578" s="25"/>
      <c r="B9578" s="25"/>
      <c r="E9578" s="316"/>
      <c r="Y9578" s="316"/>
    </row>
    <row r="9579" spans="1:25" s="24" customFormat="1">
      <c r="A9579" s="25"/>
      <c r="B9579" s="25"/>
      <c r="E9579" s="316"/>
      <c r="Y9579" s="316"/>
    </row>
    <row r="9580" spans="1:25" s="24" customFormat="1">
      <c r="A9580" s="25"/>
      <c r="B9580" s="25"/>
      <c r="E9580" s="316"/>
      <c r="Y9580" s="316"/>
    </row>
    <row r="9581" spans="1:25" s="24" customFormat="1">
      <c r="A9581" s="25"/>
      <c r="B9581" s="25"/>
      <c r="E9581" s="316"/>
      <c r="Y9581" s="316"/>
    </row>
    <row r="9582" spans="1:25" s="24" customFormat="1">
      <c r="A9582" s="25"/>
      <c r="B9582" s="25"/>
      <c r="E9582" s="316"/>
      <c r="Y9582" s="316"/>
    </row>
    <row r="9583" spans="1:25" s="24" customFormat="1">
      <c r="A9583" s="25"/>
      <c r="B9583" s="25"/>
      <c r="E9583" s="316"/>
      <c r="Y9583" s="316"/>
    </row>
    <row r="9584" spans="1:25" s="24" customFormat="1">
      <c r="A9584" s="25"/>
      <c r="B9584" s="25"/>
      <c r="E9584" s="316"/>
      <c r="Y9584" s="316"/>
    </row>
    <row r="9585" spans="1:25" s="24" customFormat="1">
      <c r="A9585" s="25"/>
      <c r="B9585" s="25"/>
      <c r="E9585" s="316"/>
      <c r="Y9585" s="316"/>
    </row>
    <row r="9586" spans="1:25" s="24" customFormat="1">
      <c r="A9586" s="25"/>
      <c r="B9586" s="25"/>
      <c r="E9586" s="316"/>
      <c r="Y9586" s="316"/>
    </row>
    <row r="9587" spans="1:25" s="24" customFormat="1">
      <c r="A9587" s="25"/>
      <c r="B9587" s="25"/>
      <c r="E9587" s="316"/>
      <c r="Y9587" s="316"/>
    </row>
    <row r="9588" spans="1:25" s="24" customFormat="1">
      <c r="A9588" s="25"/>
      <c r="B9588" s="25"/>
      <c r="E9588" s="316"/>
      <c r="Y9588" s="316"/>
    </row>
    <row r="9589" spans="1:25" s="24" customFormat="1">
      <c r="A9589" s="25"/>
      <c r="B9589" s="25"/>
      <c r="E9589" s="316"/>
      <c r="Y9589" s="316"/>
    </row>
    <row r="9590" spans="1:25" s="24" customFormat="1">
      <c r="A9590" s="25"/>
      <c r="B9590" s="25"/>
      <c r="E9590" s="316"/>
      <c r="Y9590" s="316"/>
    </row>
    <row r="9591" spans="1:25" s="24" customFormat="1">
      <c r="A9591" s="25"/>
      <c r="B9591" s="25"/>
      <c r="E9591" s="316"/>
      <c r="Y9591" s="316"/>
    </row>
    <row r="9592" spans="1:25" s="24" customFormat="1">
      <c r="A9592" s="25"/>
      <c r="B9592" s="25"/>
      <c r="E9592" s="316"/>
      <c r="Y9592" s="316"/>
    </row>
    <row r="9593" spans="1:25" s="24" customFormat="1">
      <c r="A9593" s="25"/>
      <c r="B9593" s="25"/>
      <c r="E9593" s="316"/>
      <c r="Y9593" s="316"/>
    </row>
    <row r="9594" spans="1:25" s="24" customFormat="1">
      <c r="A9594" s="25"/>
      <c r="B9594" s="25"/>
      <c r="E9594" s="316"/>
      <c r="Y9594" s="316"/>
    </row>
    <row r="9595" spans="1:25" s="24" customFormat="1">
      <c r="A9595" s="25"/>
      <c r="B9595" s="25"/>
      <c r="E9595" s="316"/>
      <c r="Y9595" s="316"/>
    </row>
    <row r="9596" spans="1:25" s="24" customFormat="1">
      <c r="A9596" s="25"/>
      <c r="B9596" s="25"/>
      <c r="E9596" s="316"/>
      <c r="Y9596" s="316"/>
    </row>
    <row r="9597" spans="1:25" s="24" customFormat="1">
      <c r="A9597" s="25"/>
      <c r="B9597" s="25"/>
      <c r="E9597" s="316"/>
      <c r="Y9597" s="316"/>
    </row>
    <row r="9598" spans="1:25" s="24" customFormat="1">
      <c r="A9598" s="25"/>
      <c r="B9598" s="25"/>
      <c r="E9598" s="316"/>
      <c r="Y9598" s="316"/>
    </row>
    <row r="9599" spans="1:25" s="24" customFormat="1">
      <c r="A9599" s="25"/>
      <c r="B9599" s="25"/>
      <c r="E9599" s="316"/>
      <c r="Y9599" s="316"/>
    </row>
    <row r="9600" spans="1:25" s="24" customFormat="1">
      <c r="A9600" s="25"/>
      <c r="B9600" s="25"/>
      <c r="E9600" s="316"/>
      <c r="Y9600" s="316"/>
    </row>
    <row r="9601" spans="1:25" s="24" customFormat="1">
      <c r="A9601" s="25"/>
      <c r="B9601" s="25"/>
      <c r="E9601" s="316"/>
      <c r="Y9601" s="316"/>
    </row>
    <row r="9602" spans="1:25" s="24" customFormat="1">
      <c r="A9602" s="25"/>
      <c r="B9602" s="25"/>
      <c r="E9602" s="316"/>
      <c r="Y9602" s="316"/>
    </row>
    <row r="9603" spans="1:25" s="24" customFormat="1">
      <c r="A9603" s="25"/>
      <c r="B9603" s="25"/>
      <c r="E9603" s="316"/>
      <c r="Y9603" s="316"/>
    </row>
    <row r="9604" spans="1:25" s="24" customFormat="1">
      <c r="A9604" s="25"/>
      <c r="B9604" s="25"/>
      <c r="E9604" s="316"/>
      <c r="Y9604" s="316"/>
    </row>
    <row r="9605" spans="1:25" s="24" customFormat="1">
      <c r="A9605" s="25"/>
      <c r="B9605" s="25"/>
      <c r="E9605" s="316"/>
      <c r="Y9605" s="316"/>
    </row>
    <row r="9606" spans="1:25" s="24" customFormat="1">
      <c r="A9606" s="25"/>
      <c r="B9606" s="25"/>
      <c r="E9606" s="316"/>
      <c r="Y9606" s="316"/>
    </row>
    <row r="9607" spans="1:25" s="24" customFormat="1">
      <c r="A9607" s="25"/>
      <c r="B9607" s="25"/>
      <c r="E9607" s="316"/>
      <c r="Y9607" s="316"/>
    </row>
    <row r="9608" spans="1:25" s="24" customFormat="1">
      <c r="A9608" s="25"/>
      <c r="B9608" s="25"/>
      <c r="E9608" s="316"/>
      <c r="Y9608" s="316"/>
    </row>
    <row r="9609" spans="1:25" s="24" customFormat="1">
      <c r="A9609" s="25"/>
      <c r="B9609" s="25"/>
      <c r="E9609" s="316"/>
      <c r="Y9609" s="316"/>
    </row>
    <row r="9610" spans="1:25" s="24" customFormat="1">
      <c r="A9610" s="25"/>
      <c r="B9610" s="25"/>
      <c r="E9610" s="316"/>
      <c r="Y9610" s="316"/>
    </row>
    <row r="9611" spans="1:25" s="24" customFormat="1">
      <c r="A9611" s="25"/>
      <c r="B9611" s="25"/>
      <c r="E9611" s="316"/>
      <c r="Y9611" s="316"/>
    </row>
    <row r="9612" spans="1:25" s="24" customFormat="1">
      <c r="A9612" s="25"/>
      <c r="B9612" s="25"/>
      <c r="E9612" s="316"/>
      <c r="Y9612" s="316"/>
    </row>
    <row r="9613" spans="1:25" s="24" customFormat="1">
      <c r="A9613" s="25"/>
      <c r="B9613" s="25"/>
      <c r="E9613" s="316"/>
      <c r="Y9613" s="316"/>
    </row>
    <row r="9614" spans="1:25" s="24" customFormat="1">
      <c r="A9614" s="25"/>
      <c r="B9614" s="25"/>
      <c r="E9614" s="316"/>
      <c r="Y9614" s="316"/>
    </row>
    <row r="9615" spans="1:25" s="24" customFormat="1">
      <c r="A9615" s="25"/>
      <c r="B9615" s="25"/>
      <c r="E9615" s="316"/>
      <c r="Y9615" s="316"/>
    </row>
    <row r="9616" spans="1:25" s="24" customFormat="1">
      <c r="A9616" s="25"/>
      <c r="B9616" s="25"/>
      <c r="E9616" s="316"/>
      <c r="Y9616" s="316"/>
    </row>
    <row r="9617" spans="1:25" s="24" customFormat="1">
      <c r="A9617" s="25"/>
      <c r="B9617" s="25"/>
      <c r="E9617" s="316"/>
      <c r="Y9617" s="316"/>
    </row>
    <row r="9618" spans="1:25" s="24" customFormat="1">
      <c r="A9618" s="25"/>
      <c r="B9618" s="25"/>
      <c r="E9618" s="316"/>
      <c r="Y9618" s="316"/>
    </row>
    <row r="9619" spans="1:25" s="24" customFormat="1">
      <c r="A9619" s="25"/>
      <c r="B9619" s="25"/>
      <c r="E9619" s="316"/>
      <c r="Y9619" s="316"/>
    </row>
    <row r="9620" spans="1:25" s="24" customFormat="1">
      <c r="A9620" s="25"/>
      <c r="B9620" s="25"/>
      <c r="E9620" s="316"/>
      <c r="Y9620" s="316"/>
    </row>
    <row r="9621" spans="1:25" s="24" customFormat="1">
      <c r="A9621" s="25"/>
      <c r="B9621" s="25"/>
      <c r="E9621" s="316"/>
      <c r="Y9621" s="316"/>
    </row>
    <row r="9622" spans="1:25" s="24" customFormat="1">
      <c r="A9622" s="25"/>
      <c r="B9622" s="25"/>
      <c r="E9622" s="316"/>
      <c r="Y9622" s="316"/>
    </row>
    <row r="9623" spans="1:25" s="24" customFormat="1">
      <c r="A9623" s="25"/>
      <c r="B9623" s="25"/>
      <c r="E9623" s="316"/>
      <c r="Y9623" s="316"/>
    </row>
    <row r="9624" spans="1:25" s="24" customFormat="1">
      <c r="A9624" s="25"/>
      <c r="B9624" s="25"/>
      <c r="E9624" s="316"/>
      <c r="Y9624" s="316"/>
    </row>
    <row r="9625" spans="1:25" s="24" customFormat="1">
      <c r="A9625" s="25"/>
      <c r="B9625" s="25"/>
      <c r="E9625" s="316"/>
      <c r="Y9625" s="316"/>
    </row>
    <row r="9626" spans="1:25" s="24" customFormat="1">
      <c r="A9626" s="25"/>
      <c r="B9626" s="25"/>
      <c r="E9626" s="316"/>
      <c r="Y9626" s="316"/>
    </row>
    <row r="9627" spans="1:25" s="24" customFormat="1">
      <c r="A9627" s="25"/>
      <c r="B9627" s="25"/>
      <c r="E9627" s="316"/>
      <c r="Y9627" s="316"/>
    </row>
    <row r="9628" spans="1:25" s="24" customFormat="1">
      <c r="A9628" s="25"/>
      <c r="B9628" s="25"/>
      <c r="E9628" s="316"/>
      <c r="Y9628" s="316"/>
    </row>
    <row r="9629" spans="1:25" s="24" customFormat="1">
      <c r="A9629" s="25"/>
      <c r="B9629" s="25"/>
      <c r="E9629" s="316"/>
      <c r="Y9629" s="316"/>
    </row>
    <row r="9630" spans="1:25" s="24" customFormat="1">
      <c r="A9630" s="25"/>
      <c r="B9630" s="25"/>
      <c r="E9630" s="316"/>
      <c r="Y9630" s="316"/>
    </row>
    <row r="9631" spans="1:25" s="24" customFormat="1">
      <c r="A9631" s="25"/>
      <c r="B9631" s="25"/>
      <c r="E9631" s="316"/>
      <c r="Y9631" s="316"/>
    </row>
    <row r="9632" spans="1:25" s="24" customFormat="1">
      <c r="A9632" s="25"/>
      <c r="B9632" s="25"/>
      <c r="E9632" s="316"/>
      <c r="Y9632" s="316"/>
    </row>
    <row r="9633" spans="1:25" s="24" customFormat="1">
      <c r="A9633" s="25"/>
      <c r="B9633" s="25"/>
      <c r="E9633" s="316"/>
      <c r="Y9633" s="316"/>
    </row>
    <row r="9634" spans="1:25" s="24" customFormat="1">
      <c r="A9634" s="25"/>
      <c r="B9634" s="25"/>
      <c r="E9634" s="316"/>
      <c r="Y9634" s="316"/>
    </row>
    <row r="9635" spans="1:25" s="24" customFormat="1">
      <c r="A9635" s="25"/>
      <c r="B9635" s="25"/>
      <c r="E9635" s="316"/>
      <c r="Y9635" s="316"/>
    </row>
    <row r="9636" spans="1:25" s="24" customFormat="1">
      <c r="A9636" s="25"/>
      <c r="B9636" s="25"/>
      <c r="E9636" s="316"/>
      <c r="Y9636" s="316"/>
    </row>
    <row r="9637" spans="1:25" s="24" customFormat="1">
      <c r="A9637" s="25"/>
      <c r="B9637" s="25"/>
      <c r="E9637" s="316"/>
      <c r="Y9637" s="316"/>
    </row>
    <row r="9638" spans="1:25" s="24" customFormat="1">
      <c r="A9638" s="25"/>
      <c r="B9638" s="25"/>
      <c r="E9638" s="316"/>
      <c r="Y9638" s="316"/>
    </row>
    <row r="9639" spans="1:25" s="24" customFormat="1">
      <c r="A9639" s="25"/>
      <c r="B9639" s="25"/>
      <c r="E9639" s="316"/>
      <c r="Y9639" s="316"/>
    </row>
    <row r="9640" spans="1:25" s="24" customFormat="1">
      <c r="A9640" s="25"/>
      <c r="B9640" s="25"/>
      <c r="E9640" s="316"/>
      <c r="Y9640" s="316"/>
    </row>
    <row r="9641" spans="1:25" s="24" customFormat="1">
      <c r="A9641" s="25"/>
      <c r="B9641" s="25"/>
      <c r="E9641" s="316"/>
      <c r="Y9641" s="316"/>
    </row>
    <row r="9642" spans="1:25" s="24" customFormat="1">
      <c r="A9642" s="25"/>
      <c r="B9642" s="25"/>
      <c r="E9642" s="316"/>
      <c r="Y9642" s="316"/>
    </row>
    <row r="9643" spans="1:25" s="24" customFormat="1">
      <c r="A9643" s="25"/>
      <c r="B9643" s="25"/>
      <c r="E9643" s="316"/>
      <c r="Y9643" s="316"/>
    </row>
    <row r="9644" spans="1:25" s="24" customFormat="1">
      <c r="A9644" s="25"/>
      <c r="B9644" s="25"/>
      <c r="E9644" s="316"/>
      <c r="Y9644" s="316"/>
    </row>
    <row r="9645" spans="1:25" s="24" customFormat="1">
      <c r="A9645" s="25"/>
      <c r="B9645" s="25"/>
      <c r="E9645" s="316"/>
      <c r="Y9645" s="316"/>
    </row>
    <row r="9646" spans="1:25" s="24" customFormat="1">
      <c r="A9646" s="25"/>
      <c r="B9646" s="25"/>
      <c r="E9646" s="316"/>
      <c r="Y9646" s="316"/>
    </row>
    <row r="9647" spans="1:25" s="24" customFormat="1">
      <c r="A9647" s="25"/>
      <c r="B9647" s="25"/>
      <c r="E9647" s="316"/>
      <c r="Y9647" s="316"/>
    </row>
    <row r="9648" spans="1:25" s="24" customFormat="1">
      <c r="A9648" s="25"/>
      <c r="B9648" s="25"/>
      <c r="E9648" s="316"/>
      <c r="Y9648" s="316"/>
    </row>
    <row r="9649" spans="1:25" s="24" customFormat="1">
      <c r="A9649" s="25"/>
      <c r="B9649" s="25"/>
      <c r="E9649" s="316"/>
      <c r="Y9649" s="316"/>
    </row>
    <row r="9650" spans="1:25" s="24" customFormat="1">
      <c r="A9650" s="25"/>
      <c r="B9650" s="25"/>
      <c r="E9650" s="316"/>
      <c r="Y9650" s="316"/>
    </row>
    <row r="9651" spans="1:25" s="24" customFormat="1">
      <c r="A9651" s="25"/>
      <c r="B9651" s="25"/>
      <c r="E9651" s="316"/>
      <c r="Y9651" s="316"/>
    </row>
    <row r="9652" spans="1:25" s="24" customFormat="1">
      <c r="A9652" s="25"/>
      <c r="B9652" s="25"/>
      <c r="E9652" s="316"/>
      <c r="Y9652" s="316"/>
    </row>
    <row r="9653" spans="1:25" s="24" customFormat="1">
      <c r="A9653" s="25"/>
      <c r="B9653" s="25"/>
      <c r="E9653" s="316"/>
      <c r="Y9653" s="316"/>
    </row>
    <row r="9654" spans="1:25" s="24" customFormat="1">
      <c r="A9654" s="25"/>
      <c r="B9654" s="25"/>
      <c r="E9654" s="316"/>
      <c r="Y9654" s="316"/>
    </row>
    <row r="9655" spans="1:25" s="24" customFormat="1">
      <c r="A9655" s="25"/>
      <c r="B9655" s="25"/>
      <c r="E9655" s="316"/>
      <c r="Y9655" s="316"/>
    </row>
    <row r="9656" spans="1:25" s="24" customFormat="1">
      <c r="A9656" s="25"/>
      <c r="B9656" s="25"/>
      <c r="E9656" s="316"/>
      <c r="Y9656" s="316"/>
    </row>
    <row r="9657" spans="1:25" s="24" customFormat="1">
      <c r="A9657" s="25"/>
      <c r="B9657" s="25"/>
      <c r="E9657" s="316"/>
      <c r="Y9657" s="316"/>
    </row>
    <row r="9658" spans="1:25" s="24" customFormat="1">
      <c r="A9658" s="25"/>
      <c r="B9658" s="25"/>
      <c r="E9658" s="316"/>
      <c r="Y9658" s="316"/>
    </row>
    <row r="9659" spans="1:25" s="24" customFormat="1">
      <c r="A9659" s="25"/>
      <c r="B9659" s="25"/>
      <c r="E9659" s="316"/>
      <c r="Y9659" s="316"/>
    </row>
    <row r="9660" spans="1:25" s="24" customFormat="1">
      <c r="A9660" s="25"/>
      <c r="B9660" s="25"/>
      <c r="E9660" s="316"/>
      <c r="Y9660" s="316"/>
    </row>
    <row r="9661" spans="1:25" s="24" customFormat="1">
      <c r="A9661" s="25"/>
      <c r="B9661" s="25"/>
      <c r="E9661" s="316"/>
      <c r="Y9661" s="316"/>
    </row>
    <row r="9662" spans="1:25" s="24" customFormat="1">
      <c r="A9662" s="25"/>
      <c r="B9662" s="25"/>
      <c r="E9662" s="316"/>
      <c r="Y9662" s="316"/>
    </row>
    <row r="9663" spans="1:25" s="24" customFormat="1">
      <c r="A9663" s="25"/>
      <c r="B9663" s="25"/>
      <c r="E9663" s="316"/>
      <c r="Y9663" s="316"/>
    </row>
    <row r="9664" spans="1:25" s="24" customFormat="1">
      <c r="A9664" s="25"/>
      <c r="B9664" s="25"/>
      <c r="E9664" s="316"/>
      <c r="Y9664" s="316"/>
    </row>
    <row r="9665" spans="1:25" s="24" customFormat="1">
      <c r="A9665" s="25"/>
      <c r="B9665" s="25"/>
      <c r="E9665" s="316"/>
      <c r="Y9665" s="316"/>
    </row>
    <row r="9666" spans="1:25" s="24" customFormat="1">
      <c r="A9666" s="25"/>
      <c r="B9666" s="25"/>
      <c r="E9666" s="316"/>
      <c r="Y9666" s="316"/>
    </row>
    <row r="9667" spans="1:25" s="24" customFormat="1">
      <c r="A9667" s="25"/>
      <c r="B9667" s="25"/>
      <c r="E9667" s="316"/>
      <c r="Y9667" s="316"/>
    </row>
    <row r="9668" spans="1:25" s="24" customFormat="1">
      <c r="A9668" s="25"/>
      <c r="B9668" s="25"/>
      <c r="E9668" s="316"/>
      <c r="Y9668" s="316"/>
    </row>
    <row r="9669" spans="1:25" s="24" customFormat="1">
      <c r="A9669" s="25"/>
      <c r="B9669" s="25"/>
      <c r="E9669" s="316"/>
      <c r="Y9669" s="316"/>
    </row>
    <row r="9670" spans="1:25" s="24" customFormat="1">
      <c r="A9670" s="25"/>
      <c r="B9670" s="25"/>
      <c r="E9670" s="316"/>
      <c r="Y9670" s="316"/>
    </row>
    <row r="9671" spans="1:25" s="24" customFormat="1">
      <c r="A9671" s="25"/>
      <c r="B9671" s="25"/>
      <c r="E9671" s="316"/>
      <c r="Y9671" s="316"/>
    </row>
    <row r="9672" spans="1:25" s="24" customFormat="1">
      <c r="A9672" s="25"/>
      <c r="B9672" s="25"/>
      <c r="E9672" s="316"/>
      <c r="Y9672" s="316"/>
    </row>
    <row r="9673" spans="1:25" s="24" customFormat="1">
      <c r="A9673" s="25"/>
      <c r="B9673" s="25"/>
      <c r="E9673" s="316"/>
      <c r="Y9673" s="316"/>
    </row>
    <row r="9674" spans="1:25" s="24" customFormat="1">
      <c r="A9674" s="25"/>
      <c r="B9674" s="25"/>
      <c r="E9674" s="316"/>
      <c r="Y9674" s="316"/>
    </row>
    <row r="9675" spans="1:25" s="24" customFormat="1">
      <c r="A9675" s="25"/>
      <c r="B9675" s="25"/>
      <c r="E9675" s="316"/>
      <c r="Y9675" s="316"/>
    </row>
    <row r="9676" spans="1:25" s="24" customFormat="1">
      <c r="A9676" s="25"/>
      <c r="B9676" s="25"/>
      <c r="E9676" s="316"/>
      <c r="Y9676" s="316"/>
    </row>
    <row r="9677" spans="1:25" s="24" customFormat="1">
      <c r="A9677" s="25"/>
      <c r="B9677" s="25"/>
      <c r="E9677" s="316"/>
      <c r="Y9677" s="316"/>
    </row>
    <row r="9678" spans="1:25" s="24" customFormat="1">
      <c r="A9678" s="25"/>
      <c r="B9678" s="25"/>
      <c r="E9678" s="316"/>
      <c r="Y9678" s="316"/>
    </row>
    <row r="9679" spans="1:25" s="24" customFormat="1">
      <c r="A9679" s="25"/>
      <c r="B9679" s="25"/>
      <c r="E9679" s="316"/>
      <c r="Y9679" s="316"/>
    </row>
    <row r="9680" spans="1:25" s="24" customFormat="1">
      <c r="A9680" s="25"/>
      <c r="B9680" s="25"/>
      <c r="E9680" s="316"/>
      <c r="Y9680" s="316"/>
    </row>
    <row r="9681" spans="1:25" s="24" customFormat="1">
      <c r="A9681" s="25"/>
      <c r="B9681" s="25"/>
      <c r="E9681" s="316"/>
      <c r="Y9681" s="316"/>
    </row>
    <row r="9682" spans="1:25" s="24" customFormat="1">
      <c r="A9682" s="25"/>
      <c r="B9682" s="25"/>
      <c r="E9682" s="316"/>
      <c r="Y9682" s="316"/>
    </row>
    <row r="9683" spans="1:25" s="24" customFormat="1">
      <c r="A9683" s="25"/>
      <c r="B9683" s="25"/>
      <c r="E9683" s="316"/>
      <c r="Y9683" s="316"/>
    </row>
    <row r="9684" spans="1:25" s="24" customFormat="1">
      <c r="A9684" s="25"/>
      <c r="B9684" s="25"/>
      <c r="E9684" s="316"/>
      <c r="Y9684" s="316"/>
    </row>
    <row r="9685" spans="1:25" s="24" customFormat="1">
      <c r="A9685" s="25"/>
      <c r="B9685" s="25"/>
      <c r="E9685" s="316"/>
      <c r="Y9685" s="316"/>
    </row>
    <row r="9686" spans="1:25" s="24" customFormat="1">
      <c r="A9686" s="25"/>
      <c r="B9686" s="25"/>
      <c r="E9686" s="316"/>
      <c r="Y9686" s="316"/>
    </row>
    <row r="9687" spans="1:25" s="24" customFormat="1">
      <c r="A9687" s="25"/>
      <c r="B9687" s="25"/>
      <c r="E9687" s="316"/>
      <c r="Y9687" s="316"/>
    </row>
    <row r="9688" spans="1:25" s="24" customFormat="1">
      <c r="A9688" s="25"/>
      <c r="B9688" s="25"/>
      <c r="E9688" s="316"/>
      <c r="Y9688" s="316"/>
    </row>
    <row r="9689" spans="1:25" s="24" customFormat="1">
      <c r="A9689" s="25"/>
      <c r="B9689" s="25"/>
      <c r="E9689" s="316"/>
      <c r="Y9689" s="316"/>
    </row>
    <row r="9690" spans="1:25" s="24" customFormat="1">
      <c r="A9690" s="25"/>
      <c r="B9690" s="25"/>
      <c r="E9690" s="316"/>
      <c r="Y9690" s="316"/>
    </row>
    <row r="9691" spans="1:25" s="24" customFormat="1">
      <c r="A9691" s="25"/>
      <c r="B9691" s="25"/>
      <c r="E9691" s="316"/>
      <c r="Y9691" s="316"/>
    </row>
    <row r="9692" spans="1:25" s="24" customFormat="1">
      <c r="A9692" s="25"/>
      <c r="B9692" s="25"/>
      <c r="E9692" s="316"/>
      <c r="Y9692" s="316"/>
    </row>
    <row r="9693" spans="1:25" s="24" customFormat="1">
      <c r="A9693" s="25"/>
      <c r="B9693" s="25"/>
      <c r="E9693" s="316"/>
      <c r="Y9693" s="316"/>
    </row>
    <row r="9694" spans="1:25" s="24" customFormat="1">
      <c r="A9694" s="25"/>
      <c r="B9694" s="25"/>
      <c r="E9694" s="316"/>
      <c r="Y9694" s="316"/>
    </row>
    <row r="9695" spans="1:25" s="24" customFormat="1">
      <c r="A9695" s="25"/>
      <c r="B9695" s="25"/>
      <c r="E9695" s="316"/>
      <c r="Y9695" s="316"/>
    </row>
    <row r="9696" spans="1:25" s="24" customFormat="1">
      <c r="A9696" s="25"/>
      <c r="B9696" s="25"/>
      <c r="E9696" s="316"/>
      <c r="Y9696" s="316"/>
    </row>
    <row r="9697" spans="1:25" s="24" customFormat="1">
      <c r="A9697" s="25"/>
      <c r="B9697" s="25"/>
      <c r="E9697" s="316"/>
      <c r="Y9697" s="316"/>
    </row>
    <row r="9698" spans="1:25" s="24" customFormat="1">
      <c r="A9698" s="25"/>
      <c r="B9698" s="25"/>
      <c r="E9698" s="316"/>
      <c r="Y9698" s="316"/>
    </row>
    <row r="9699" spans="1:25" s="24" customFormat="1">
      <c r="A9699" s="25"/>
      <c r="B9699" s="25"/>
      <c r="E9699" s="316"/>
      <c r="Y9699" s="316"/>
    </row>
    <row r="9700" spans="1:25" s="24" customFormat="1">
      <c r="A9700" s="25"/>
      <c r="B9700" s="25"/>
      <c r="E9700" s="316"/>
      <c r="Y9700" s="316"/>
    </row>
    <row r="9701" spans="1:25" s="24" customFormat="1">
      <c r="A9701" s="25"/>
      <c r="B9701" s="25"/>
      <c r="E9701" s="316"/>
      <c r="Y9701" s="316"/>
    </row>
    <row r="9702" spans="1:25" s="24" customFormat="1">
      <c r="A9702" s="25"/>
      <c r="B9702" s="25"/>
      <c r="E9702" s="316"/>
      <c r="Y9702" s="316"/>
    </row>
    <row r="9703" spans="1:25" s="24" customFormat="1">
      <c r="A9703" s="25"/>
      <c r="B9703" s="25"/>
      <c r="E9703" s="316"/>
      <c r="Y9703" s="316"/>
    </row>
    <row r="9704" spans="1:25" s="24" customFormat="1">
      <c r="A9704" s="25"/>
      <c r="B9704" s="25"/>
      <c r="E9704" s="316"/>
      <c r="Y9704" s="316"/>
    </row>
    <row r="9705" spans="1:25" s="24" customFormat="1">
      <c r="A9705" s="25"/>
      <c r="B9705" s="25"/>
      <c r="E9705" s="316"/>
      <c r="Y9705" s="316"/>
    </row>
    <row r="9706" spans="1:25" s="24" customFormat="1">
      <c r="A9706" s="25"/>
      <c r="B9706" s="25"/>
      <c r="E9706" s="316"/>
      <c r="Y9706" s="316"/>
    </row>
    <row r="9707" spans="1:25" s="24" customFormat="1">
      <c r="A9707" s="25"/>
      <c r="B9707" s="25"/>
      <c r="E9707" s="316"/>
      <c r="Y9707" s="316"/>
    </row>
    <row r="9708" spans="1:25" s="24" customFormat="1">
      <c r="A9708" s="25"/>
      <c r="B9708" s="25"/>
      <c r="E9708" s="316"/>
      <c r="Y9708" s="316"/>
    </row>
    <row r="9709" spans="1:25" s="24" customFormat="1">
      <c r="A9709" s="25"/>
      <c r="B9709" s="25"/>
      <c r="E9709" s="316"/>
      <c r="Y9709" s="316"/>
    </row>
    <row r="9710" spans="1:25" s="24" customFormat="1">
      <c r="A9710" s="25"/>
      <c r="B9710" s="25"/>
      <c r="E9710" s="316"/>
      <c r="Y9710" s="316"/>
    </row>
    <row r="9711" spans="1:25" s="24" customFormat="1">
      <c r="A9711" s="25"/>
      <c r="B9711" s="25"/>
      <c r="E9711" s="316"/>
      <c r="Y9711" s="316"/>
    </row>
    <row r="9712" spans="1:25" s="24" customFormat="1">
      <c r="A9712" s="25"/>
      <c r="B9712" s="25"/>
      <c r="E9712" s="316"/>
      <c r="Y9712" s="316"/>
    </row>
    <row r="9713" spans="1:25" s="24" customFormat="1">
      <c r="A9713" s="25"/>
      <c r="B9713" s="25"/>
      <c r="E9713" s="316"/>
      <c r="Y9713" s="316"/>
    </row>
    <row r="9714" spans="1:25" s="24" customFormat="1">
      <c r="A9714" s="25"/>
      <c r="B9714" s="25"/>
      <c r="E9714" s="316"/>
      <c r="Y9714" s="316"/>
    </row>
    <row r="9715" spans="1:25" s="24" customFormat="1">
      <c r="A9715" s="25"/>
      <c r="B9715" s="25"/>
      <c r="E9715" s="316"/>
      <c r="Y9715" s="316"/>
    </row>
    <row r="9716" spans="1:25" s="24" customFormat="1">
      <c r="A9716" s="25"/>
      <c r="B9716" s="25"/>
      <c r="E9716" s="316"/>
      <c r="Y9716" s="316"/>
    </row>
    <row r="9717" spans="1:25" s="24" customFormat="1">
      <c r="A9717" s="25"/>
      <c r="B9717" s="25"/>
      <c r="E9717" s="316"/>
      <c r="Y9717" s="316"/>
    </row>
    <row r="9718" spans="1:25" s="24" customFormat="1">
      <c r="A9718" s="25"/>
      <c r="B9718" s="25"/>
      <c r="E9718" s="316"/>
      <c r="Y9718" s="316"/>
    </row>
    <row r="9719" spans="1:25" s="24" customFormat="1">
      <c r="A9719" s="25"/>
      <c r="B9719" s="25"/>
      <c r="E9719" s="316"/>
      <c r="Y9719" s="316"/>
    </row>
    <row r="9720" spans="1:25" s="24" customFormat="1">
      <c r="A9720" s="25"/>
      <c r="B9720" s="25"/>
      <c r="E9720" s="316"/>
      <c r="Y9720" s="316"/>
    </row>
    <row r="9721" spans="1:25" s="24" customFormat="1">
      <c r="A9721" s="25"/>
      <c r="B9721" s="25"/>
      <c r="E9721" s="316"/>
      <c r="Y9721" s="316"/>
    </row>
    <row r="9722" spans="1:25" s="24" customFormat="1">
      <c r="A9722" s="25"/>
      <c r="B9722" s="25"/>
      <c r="E9722" s="316"/>
      <c r="Y9722" s="316"/>
    </row>
    <row r="9723" spans="1:25" s="24" customFormat="1">
      <c r="A9723" s="25"/>
      <c r="B9723" s="25"/>
      <c r="E9723" s="316"/>
      <c r="Y9723" s="316"/>
    </row>
    <row r="9724" spans="1:25" s="24" customFormat="1">
      <c r="A9724" s="25"/>
      <c r="B9724" s="25"/>
      <c r="E9724" s="316"/>
      <c r="Y9724" s="316"/>
    </row>
    <row r="9725" spans="1:25" s="24" customFormat="1">
      <c r="A9725" s="25"/>
      <c r="B9725" s="25"/>
      <c r="E9725" s="316"/>
      <c r="Y9725" s="316"/>
    </row>
    <row r="9726" spans="1:25" s="24" customFormat="1">
      <c r="A9726" s="25"/>
      <c r="B9726" s="25"/>
      <c r="E9726" s="316"/>
      <c r="Y9726" s="316"/>
    </row>
    <row r="9727" spans="1:25" s="24" customFormat="1">
      <c r="A9727" s="25"/>
      <c r="B9727" s="25"/>
      <c r="E9727" s="316"/>
      <c r="Y9727" s="316"/>
    </row>
    <row r="9728" spans="1:25" s="24" customFormat="1">
      <c r="A9728" s="25"/>
      <c r="B9728" s="25"/>
      <c r="E9728" s="316"/>
      <c r="Y9728" s="316"/>
    </row>
    <row r="9729" spans="1:25" s="24" customFormat="1">
      <c r="A9729" s="25"/>
      <c r="B9729" s="25"/>
      <c r="E9729" s="316"/>
      <c r="Y9729" s="316"/>
    </row>
    <row r="9730" spans="1:25" s="24" customFormat="1">
      <c r="A9730" s="25"/>
      <c r="B9730" s="25"/>
      <c r="E9730" s="316"/>
      <c r="Y9730" s="316"/>
    </row>
    <row r="9731" spans="1:25" s="24" customFormat="1">
      <c r="A9731" s="25"/>
      <c r="B9731" s="25"/>
      <c r="E9731" s="316"/>
      <c r="Y9731" s="316"/>
    </row>
    <row r="9732" spans="1:25" s="24" customFormat="1">
      <c r="A9732" s="25"/>
      <c r="B9732" s="25"/>
      <c r="E9732" s="316"/>
      <c r="Y9732" s="316"/>
    </row>
    <row r="9733" spans="1:25" s="24" customFormat="1">
      <c r="A9733" s="25"/>
      <c r="B9733" s="25"/>
      <c r="E9733" s="316"/>
      <c r="Y9733" s="316"/>
    </row>
    <row r="9734" spans="1:25" s="24" customFormat="1">
      <c r="A9734" s="25"/>
      <c r="B9734" s="25"/>
      <c r="E9734" s="316"/>
      <c r="Y9734" s="316"/>
    </row>
    <row r="9735" spans="1:25" s="24" customFormat="1">
      <c r="A9735" s="25"/>
      <c r="B9735" s="25"/>
      <c r="E9735" s="316"/>
      <c r="Y9735" s="316"/>
    </row>
    <row r="9736" spans="1:25" s="24" customFormat="1">
      <c r="A9736" s="25"/>
      <c r="B9736" s="25"/>
      <c r="E9736" s="316"/>
      <c r="Y9736" s="316"/>
    </row>
    <row r="9737" spans="1:25" s="24" customFormat="1">
      <c r="A9737" s="25"/>
      <c r="B9737" s="25"/>
      <c r="E9737" s="316"/>
      <c r="Y9737" s="316"/>
    </row>
    <row r="9738" spans="1:25" s="24" customFormat="1">
      <c r="A9738" s="25"/>
      <c r="B9738" s="25"/>
      <c r="E9738" s="316"/>
      <c r="Y9738" s="316"/>
    </row>
    <row r="9739" spans="1:25" s="24" customFormat="1">
      <c r="A9739" s="25"/>
      <c r="B9739" s="25"/>
      <c r="E9739" s="316"/>
      <c r="Y9739" s="316"/>
    </row>
    <row r="9740" spans="1:25" s="24" customFormat="1">
      <c r="A9740" s="25"/>
      <c r="B9740" s="25"/>
      <c r="E9740" s="316"/>
      <c r="Y9740" s="316"/>
    </row>
    <row r="9741" spans="1:25" s="24" customFormat="1">
      <c r="A9741" s="25"/>
      <c r="B9741" s="25"/>
      <c r="E9741" s="316"/>
      <c r="Y9741" s="316"/>
    </row>
    <row r="9742" spans="1:25" s="24" customFormat="1">
      <c r="A9742" s="25"/>
      <c r="B9742" s="25"/>
      <c r="E9742" s="316"/>
      <c r="Y9742" s="316"/>
    </row>
    <row r="9743" spans="1:25" s="24" customFormat="1">
      <c r="A9743" s="25"/>
      <c r="B9743" s="25"/>
      <c r="E9743" s="316"/>
      <c r="Y9743" s="316"/>
    </row>
    <row r="9744" spans="1:25" s="24" customFormat="1">
      <c r="A9744" s="25"/>
      <c r="B9744" s="25"/>
      <c r="E9744" s="316"/>
      <c r="Y9744" s="316"/>
    </row>
    <row r="9745" spans="1:25" s="24" customFormat="1">
      <c r="A9745" s="25"/>
      <c r="B9745" s="25"/>
      <c r="E9745" s="316"/>
      <c r="Y9745" s="316"/>
    </row>
    <row r="9746" spans="1:25" s="24" customFormat="1">
      <c r="A9746" s="25"/>
      <c r="B9746" s="25"/>
      <c r="E9746" s="316"/>
      <c r="Y9746" s="316"/>
    </row>
    <row r="9747" spans="1:25" s="24" customFormat="1">
      <c r="A9747" s="25"/>
      <c r="B9747" s="25"/>
      <c r="E9747" s="316"/>
      <c r="Y9747" s="316"/>
    </row>
    <row r="9748" spans="1:25" s="24" customFormat="1">
      <c r="A9748" s="25"/>
      <c r="B9748" s="25"/>
      <c r="E9748" s="316"/>
      <c r="Y9748" s="316"/>
    </row>
    <row r="9749" spans="1:25" s="24" customFormat="1">
      <c r="A9749" s="25"/>
      <c r="B9749" s="25"/>
      <c r="E9749" s="316"/>
      <c r="Y9749" s="316"/>
    </row>
    <row r="9750" spans="1:25" s="24" customFormat="1">
      <c r="A9750" s="25"/>
      <c r="B9750" s="25"/>
      <c r="E9750" s="316"/>
      <c r="Y9750" s="316"/>
    </row>
    <row r="9751" spans="1:25" s="24" customFormat="1">
      <c r="A9751" s="25"/>
      <c r="B9751" s="25"/>
      <c r="E9751" s="316"/>
      <c r="Y9751" s="316"/>
    </row>
    <row r="9752" spans="1:25" s="24" customFormat="1">
      <c r="A9752" s="25"/>
      <c r="B9752" s="25"/>
      <c r="E9752" s="316"/>
      <c r="Y9752" s="316"/>
    </row>
    <row r="9753" spans="1:25" s="24" customFormat="1">
      <c r="A9753" s="25"/>
      <c r="B9753" s="25"/>
      <c r="E9753" s="316"/>
      <c r="Y9753" s="316"/>
    </row>
    <row r="9754" spans="1:25" s="24" customFormat="1">
      <c r="A9754" s="25"/>
      <c r="B9754" s="25"/>
      <c r="E9754" s="316"/>
      <c r="Y9754" s="316"/>
    </row>
    <row r="9755" spans="1:25" s="24" customFormat="1">
      <c r="A9755" s="25"/>
      <c r="B9755" s="25"/>
      <c r="E9755" s="316"/>
      <c r="Y9755" s="316"/>
    </row>
    <row r="9756" spans="1:25" s="24" customFormat="1">
      <c r="A9756" s="25"/>
      <c r="B9756" s="25"/>
      <c r="E9756" s="316"/>
      <c r="Y9756" s="316"/>
    </row>
    <row r="9757" spans="1:25" s="24" customFormat="1">
      <c r="A9757" s="25"/>
      <c r="B9757" s="25"/>
      <c r="E9757" s="316"/>
      <c r="Y9757" s="316"/>
    </row>
    <row r="9758" spans="1:25" s="24" customFormat="1">
      <c r="A9758" s="25"/>
      <c r="B9758" s="25"/>
      <c r="E9758" s="316"/>
      <c r="Y9758" s="316"/>
    </row>
    <row r="9759" spans="1:25" s="24" customFormat="1">
      <c r="A9759" s="25"/>
      <c r="B9759" s="25"/>
      <c r="E9759" s="316"/>
      <c r="Y9759" s="316"/>
    </row>
    <row r="9760" spans="1:25" s="24" customFormat="1">
      <c r="A9760" s="25"/>
      <c r="B9760" s="25"/>
      <c r="E9760" s="316"/>
      <c r="Y9760" s="316"/>
    </row>
    <row r="9761" spans="1:25" s="24" customFormat="1">
      <c r="A9761" s="25"/>
      <c r="B9761" s="25"/>
      <c r="E9761" s="316"/>
      <c r="Y9761" s="316"/>
    </row>
    <row r="9762" spans="1:25" s="24" customFormat="1">
      <c r="A9762" s="25"/>
      <c r="B9762" s="25"/>
      <c r="E9762" s="316"/>
      <c r="Y9762" s="316"/>
    </row>
    <row r="9763" spans="1:25" s="24" customFormat="1">
      <c r="A9763" s="25"/>
      <c r="B9763" s="25"/>
      <c r="E9763" s="316"/>
      <c r="Y9763" s="316"/>
    </row>
    <row r="9764" spans="1:25" s="24" customFormat="1">
      <c r="A9764" s="25"/>
      <c r="B9764" s="25"/>
      <c r="E9764" s="316"/>
      <c r="Y9764" s="316"/>
    </row>
    <row r="9765" spans="1:25" s="24" customFormat="1">
      <c r="A9765" s="25"/>
      <c r="B9765" s="25"/>
      <c r="E9765" s="316"/>
      <c r="Y9765" s="316"/>
    </row>
    <row r="9766" spans="1:25" s="24" customFormat="1">
      <c r="A9766" s="25"/>
      <c r="B9766" s="25"/>
      <c r="E9766" s="316"/>
      <c r="Y9766" s="316"/>
    </row>
    <row r="9767" spans="1:25" s="24" customFormat="1">
      <c r="A9767" s="25"/>
      <c r="B9767" s="25"/>
      <c r="E9767" s="316"/>
      <c r="Y9767" s="316"/>
    </row>
    <row r="9768" spans="1:25" s="24" customFormat="1">
      <c r="A9768" s="25"/>
      <c r="B9768" s="25"/>
      <c r="E9768" s="316"/>
      <c r="Y9768" s="316"/>
    </row>
    <row r="9769" spans="1:25" s="24" customFormat="1">
      <c r="A9769" s="25"/>
      <c r="B9769" s="25"/>
      <c r="E9769" s="316"/>
      <c r="Y9769" s="316"/>
    </row>
    <row r="9770" spans="1:25" s="24" customFormat="1">
      <c r="A9770" s="25"/>
      <c r="B9770" s="25"/>
      <c r="E9770" s="316"/>
      <c r="Y9770" s="316"/>
    </row>
    <row r="9771" spans="1:25" s="24" customFormat="1">
      <c r="A9771" s="25"/>
      <c r="B9771" s="25"/>
      <c r="E9771" s="316"/>
      <c r="Y9771" s="316"/>
    </row>
    <row r="9772" spans="1:25" s="24" customFormat="1">
      <c r="A9772" s="25"/>
      <c r="B9772" s="25"/>
      <c r="E9772" s="316"/>
      <c r="Y9772" s="316"/>
    </row>
    <row r="9773" spans="1:25" s="24" customFormat="1">
      <c r="A9773" s="25"/>
      <c r="B9773" s="25"/>
      <c r="E9773" s="316"/>
      <c r="Y9773" s="316"/>
    </row>
    <row r="9774" spans="1:25" s="24" customFormat="1">
      <c r="A9774" s="25"/>
      <c r="B9774" s="25"/>
      <c r="E9774" s="316"/>
      <c r="Y9774" s="316"/>
    </row>
    <row r="9775" spans="1:25" s="24" customFormat="1">
      <c r="A9775" s="25"/>
      <c r="B9775" s="25"/>
      <c r="E9775" s="316"/>
      <c r="Y9775" s="316"/>
    </row>
    <row r="9776" spans="1:25" s="24" customFormat="1">
      <c r="A9776" s="25"/>
      <c r="B9776" s="25"/>
      <c r="E9776" s="316"/>
      <c r="Y9776" s="316"/>
    </row>
    <row r="9777" spans="1:25" s="24" customFormat="1">
      <c r="A9777" s="25"/>
      <c r="B9777" s="25"/>
      <c r="E9777" s="316"/>
      <c r="Y9777" s="316"/>
    </row>
    <row r="9778" spans="1:25" s="24" customFormat="1">
      <c r="A9778" s="25"/>
      <c r="B9778" s="25"/>
      <c r="E9778" s="316"/>
      <c r="Y9778" s="316"/>
    </row>
    <row r="9779" spans="1:25" s="24" customFormat="1">
      <c r="A9779" s="25"/>
      <c r="B9779" s="25"/>
      <c r="E9779" s="316"/>
      <c r="Y9779" s="316"/>
    </row>
    <row r="9780" spans="1:25" s="24" customFormat="1">
      <c r="A9780" s="25"/>
      <c r="B9780" s="25"/>
      <c r="E9780" s="316"/>
      <c r="Y9780" s="316"/>
    </row>
    <row r="9781" spans="1:25" s="24" customFormat="1">
      <c r="A9781" s="25"/>
      <c r="B9781" s="25"/>
      <c r="E9781" s="316"/>
      <c r="Y9781" s="316"/>
    </row>
    <row r="9782" spans="1:25" s="24" customFormat="1">
      <c r="A9782" s="25"/>
      <c r="B9782" s="25"/>
      <c r="E9782" s="316"/>
      <c r="Y9782" s="316"/>
    </row>
    <row r="9783" spans="1:25" s="24" customFormat="1">
      <c r="A9783" s="25"/>
      <c r="B9783" s="25"/>
      <c r="E9783" s="316"/>
      <c r="Y9783" s="316"/>
    </row>
    <row r="9784" spans="1:25" s="24" customFormat="1">
      <c r="A9784" s="25"/>
      <c r="B9784" s="25"/>
      <c r="E9784" s="316"/>
      <c r="Y9784" s="316"/>
    </row>
    <row r="9785" spans="1:25" s="24" customFormat="1">
      <c r="A9785" s="25"/>
      <c r="B9785" s="25"/>
      <c r="E9785" s="316"/>
      <c r="Y9785" s="316"/>
    </row>
    <row r="9786" spans="1:25" s="24" customFormat="1">
      <c r="A9786" s="25"/>
      <c r="B9786" s="25"/>
      <c r="E9786" s="316"/>
      <c r="Y9786" s="316"/>
    </row>
    <row r="9787" spans="1:25" s="24" customFormat="1">
      <c r="A9787" s="25"/>
      <c r="B9787" s="25"/>
      <c r="E9787" s="316"/>
      <c r="Y9787" s="316"/>
    </row>
    <row r="9788" spans="1:25" s="24" customFormat="1">
      <c r="A9788" s="25"/>
      <c r="B9788" s="25"/>
      <c r="E9788" s="316"/>
      <c r="Y9788" s="316"/>
    </row>
    <row r="9789" spans="1:25" s="24" customFormat="1">
      <c r="A9789" s="25"/>
      <c r="B9789" s="25"/>
      <c r="E9789" s="316"/>
      <c r="Y9789" s="316"/>
    </row>
    <row r="9790" spans="1:25" s="24" customFormat="1">
      <c r="A9790" s="25"/>
      <c r="B9790" s="25"/>
      <c r="E9790" s="316"/>
      <c r="Y9790" s="316"/>
    </row>
    <row r="9791" spans="1:25" s="24" customFormat="1">
      <c r="A9791" s="25"/>
      <c r="B9791" s="25"/>
      <c r="E9791" s="316"/>
      <c r="Y9791" s="316"/>
    </row>
    <row r="9792" spans="1:25" s="24" customFormat="1">
      <c r="A9792" s="25"/>
      <c r="B9792" s="25"/>
      <c r="E9792" s="316"/>
      <c r="Y9792" s="316"/>
    </row>
    <row r="9793" spans="1:25" s="24" customFormat="1">
      <c r="A9793" s="25"/>
      <c r="B9793" s="25"/>
      <c r="E9793" s="316"/>
      <c r="Y9793" s="316"/>
    </row>
    <row r="9794" spans="1:25" s="24" customFormat="1">
      <c r="A9794" s="25"/>
      <c r="B9794" s="25"/>
      <c r="E9794" s="316"/>
      <c r="Y9794" s="316"/>
    </row>
    <row r="9795" spans="1:25" s="24" customFormat="1">
      <c r="A9795" s="25"/>
      <c r="B9795" s="25"/>
      <c r="E9795" s="316"/>
      <c r="Y9795" s="316"/>
    </row>
    <row r="9796" spans="1:25" s="24" customFormat="1">
      <c r="A9796" s="25"/>
      <c r="B9796" s="25"/>
      <c r="E9796" s="316"/>
      <c r="Y9796" s="316"/>
    </row>
    <row r="9797" spans="1:25" s="24" customFormat="1">
      <c r="A9797" s="25"/>
      <c r="B9797" s="25"/>
      <c r="E9797" s="316"/>
      <c r="Y9797" s="316"/>
    </row>
    <row r="9798" spans="1:25" s="24" customFormat="1">
      <c r="A9798" s="25"/>
      <c r="B9798" s="25"/>
      <c r="E9798" s="316"/>
      <c r="Y9798" s="316"/>
    </row>
    <row r="9799" spans="1:25" s="24" customFormat="1">
      <c r="A9799" s="25"/>
      <c r="B9799" s="25"/>
      <c r="E9799" s="316"/>
      <c r="Y9799" s="316"/>
    </row>
    <row r="9800" spans="1:25" s="24" customFormat="1">
      <c r="A9800" s="25"/>
      <c r="B9800" s="25"/>
      <c r="E9800" s="316"/>
      <c r="Y9800" s="316"/>
    </row>
    <row r="9801" spans="1:25" s="24" customFormat="1">
      <c r="A9801" s="25"/>
      <c r="B9801" s="25"/>
      <c r="E9801" s="316"/>
      <c r="Y9801" s="316"/>
    </row>
    <row r="9802" spans="1:25" s="24" customFormat="1">
      <c r="A9802" s="25"/>
      <c r="B9802" s="25"/>
      <c r="E9802" s="316"/>
      <c r="Y9802" s="316"/>
    </row>
    <row r="9803" spans="1:25" s="24" customFormat="1">
      <c r="A9803" s="25"/>
      <c r="B9803" s="25"/>
      <c r="E9803" s="316"/>
      <c r="Y9803" s="316"/>
    </row>
    <row r="9804" spans="1:25" s="24" customFormat="1">
      <c r="A9804" s="25"/>
      <c r="B9804" s="25"/>
      <c r="E9804" s="316"/>
      <c r="Y9804" s="316"/>
    </row>
    <row r="9805" spans="1:25" s="24" customFormat="1">
      <c r="A9805" s="25"/>
      <c r="B9805" s="25"/>
      <c r="E9805" s="316"/>
      <c r="Y9805" s="316"/>
    </row>
    <row r="9806" spans="1:25" s="24" customFormat="1">
      <c r="A9806" s="25"/>
      <c r="B9806" s="25"/>
      <c r="E9806" s="316"/>
      <c r="Y9806" s="316"/>
    </row>
    <row r="9807" spans="1:25" s="24" customFormat="1">
      <c r="A9807" s="25"/>
      <c r="B9807" s="25"/>
      <c r="E9807" s="316"/>
      <c r="Y9807" s="316"/>
    </row>
    <row r="9808" spans="1:25" s="24" customFormat="1">
      <c r="A9808" s="25"/>
      <c r="B9808" s="25"/>
      <c r="E9808" s="316"/>
      <c r="Y9808" s="316"/>
    </row>
    <row r="9809" spans="1:25" s="24" customFormat="1">
      <c r="A9809" s="25"/>
      <c r="B9809" s="25"/>
      <c r="E9809" s="316"/>
      <c r="Y9809" s="316"/>
    </row>
    <row r="9810" spans="1:25" s="24" customFormat="1">
      <c r="A9810" s="25"/>
      <c r="B9810" s="25"/>
      <c r="E9810" s="316"/>
      <c r="Y9810" s="316"/>
    </row>
    <row r="9811" spans="1:25" s="24" customFormat="1">
      <c r="A9811" s="25"/>
      <c r="B9811" s="25"/>
      <c r="E9811" s="316"/>
      <c r="Y9811" s="316"/>
    </row>
    <row r="9812" spans="1:25" s="24" customFormat="1">
      <c r="A9812" s="25"/>
      <c r="B9812" s="25"/>
      <c r="E9812" s="316"/>
      <c r="Y9812" s="316"/>
    </row>
    <row r="9813" spans="1:25" s="24" customFormat="1">
      <c r="A9813" s="25"/>
      <c r="B9813" s="25"/>
      <c r="E9813" s="316"/>
      <c r="Y9813" s="316"/>
    </row>
    <row r="9814" spans="1:25" s="24" customFormat="1">
      <c r="A9814" s="25"/>
      <c r="B9814" s="25"/>
      <c r="E9814" s="316"/>
      <c r="Y9814" s="316"/>
    </row>
    <row r="9815" spans="1:25" s="24" customFormat="1">
      <c r="A9815" s="25"/>
      <c r="B9815" s="25"/>
      <c r="E9815" s="316"/>
      <c r="Y9815" s="316"/>
    </row>
    <row r="9816" spans="1:25" s="24" customFormat="1">
      <c r="A9816" s="25"/>
      <c r="B9816" s="25"/>
      <c r="E9816" s="316"/>
      <c r="Y9816" s="316"/>
    </row>
    <row r="9817" spans="1:25" s="24" customFormat="1">
      <c r="A9817" s="25"/>
      <c r="B9817" s="25"/>
      <c r="E9817" s="316"/>
      <c r="Y9817" s="316"/>
    </row>
    <row r="9818" spans="1:25" s="24" customFormat="1">
      <c r="A9818" s="25"/>
      <c r="B9818" s="25"/>
      <c r="E9818" s="316"/>
      <c r="Y9818" s="316"/>
    </row>
    <row r="9819" spans="1:25" s="24" customFormat="1">
      <c r="A9819" s="25"/>
      <c r="B9819" s="25"/>
      <c r="E9819" s="316"/>
      <c r="Y9819" s="316"/>
    </row>
    <row r="9820" spans="1:25" s="24" customFormat="1">
      <c r="A9820" s="25"/>
      <c r="B9820" s="25"/>
      <c r="E9820" s="316"/>
      <c r="Y9820" s="316"/>
    </row>
    <row r="9821" spans="1:25" s="24" customFormat="1">
      <c r="A9821" s="25"/>
      <c r="B9821" s="25"/>
      <c r="E9821" s="316"/>
      <c r="Y9821" s="316"/>
    </row>
    <row r="9822" spans="1:25" s="24" customFormat="1">
      <c r="A9822" s="25"/>
      <c r="B9822" s="25"/>
      <c r="E9822" s="316"/>
      <c r="Y9822" s="316"/>
    </row>
    <row r="9823" spans="1:25" s="24" customFormat="1">
      <c r="A9823" s="25"/>
      <c r="B9823" s="25"/>
      <c r="E9823" s="316"/>
      <c r="Y9823" s="316"/>
    </row>
    <row r="9824" spans="1:25" s="24" customFormat="1">
      <c r="A9824" s="25"/>
      <c r="B9824" s="25"/>
      <c r="E9824" s="316"/>
      <c r="Y9824" s="316"/>
    </row>
    <row r="9825" spans="1:25" s="24" customFormat="1">
      <c r="A9825" s="25"/>
      <c r="B9825" s="25"/>
      <c r="E9825" s="316"/>
      <c r="Y9825" s="316"/>
    </row>
    <row r="9826" spans="1:25" s="24" customFormat="1">
      <c r="A9826" s="25"/>
      <c r="B9826" s="25"/>
      <c r="E9826" s="316"/>
      <c r="Y9826" s="316"/>
    </row>
    <row r="9827" spans="1:25" s="24" customFormat="1">
      <c r="A9827" s="25"/>
      <c r="B9827" s="25"/>
      <c r="E9827" s="316"/>
      <c r="Y9827" s="316"/>
    </row>
    <row r="9828" spans="1:25" s="24" customFormat="1">
      <c r="A9828" s="25"/>
      <c r="B9828" s="25"/>
      <c r="E9828" s="316"/>
      <c r="Y9828" s="316"/>
    </row>
    <row r="9829" spans="1:25" s="24" customFormat="1">
      <c r="A9829" s="25"/>
      <c r="B9829" s="25"/>
      <c r="E9829" s="316"/>
      <c r="Y9829" s="316"/>
    </row>
    <row r="9830" spans="1:25" s="24" customFormat="1">
      <c r="A9830" s="25"/>
      <c r="B9830" s="25"/>
      <c r="E9830" s="316"/>
      <c r="Y9830" s="316"/>
    </row>
    <row r="9831" spans="1:25" s="24" customFormat="1">
      <c r="A9831" s="25"/>
      <c r="B9831" s="25"/>
      <c r="E9831" s="316"/>
      <c r="Y9831" s="316"/>
    </row>
    <row r="9832" spans="1:25" s="24" customFormat="1">
      <c r="A9832" s="25"/>
      <c r="B9832" s="25"/>
      <c r="E9832" s="316"/>
      <c r="Y9832" s="316"/>
    </row>
    <row r="9833" spans="1:25" s="24" customFormat="1">
      <c r="A9833" s="25"/>
      <c r="B9833" s="25"/>
      <c r="E9833" s="316"/>
      <c r="Y9833" s="316"/>
    </row>
    <row r="9834" spans="1:25" s="24" customFormat="1">
      <c r="A9834" s="25"/>
      <c r="B9834" s="25"/>
      <c r="E9834" s="316"/>
      <c r="Y9834" s="316"/>
    </row>
    <row r="9835" spans="1:25" s="24" customFormat="1">
      <c r="A9835" s="25"/>
      <c r="B9835" s="25"/>
      <c r="E9835" s="316"/>
      <c r="Y9835" s="316"/>
    </row>
    <row r="9836" spans="1:25" s="24" customFormat="1">
      <c r="A9836" s="25"/>
      <c r="B9836" s="25"/>
      <c r="E9836" s="316"/>
      <c r="Y9836" s="316"/>
    </row>
    <row r="9837" spans="1:25" s="24" customFormat="1">
      <c r="A9837" s="25"/>
      <c r="B9837" s="25"/>
      <c r="E9837" s="316"/>
      <c r="Y9837" s="316"/>
    </row>
    <row r="9838" spans="1:25" s="24" customFormat="1">
      <c r="A9838" s="25"/>
      <c r="B9838" s="25"/>
      <c r="E9838" s="316"/>
      <c r="Y9838" s="316"/>
    </row>
    <row r="9839" spans="1:25" s="24" customFormat="1">
      <c r="A9839" s="25"/>
      <c r="B9839" s="25"/>
      <c r="E9839" s="316"/>
      <c r="Y9839" s="316"/>
    </row>
    <row r="9840" spans="1:25" s="24" customFormat="1">
      <c r="A9840" s="25"/>
      <c r="B9840" s="25"/>
      <c r="E9840" s="316"/>
      <c r="Y9840" s="316"/>
    </row>
    <row r="9841" spans="1:25" s="24" customFormat="1">
      <c r="A9841" s="25"/>
      <c r="B9841" s="25"/>
      <c r="E9841" s="316"/>
      <c r="Y9841" s="316"/>
    </row>
    <row r="9842" spans="1:25" s="24" customFormat="1">
      <c r="A9842" s="25"/>
      <c r="B9842" s="25"/>
      <c r="E9842" s="316"/>
      <c r="Y9842" s="316"/>
    </row>
    <row r="9843" spans="1:25" s="24" customFormat="1">
      <c r="A9843" s="25"/>
      <c r="B9843" s="25"/>
      <c r="E9843" s="316"/>
      <c r="Y9843" s="316"/>
    </row>
    <row r="9844" spans="1:25" s="24" customFormat="1">
      <c r="A9844" s="25"/>
      <c r="B9844" s="25"/>
      <c r="E9844" s="316"/>
      <c r="Y9844" s="316"/>
    </row>
    <row r="9845" spans="1:25" s="24" customFormat="1">
      <c r="A9845" s="25"/>
      <c r="B9845" s="25"/>
      <c r="E9845" s="316"/>
      <c r="Y9845" s="316"/>
    </row>
    <row r="9846" spans="1:25" s="24" customFormat="1">
      <c r="A9846" s="25"/>
      <c r="B9846" s="25"/>
      <c r="E9846" s="316"/>
      <c r="Y9846" s="316"/>
    </row>
    <row r="9847" spans="1:25" s="24" customFormat="1">
      <c r="A9847" s="25"/>
      <c r="B9847" s="25"/>
      <c r="E9847" s="316"/>
      <c r="Y9847" s="316"/>
    </row>
    <row r="9848" spans="1:25" s="24" customFormat="1">
      <c r="A9848" s="25"/>
      <c r="B9848" s="25"/>
      <c r="E9848" s="316"/>
      <c r="Y9848" s="316"/>
    </row>
    <row r="9849" spans="1:25" s="24" customFormat="1">
      <c r="A9849" s="25"/>
      <c r="B9849" s="25"/>
      <c r="E9849" s="316"/>
      <c r="Y9849" s="316"/>
    </row>
    <row r="9850" spans="1:25" s="24" customFormat="1">
      <c r="A9850" s="25"/>
      <c r="B9850" s="25"/>
      <c r="E9850" s="316"/>
      <c r="Y9850" s="316"/>
    </row>
    <row r="9851" spans="1:25" s="24" customFormat="1">
      <c r="A9851" s="25"/>
      <c r="B9851" s="25"/>
      <c r="E9851" s="316"/>
      <c r="Y9851" s="316"/>
    </row>
    <row r="9852" spans="1:25" s="24" customFormat="1">
      <c r="A9852" s="25"/>
      <c r="B9852" s="25"/>
      <c r="E9852" s="316"/>
      <c r="Y9852" s="316"/>
    </row>
    <row r="9853" spans="1:25" s="24" customFormat="1">
      <c r="A9853" s="25"/>
      <c r="B9853" s="25"/>
      <c r="E9853" s="316"/>
      <c r="Y9853" s="316"/>
    </row>
    <row r="9854" spans="1:25" s="24" customFormat="1">
      <c r="A9854" s="25"/>
      <c r="B9854" s="25"/>
      <c r="E9854" s="316"/>
      <c r="Y9854" s="316"/>
    </row>
    <row r="9855" spans="1:25" s="24" customFormat="1">
      <c r="A9855" s="25"/>
      <c r="B9855" s="25"/>
      <c r="E9855" s="316"/>
      <c r="Y9855" s="316"/>
    </row>
    <row r="9856" spans="1:25" s="24" customFormat="1">
      <c r="A9856" s="25"/>
      <c r="B9856" s="25"/>
      <c r="E9856" s="316"/>
      <c r="Y9856" s="316"/>
    </row>
    <row r="9857" spans="1:25" s="24" customFormat="1">
      <c r="A9857" s="25"/>
      <c r="B9857" s="25"/>
      <c r="E9857" s="316"/>
      <c r="Y9857" s="316"/>
    </row>
    <row r="9858" spans="1:25" s="24" customFormat="1">
      <c r="A9858" s="25"/>
      <c r="B9858" s="25"/>
      <c r="E9858" s="316"/>
      <c r="Y9858" s="316"/>
    </row>
    <row r="9859" spans="1:25" s="24" customFormat="1">
      <c r="A9859" s="25"/>
      <c r="B9859" s="25"/>
      <c r="E9859" s="316"/>
      <c r="Y9859" s="316"/>
    </row>
    <row r="9860" spans="1:25" s="24" customFormat="1">
      <c r="A9860" s="25"/>
      <c r="B9860" s="25"/>
      <c r="E9860" s="316"/>
      <c r="Y9860" s="316"/>
    </row>
    <row r="9861" spans="1:25" s="24" customFormat="1">
      <c r="A9861" s="25"/>
      <c r="B9861" s="25"/>
      <c r="E9861" s="316"/>
      <c r="Y9861" s="316"/>
    </row>
    <row r="9862" spans="1:25" s="24" customFormat="1">
      <c r="A9862" s="25"/>
      <c r="B9862" s="25"/>
      <c r="E9862" s="316"/>
      <c r="Y9862" s="316"/>
    </row>
    <row r="9863" spans="1:25" s="24" customFormat="1">
      <c r="A9863" s="25"/>
      <c r="B9863" s="25"/>
      <c r="E9863" s="316"/>
      <c r="Y9863" s="316"/>
    </row>
    <row r="9864" spans="1:25" s="24" customFormat="1">
      <c r="A9864" s="25"/>
      <c r="B9864" s="25"/>
      <c r="E9864" s="316"/>
      <c r="Y9864" s="316"/>
    </row>
    <row r="9865" spans="1:25" s="24" customFormat="1">
      <c r="A9865" s="25"/>
      <c r="B9865" s="25"/>
      <c r="E9865" s="316"/>
      <c r="Y9865" s="316"/>
    </row>
    <row r="9866" spans="1:25" s="24" customFormat="1">
      <c r="A9866" s="25"/>
      <c r="B9866" s="25"/>
      <c r="E9866" s="316"/>
      <c r="Y9866" s="316"/>
    </row>
    <row r="9867" spans="1:25" s="24" customFormat="1">
      <c r="A9867" s="25"/>
      <c r="B9867" s="25"/>
      <c r="E9867" s="316"/>
      <c r="Y9867" s="316"/>
    </row>
    <row r="9868" spans="1:25" s="24" customFormat="1">
      <c r="A9868" s="25"/>
      <c r="B9868" s="25"/>
      <c r="E9868" s="316"/>
      <c r="Y9868" s="316"/>
    </row>
    <row r="9869" spans="1:25" s="24" customFormat="1">
      <c r="A9869" s="25"/>
      <c r="B9869" s="25"/>
      <c r="E9869" s="316"/>
      <c r="Y9869" s="316"/>
    </row>
    <row r="9870" spans="1:25" s="24" customFormat="1">
      <c r="A9870" s="25"/>
      <c r="B9870" s="25"/>
      <c r="E9870" s="316"/>
      <c r="Y9870" s="316"/>
    </row>
    <row r="9871" spans="1:25" s="24" customFormat="1">
      <c r="A9871" s="25"/>
      <c r="B9871" s="25"/>
      <c r="E9871" s="316"/>
      <c r="Y9871" s="316"/>
    </row>
    <row r="9872" spans="1:25" s="24" customFormat="1">
      <c r="A9872" s="25"/>
      <c r="B9872" s="25"/>
      <c r="E9872" s="316"/>
      <c r="Y9872" s="316"/>
    </row>
    <row r="9873" spans="1:25" s="24" customFormat="1">
      <c r="A9873" s="25"/>
      <c r="B9873" s="25"/>
      <c r="E9873" s="316"/>
      <c r="Y9873" s="316"/>
    </row>
    <row r="9874" spans="1:25" s="24" customFormat="1">
      <c r="A9874" s="25"/>
      <c r="B9874" s="25"/>
      <c r="E9874" s="316"/>
      <c r="Y9874" s="316"/>
    </row>
    <row r="9875" spans="1:25" s="24" customFormat="1">
      <c r="A9875" s="25"/>
      <c r="B9875" s="25"/>
      <c r="E9875" s="316"/>
      <c r="Y9875" s="316"/>
    </row>
    <row r="9876" spans="1:25" s="24" customFormat="1">
      <c r="A9876" s="25"/>
      <c r="B9876" s="25"/>
      <c r="E9876" s="316"/>
      <c r="Y9876" s="316"/>
    </row>
    <row r="9877" spans="1:25" s="24" customFormat="1">
      <c r="A9877" s="25"/>
      <c r="B9877" s="25"/>
      <c r="E9877" s="316"/>
      <c r="Y9877" s="316"/>
    </row>
    <row r="9878" spans="1:25" s="24" customFormat="1">
      <c r="A9878" s="25"/>
      <c r="B9878" s="25"/>
      <c r="E9878" s="316"/>
      <c r="Y9878" s="316"/>
    </row>
    <row r="9879" spans="1:25" s="24" customFormat="1">
      <c r="A9879" s="25"/>
      <c r="B9879" s="25"/>
      <c r="E9879" s="316"/>
      <c r="Y9879" s="316"/>
    </row>
    <row r="9880" spans="1:25" s="24" customFormat="1">
      <c r="A9880" s="25"/>
      <c r="B9880" s="25"/>
      <c r="E9880" s="316"/>
      <c r="Y9880" s="316"/>
    </row>
    <row r="9881" spans="1:25" s="24" customFormat="1">
      <c r="A9881" s="25"/>
      <c r="B9881" s="25"/>
      <c r="E9881" s="316"/>
      <c r="Y9881" s="316"/>
    </row>
    <row r="9882" spans="1:25" s="24" customFormat="1">
      <c r="A9882" s="25"/>
      <c r="B9882" s="25"/>
      <c r="E9882" s="316"/>
      <c r="Y9882" s="316"/>
    </row>
    <row r="9883" spans="1:25" s="24" customFormat="1">
      <c r="A9883" s="25"/>
      <c r="B9883" s="25"/>
      <c r="E9883" s="316"/>
      <c r="Y9883" s="316"/>
    </row>
    <row r="9884" spans="1:25" s="24" customFormat="1">
      <c r="A9884" s="25"/>
      <c r="B9884" s="25"/>
      <c r="E9884" s="316"/>
      <c r="Y9884" s="316"/>
    </row>
    <row r="9885" spans="1:25" s="24" customFormat="1">
      <c r="A9885" s="25"/>
      <c r="B9885" s="25"/>
      <c r="E9885" s="316"/>
      <c r="Y9885" s="316"/>
    </row>
    <row r="9886" spans="1:25" s="24" customFormat="1">
      <c r="A9886" s="25"/>
      <c r="B9886" s="25"/>
      <c r="E9886" s="316"/>
      <c r="Y9886" s="316"/>
    </row>
    <row r="9887" spans="1:25" s="24" customFormat="1">
      <c r="A9887" s="25"/>
      <c r="B9887" s="25"/>
      <c r="E9887" s="316"/>
      <c r="Y9887" s="316"/>
    </row>
    <row r="9888" spans="1:25" s="24" customFormat="1">
      <c r="A9888" s="25"/>
      <c r="B9888" s="25"/>
      <c r="E9888" s="316"/>
      <c r="Y9888" s="316"/>
    </row>
    <row r="9889" spans="1:25" s="24" customFormat="1">
      <c r="A9889" s="25"/>
      <c r="B9889" s="25"/>
      <c r="E9889" s="316"/>
      <c r="Y9889" s="316"/>
    </row>
    <row r="9890" spans="1:25" s="24" customFormat="1">
      <c r="A9890" s="25"/>
      <c r="B9890" s="25"/>
      <c r="E9890" s="316"/>
      <c r="Y9890" s="316"/>
    </row>
    <row r="9891" spans="1:25" s="24" customFormat="1">
      <c r="A9891" s="25"/>
      <c r="B9891" s="25"/>
      <c r="E9891" s="316"/>
      <c r="Y9891" s="316"/>
    </row>
    <row r="9892" spans="1:25" s="24" customFormat="1">
      <c r="A9892" s="25"/>
      <c r="B9892" s="25"/>
      <c r="E9892" s="316"/>
      <c r="Y9892" s="316"/>
    </row>
    <row r="9893" spans="1:25" s="24" customFormat="1">
      <c r="A9893" s="25"/>
      <c r="B9893" s="25"/>
      <c r="E9893" s="316"/>
      <c r="Y9893" s="316"/>
    </row>
    <row r="9894" spans="1:25" s="24" customFormat="1">
      <c r="A9894" s="25"/>
      <c r="B9894" s="25"/>
      <c r="E9894" s="316"/>
      <c r="Y9894" s="316"/>
    </row>
    <row r="9895" spans="1:25" s="24" customFormat="1">
      <c r="A9895" s="25"/>
      <c r="B9895" s="25"/>
      <c r="E9895" s="316"/>
      <c r="Y9895" s="316"/>
    </row>
    <row r="9896" spans="1:25" s="24" customFormat="1">
      <c r="A9896" s="25"/>
      <c r="B9896" s="25"/>
      <c r="E9896" s="316"/>
      <c r="Y9896" s="316"/>
    </row>
    <row r="9897" spans="1:25" s="24" customFormat="1">
      <c r="A9897" s="25"/>
      <c r="B9897" s="25"/>
      <c r="E9897" s="316"/>
      <c r="Y9897" s="316"/>
    </row>
    <row r="9898" spans="1:25" s="24" customFormat="1">
      <c r="A9898" s="25"/>
      <c r="B9898" s="25"/>
      <c r="E9898" s="316"/>
      <c r="Y9898" s="316"/>
    </row>
    <row r="9899" spans="1:25" s="24" customFormat="1">
      <c r="A9899" s="25"/>
      <c r="B9899" s="25"/>
      <c r="E9899" s="316"/>
      <c r="Y9899" s="316"/>
    </row>
    <row r="9900" spans="1:25" s="24" customFormat="1">
      <c r="A9900" s="25"/>
      <c r="B9900" s="25"/>
      <c r="E9900" s="316"/>
      <c r="Y9900" s="316"/>
    </row>
    <row r="9901" spans="1:25" s="24" customFormat="1">
      <c r="A9901" s="25"/>
      <c r="B9901" s="25"/>
      <c r="E9901" s="316"/>
      <c r="Y9901" s="316"/>
    </row>
    <row r="9902" spans="1:25" s="24" customFormat="1">
      <c r="A9902" s="25"/>
      <c r="B9902" s="25"/>
      <c r="E9902" s="316"/>
      <c r="Y9902" s="316"/>
    </row>
    <row r="9903" spans="1:25" s="24" customFormat="1">
      <c r="A9903" s="25"/>
      <c r="B9903" s="25"/>
      <c r="E9903" s="316"/>
      <c r="Y9903" s="316"/>
    </row>
    <row r="9904" spans="1:25" s="24" customFormat="1">
      <c r="A9904" s="25"/>
      <c r="B9904" s="25"/>
      <c r="E9904" s="316"/>
      <c r="Y9904" s="316"/>
    </row>
    <row r="9905" spans="1:25" s="24" customFormat="1">
      <c r="A9905" s="25"/>
      <c r="B9905" s="25"/>
      <c r="E9905" s="316"/>
      <c r="Y9905" s="316"/>
    </row>
    <row r="9906" spans="1:25" s="24" customFormat="1">
      <c r="A9906" s="25"/>
      <c r="B9906" s="25"/>
      <c r="E9906" s="316"/>
      <c r="Y9906" s="316"/>
    </row>
    <row r="9907" spans="1:25" s="24" customFormat="1">
      <c r="A9907" s="25"/>
      <c r="B9907" s="25"/>
      <c r="E9907" s="316"/>
      <c r="Y9907" s="316"/>
    </row>
    <row r="9908" spans="1:25" s="24" customFormat="1">
      <c r="A9908" s="25"/>
      <c r="B9908" s="25"/>
      <c r="E9908" s="316"/>
      <c r="Y9908" s="316"/>
    </row>
    <row r="9909" spans="1:25" s="24" customFormat="1">
      <c r="A9909" s="25"/>
      <c r="B9909" s="25"/>
      <c r="E9909" s="316"/>
      <c r="Y9909" s="316"/>
    </row>
    <row r="9910" spans="1:25" s="24" customFormat="1">
      <c r="A9910" s="25"/>
      <c r="B9910" s="25"/>
      <c r="E9910" s="316"/>
      <c r="Y9910" s="316"/>
    </row>
    <row r="9911" spans="1:25" s="24" customFormat="1">
      <c r="A9911" s="25"/>
      <c r="B9911" s="25"/>
      <c r="E9911" s="316"/>
      <c r="Y9911" s="316"/>
    </row>
    <row r="9912" spans="1:25" s="24" customFormat="1">
      <c r="A9912" s="25"/>
      <c r="B9912" s="25"/>
      <c r="E9912" s="316"/>
      <c r="Y9912" s="316"/>
    </row>
    <row r="9913" spans="1:25" s="24" customFormat="1">
      <c r="A9913" s="25"/>
      <c r="B9913" s="25"/>
      <c r="E9913" s="316"/>
      <c r="Y9913" s="316"/>
    </row>
    <row r="9914" spans="1:25" s="24" customFormat="1">
      <c r="A9914" s="25"/>
      <c r="B9914" s="25"/>
      <c r="E9914" s="316"/>
      <c r="Y9914" s="316"/>
    </row>
    <row r="9915" spans="1:25" s="24" customFormat="1">
      <c r="A9915" s="25"/>
      <c r="B9915" s="25"/>
      <c r="E9915" s="316"/>
      <c r="Y9915" s="316"/>
    </row>
    <row r="9916" spans="1:25" s="24" customFormat="1">
      <c r="A9916" s="25"/>
      <c r="B9916" s="25"/>
      <c r="E9916" s="316"/>
      <c r="Y9916" s="316"/>
    </row>
    <row r="9917" spans="1:25" s="24" customFormat="1">
      <c r="A9917" s="25"/>
      <c r="B9917" s="25"/>
      <c r="E9917" s="316"/>
      <c r="Y9917" s="316"/>
    </row>
    <row r="9918" spans="1:25" s="24" customFormat="1">
      <c r="A9918" s="25"/>
      <c r="B9918" s="25"/>
      <c r="E9918" s="316"/>
      <c r="Y9918" s="316"/>
    </row>
    <row r="9919" spans="1:25" s="24" customFormat="1">
      <c r="A9919" s="25"/>
      <c r="B9919" s="25"/>
      <c r="E9919" s="316"/>
      <c r="Y9919" s="316"/>
    </row>
    <row r="9920" spans="1:25" s="24" customFormat="1">
      <c r="A9920" s="25"/>
      <c r="B9920" s="25"/>
      <c r="E9920" s="316"/>
      <c r="Y9920" s="316"/>
    </row>
    <row r="9921" spans="1:25" s="24" customFormat="1">
      <c r="A9921" s="25"/>
      <c r="B9921" s="25"/>
      <c r="E9921" s="316"/>
      <c r="Y9921" s="316"/>
    </row>
    <row r="9922" spans="1:25" s="24" customFormat="1">
      <c r="A9922" s="25"/>
      <c r="B9922" s="25"/>
      <c r="E9922" s="316"/>
      <c r="Y9922" s="316"/>
    </row>
    <row r="9923" spans="1:25" s="24" customFormat="1">
      <c r="A9923" s="25"/>
      <c r="B9923" s="25"/>
      <c r="E9923" s="316"/>
      <c r="Y9923" s="316"/>
    </row>
    <row r="9924" spans="1:25" s="24" customFormat="1">
      <c r="A9924" s="25"/>
      <c r="B9924" s="25"/>
      <c r="E9924" s="316"/>
      <c r="Y9924" s="316"/>
    </row>
    <row r="9925" spans="1:25" s="24" customFormat="1">
      <c r="A9925" s="25"/>
      <c r="B9925" s="25"/>
      <c r="E9925" s="316"/>
      <c r="Y9925" s="316"/>
    </row>
    <row r="9926" spans="1:25" s="24" customFormat="1">
      <c r="A9926" s="25"/>
      <c r="B9926" s="25"/>
      <c r="E9926" s="316"/>
      <c r="Y9926" s="316"/>
    </row>
    <row r="9927" spans="1:25" s="24" customFormat="1">
      <c r="A9927" s="25"/>
      <c r="B9927" s="25"/>
      <c r="E9927" s="316"/>
      <c r="Y9927" s="316"/>
    </row>
    <row r="9928" spans="1:25" s="24" customFormat="1">
      <c r="A9928" s="25"/>
      <c r="B9928" s="25"/>
      <c r="E9928" s="316"/>
      <c r="Y9928" s="316"/>
    </row>
    <row r="9929" spans="1:25" s="24" customFormat="1">
      <c r="A9929" s="25"/>
      <c r="B9929" s="25"/>
      <c r="E9929" s="316"/>
      <c r="Y9929" s="316"/>
    </row>
    <row r="9930" spans="1:25" s="24" customFormat="1">
      <c r="A9930" s="25"/>
      <c r="B9930" s="25"/>
      <c r="E9930" s="316"/>
      <c r="Y9930" s="316"/>
    </row>
    <row r="9931" spans="1:25" s="24" customFormat="1">
      <c r="A9931" s="25"/>
      <c r="B9931" s="25"/>
      <c r="E9931" s="316"/>
      <c r="Y9931" s="316"/>
    </row>
    <row r="9932" spans="1:25" s="24" customFormat="1">
      <c r="A9932" s="25"/>
      <c r="B9932" s="25"/>
      <c r="E9932" s="316"/>
      <c r="Y9932" s="316"/>
    </row>
    <row r="9933" spans="1:25" s="24" customFormat="1">
      <c r="A9933" s="25"/>
      <c r="B9933" s="25"/>
      <c r="E9933" s="316"/>
      <c r="Y9933" s="316"/>
    </row>
    <row r="9934" spans="1:25" s="24" customFormat="1">
      <c r="A9934" s="25"/>
      <c r="B9934" s="25"/>
      <c r="E9934" s="316"/>
      <c r="Y9934" s="316"/>
    </row>
    <row r="9935" spans="1:25" s="24" customFormat="1">
      <c r="A9935" s="25"/>
      <c r="B9935" s="25"/>
      <c r="E9935" s="316"/>
      <c r="Y9935" s="316"/>
    </row>
    <row r="9936" spans="1:25" s="24" customFormat="1">
      <c r="A9936" s="25"/>
      <c r="B9936" s="25"/>
      <c r="E9936" s="316"/>
      <c r="Y9936" s="316"/>
    </row>
    <row r="9937" spans="1:25" s="24" customFormat="1">
      <c r="A9937" s="25"/>
      <c r="B9937" s="25"/>
      <c r="E9937" s="316"/>
      <c r="Y9937" s="316"/>
    </row>
    <row r="9938" spans="1:25" s="24" customFormat="1">
      <c r="A9938" s="25"/>
      <c r="B9938" s="25"/>
      <c r="E9938" s="316"/>
      <c r="Y9938" s="316"/>
    </row>
    <row r="9939" spans="1:25" s="24" customFormat="1">
      <c r="A9939" s="25"/>
      <c r="B9939" s="25"/>
      <c r="E9939" s="316"/>
      <c r="Y9939" s="316"/>
    </row>
    <row r="9940" spans="1:25" s="24" customFormat="1">
      <c r="A9940" s="25"/>
      <c r="B9940" s="25"/>
      <c r="E9940" s="316"/>
      <c r="Y9940" s="316"/>
    </row>
    <row r="9941" spans="1:25" s="24" customFormat="1">
      <c r="A9941" s="25"/>
      <c r="B9941" s="25"/>
      <c r="E9941" s="316"/>
      <c r="Y9941" s="316"/>
    </row>
    <row r="9942" spans="1:25" s="24" customFormat="1">
      <c r="A9942" s="25"/>
      <c r="B9942" s="25"/>
      <c r="E9942" s="316"/>
      <c r="Y9942" s="316"/>
    </row>
    <row r="9943" spans="1:25" s="24" customFormat="1">
      <c r="A9943" s="25"/>
      <c r="B9943" s="25"/>
      <c r="E9943" s="316"/>
      <c r="Y9943" s="316"/>
    </row>
    <row r="9944" spans="1:25" s="24" customFormat="1">
      <c r="A9944" s="25"/>
      <c r="B9944" s="25"/>
      <c r="E9944" s="316"/>
      <c r="Y9944" s="316"/>
    </row>
    <row r="9945" spans="1:25" s="24" customFormat="1">
      <c r="A9945" s="25"/>
      <c r="B9945" s="25"/>
      <c r="E9945" s="316"/>
      <c r="Y9945" s="316"/>
    </row>
    <row r="9946" spans="1:25" s="24" customFormat="1">
      <c r="A9946" s="25"/>
      <c r="B9946" s="25"/>
      <c r="E9946" s="316"/>
      <c r="Y9946" s="316"/>
    </row>
    <row r="9947" spans="1:25" s="24" customFormat="1">
      <c r="A9947" s="25"/>
      <c r="B9947" s="25"/>
      <c r="E9947" s="316"/>
      <c r="Y9947" s="316"/>
    </row>
    <row r="9948" spans="1:25" s="24" customFormat="1">
      <c r="A9948" s="25"/>
      <c r="B9948" s="25"/>
      <c r="E9948" s="316"/>
      <c r="Y9948" s="316"/>
    </row>
    <row r="9949" spans="1:25" s="24" customFormat="1">
      <c r="A9949" s="25"/>
      <c r="B9949" s="25"/>
      <c r="E9949" s="316"/>
      <c r="Y9949" s="316"/>
    </row>
    <row r="9950" spans="1:25" s="24" customFormat="1">
      <c r="A9950" s="25"/>
      <c r="B9950" s="25"/>
      <c r="E9950" s="316"/>
      <c r="Y9950" s="316"/>
    </row>
    <row r="9951" spans="1:25" s="24" customFormat="1">
      <c r="A9951" s="25"/>
      <c r="B9951" s="25"/>
      <c r="E9951" s="316"/>
      <c r="Y9951" s="316"/>
    </row>
    <row r="9952" spans="1:25" s="24" customFormat="1">
      <c r="A9952" s="25"/>
      <c r="B9952" s="25"/>
      <c r="E9952" s="316"/>
      <c r="Y9952" s="316"/>
    </row>
    <row r="9953" spans="1:25" s="24" customFormat="1">
      <c r="A9953" s="25"/>
      <c r="B9953" s="25"/>
      <c r="E9953" s="316"/>
      <c r="Y9953" s="316"/>
    </row>
    <row r="9954" spans="1:25" s="24" customFormat="1">
      <c r="A9954" s="25"/>
      <c r="B9954" s="25"/>
      <c r="E9954" s="316"/>
      <c r="Y9954" s="316"/>
    </row>
    <row r="9955" spans="1:25" s="24" customFormat="1">
      <c r="A9955" s="25"/>
      <c r="B9955" s="25"/>
      <c r="E9955" s="316"/>
      <c r="Y9955" s="316"/>
    </row>
    <row r="9956" spans="1:25" s="24" customFormat="1">
      <c r="A9956" s="25"/>
      <c r="B9956" s="25"/>
      <c r="E9956" s="316"/>
      <c r="Y9956" s="316"/>
    </row>
    <row r="9957" spans="1:25" s="24" customFormat="1">
      <c r="A9957" s="25"/>
      <c r="B9957" s="25"/>
      <c r="E9957" s="316"/>
      <c r="Y9957" s="316"/>
    </row>
    <row r="9958" spans="1:25" s="24" customFormat="1">
      <c r="A9958" s="25"/>
      <c r="B9958" s="25"/>
      <c r="E9958" s="316"/>
      <c r="Y9958" s="316"/>
    </row>
    <row r="9959" spans="1:25" s="24" customFormat="1">
      <c r="A9959" s="25"/>
      <c r="B9959" s="25"/>
      <c r="E9959" s="316"/>
      <c r="Y9959" s="316"/>
    </row>
    <row r="9960" spans="1:25" s="24" customFormat="1">
      <c r="A9960" s="25"/>
      <c r="B9960" s="25"/>
      <c r="E9960" s="316"/>
      <c r="Y9960" s="316"/>
    </row>
    <row r="9961" spans="1:25" s="24" customFormat="1">
      <c r="A9961" s="25"/>
      <c r="B9961" s="25"/>
      <c r="E9961" s="316"/>
      <c r="Y9961" s="316"/>
    </row>
    <row r="9962" spans="1:25" s="24" customFormat="1">
      <c r="A9962" s="25"/>
      <c r="B9962" s="25"/>
      <c r="E9962" s="316"/>
      <c r="Y9962" s="316"/>
    </row>
    <row r="9963" spans="1:25" s="24" customFormat="1">
      <c r="A9963" s="25"/>
      <c r="B9963" s="25"/>
      <c r="E9963" s="316"/>
      <c r="Y9963" s="316"/>
    </row>
    <row r="9964" spans="1:25" s="24" customFormat="1">
      <c r="A9964" s="25"/>
      <c r="B9964" s="25"/>
      <c r="E9964" s="316"/>
      <c r="Y9964" s="316"/>
    </row>
    <row r="9965" spans="1:25" s="24" customFormat="1">
      <c r="A9965" s="25"/>
      <c r="B9965" s="25"/>
      <c r="E9965" s="316"/>
      <c r="Y9965" s="316"/>
    </row>
    <row r="9966" spans="1:25" s="24" customFormat="1">
      <c r="A9966" s="25"/>
      <c r="B9966" s="25"/>
      <c r="E9966" s="316"/>
      <c r="Y9966" s="316"/>
    </row>
    <row r="9967" spans="1:25" s="24" customFormat="1">
      <c r="A9967" s="25"/>
      <c r="B9967" s="25"/>
      <c r="E9967" s="316"/>
      <c r="Y9967" s="316"/>
    </row>
    <row r="9968" spans="1:25" s="24" customFormat="1">
      <c r="A9968" s="25"/>
      <c r="B9968" s="25"/>
      <c r="E9968" s="316"/>
      <c r="Y9968" s="316"/>
    </row>
    <row r="9969" spans="1:25" s="24" customFormat="1">
      <c r="A9969" s="25"/>
      <c r="B9969" s="25"/>
      <c r="E9969" s="316"/>
      <c r="Y9969" s="316"/>
    </row>
    <row r="9970" spans="1:25" s="24" customFormat="1">
      <c r="A9970" s="25"/>
      <c r="B9970" s="25"/>
      <c r="E9970" s="316"/>
      <c r="Y9970" s="316"/>
    </row>
    <row r="9971" spans="1:25" s="24" customFormat="1">
      <c r="A9971" s="25"/>
      <c r="B9971" s="25"/>
      <c r="E9971" s="316"/>
      <c r="Y9971" s="316"/>
    </row>
    <row r="9972" spans="1:25" s="24" customFormat="1">
      <c r="A9972" s="25"/>
      <c r="B9972" s="25"/>
      <c r="E9972" s="316"/>
      <c r="Y9972" s="316"/>
    </row>
    <row r="9973" spans="1:25" s="24" customFormat="1">
      <c r="A9973" s="25"/>
      <c r="B9973" s="25"/>
      <c r="E9973" s="316"/>
      <c r="Y9973" s="316"/>
    </row>
    <row r="9974" spans="1:25" s="24" customFormat="1">
      <c r="A9974" s="25"/>
      <c r="B9974" s="25"/>
      <c r="E9974" s="316"/>
      <c r="Y9974" s="316"/>
    </row>
    <row r="9975" spans="1:25" s="24" customFormat="1">
      <c r="A9975" s="25"/>
      <c r="B9975" s="25"/>
      <c r="E9975" s="316"/>
      <c r="Y9975" s="316"/>
    </row>
    <row r="9976" spans="1:25" s="24" customFormat="1">
      <c r="A9976" s="25"/>
      <c r="B9976" s="25"/>
      <c r="E9976" s="316"/>
      <c r="Y9976" s="316"/>
    </row>
    <row r="9977" spans="1:25" s="24" customFormat="1">
      <c r="A9977" s="25"/>
      <c r="B9977" s="25"/>
      <c r="E9977" s="316"/>
      <c r="Y9977" s="316"/>
    </row>
    <row r="9978" spans="1:25" s="24" customFormat="1">
      <c r="A9978" s="25"/>
      <c r="B9978" s="25"/>
      <c r="E9978" s="316"/>
      <c r="Y9978" s="316"/>
    </row>
    <row r="9979" spans="1:25" s="24" customFormat="1">
      <c r="A9979" s="25"/>
      <c r="B9979" s="25"/>
      <c r="E9979" s="316"/>
      <c r="Y9979" s="316"/>
    </row>
    <row r="9980" spans="1:25" s="24" customFormat="1">
      <c r="A9980" s="25"/>
      <c r="B9980" s="25"/>
      <c r="E9980" s="316"/>
      <c r="Y9980" s="316"/>
    </row>
    <row r="9981" spans="1:25" s="24" customFormat="1">
      <c r="A9981" s="25"/>
      <c r="B9981" s="25"/>
      <c r="E9981" s="316"/>
      <c r="Y9981" s="316"/>
    </row>
    <row r="9982" spans="1:25" s="24" customFormat="1">
      <c r="A9982" s="25"/>
      <c r="B9982" s="25"/>
      <c r="E9982" s="316"/>
      <c r="Y9982" s="316"/>
    </row>
    <row r="9983" spans="1:25" s="24" customFormat="1">
      <c r="A9983" s="25"/>
      <c r="B9983" s="25"/>
      <c r="E9983" s="316"/>
      <c r="Y9983" s="316"/>
    </row>
    <row r="9984" spans="1:25" s="24" customFormat="1">
      <c r="A9984" s="25"/>
      <c r="B9984" s="25"/>
      <c r="E9984" s="316"/>
      <c r="Y9984" s="316"/>
    </row>
    <row r="9985" spans="1:25" s="24" customFormat="1">
      <c r="A9985" s="25"/>
      <c r="B9985" s="25"/>
      <c r="E9985" s="316"/>
      <c r="Y9985" s="316"/>
    </row>
    <row r="9986" spans="1:25" s="24" customFormat="1">
      <c r="A9986" s="25"/>
      <c r="B9986" s="25"/>
      <c r="E9986" s="316"/>
      <c r="Y9986" s="316"/>
    </row>
    <row r="9987" spans="1:25" s="24" customFormat="1">
      <c r="A9987" s="25"/>
      <c r="B9987" s="25"/>
      <c r="E9987" s="316"/>
      <c r="Y9987" s="316"/>
    </row>
    <row r="9988" spans="1:25" s="24" customFormat="1">
      <c r="A9988" s="25"/>
      <c r="B9988" s="25"/>
      <c r="E9988" s="316"/>
      <c r="Y9988" s="316"/>
    </row>
    <row r="9989" spans="1:25" s="24" customFormat="1">
      <c r="A9989" s="25"/>
      <c r="B9989" s="25"/>
      <c r="E9989" s="316"/>
      <c r="Y9989" s="316"/>
    </row>
    <row r="9990" spans="1:25" s="24" customFormat="1">
      <c r="A9990" s="25"/>
      <c r="B9990" s="25"/>
      <c r="E9990" s="316"/>
      <c r="Y9990" s="316"/>
    </row>
    <row r="9991" spans="1:25" s="24" customFormat="1">
      <c r="A9991" s="25"/>
      <c r="B9991" s="25"/>
      <c r="E9991" s="316"/>
      <c r="Y9991" s="316"/>
    </row>
    <row r="9992" spans="1:25" s="24" customFormat="1">
      <c r="A9992" s="25"/>
      <c r="B9992" s="25"/>
      <c r="E9992" s="316"/>
      <c r="Y9992" s="316"/>
    </row>
    <row r="9993" spans="1:25" s="24" customFormat="1">
      <c r="A9993" s="25"/>
      <c r="B9993" s="25"/>
      <c r="E9993" s="316"/>
      <c r="Y9993" s="316"/>
    </row>
    <row r="9994" spans="1:25" s="24" customFormat="1">
      <c r="A9994" s="25"/>
      <c r="B9994" s="25"/>
      <c r="E9994" s="316"/>
      <c r="Y9994" s="316"/>
    </row>
    <row r="9995" spans="1:25" s="24" customFormat="1">
      <c r="A9995" s="25"/>
      <c r="B9995" s="25"/>
      <c r="E9995" s="316"/>
      <c r="Y9995" s="316"/>
    </row>
    <row r="9996" spans="1:25" s="24" customFormat="1">
      <c r="A9996" s="25"/>
      <c r="B9996" s="25"/>
      <c r="E9996" s="316"/>
      <c r="Y9996" s="316"/>
    </row>
    <row r="9997" spans="1:25" s="24" customFormat="1">
      <c r="A9997" s="25"/>
      <c r="B9997" s="25"/>
      <c r="E9997" s="316"/>
      <c r="Y9997" s="316"/>
    </row>
    <row r="9998" spans="1:25" s="24" customFormat="1">
      <c r="A9998" s="25"/>
      <c r="B9998" s="25"/>
      <c r="E9998" s="316"/>
      <c r="Y9998" s="316"/>
    </row>
    <row r="9999" spans="1:25" s="24" customFormat="1">
      <c r="A9999" s="25"/>
      <c r="B9999" s="25"/>
      <c r="E9999" s="316"/>
      <c r="Y9999" s="316"/>
    </row>
    <row r="10000" spans="1:25" s="24" customFormat="1">
      <c r="A10000" s="25"/>
      <c r="B10000" s="25"/>
      <c r="E10000" s="316"/>
      <c r="Y10000" s="316"/>
    </row>
    <row r="10001" spans="1:25" s="24" customFormat="1">
      <c r="A10001" s="25"/>
      <c r="B10001" s="25"/>
      <c r="E10001" s="316"/>
      <c r="Y10001" s="316"/>
    </row>
    <row r="10002" spans="1:25" s="24" customFormat="1">
      <c r="A10002" s="25"/>
      <c r="B10002" s="25"/>
      <c r="E10002" s="316"/>
      <c r="Y10002" s="316"/>
    </row>
    <row r="10003" spans="1:25" s="24" customFormat="1">
      <c r="A10003" s="25"/>
      <c r="B10003" s="25"/>
      <c r="E10003" s="316"/>
      <c r="Y10003" s="316"/>
    </row>
    <row r="10004" spans="1:25" s="24" customFormat="1">
      <c r="A10004" s="25"/>
      <c r="B10004" s="25"/>
      <c r="E10004" s="316"/>
      <c r="Y10004" s="316"/>
    </row>
    <row r="10005" spans="1:25" s="24" customFormat="1">
      <c r="A10005" s="25"/>
      <c r="B10005" s="25"/>
      <c r="E10005" s="316"/>
      <c r="Y10005" s="316"/>
    </row>
    <row r="10006" spans="1:25" s="24" customFormat="1">
      <c r="A10006" s="25"/>
      <c r="B10006" s="25"/>
      <c r="E10006" s="316"/>
      <c r="Y10006" s="316"/>
    </row>
    <row r="10007" spans="1:25" s="24" customFormat="1">
      <c r="A10007" s="25"/>
      <c r="B10007" s="25"/>
      <c r="E10007" s="316"/>
      <c r="Y10007" s="316"/>
    </row>
    <row r="10008" spans="1:25" s="24" customFormat="1">
      <c r="A10008" s="25"/>
      <c r="B10008" s="25"/>
      <c r="E10008" s="316"/>
      <c r="Y10008" s="316"/>
    </row>
    <row r="10009" spans="1:25" s="24" customFormat="1">
      <c r="A10009" s="25"/>
      <c r="B10009" s="25"/>
      <c r="E10009" s="316"/>
      <c r="Y10009" s="316"/>
    </row>
    <row r="10010" spans="1:25" s="24" customFormat="1">
      <c r="A10010" s="25"/>
      <c r="B10010" s="25"/>
      <c r="E10010" s="316"/>
      <c r="Y10010" s="316"/>
    </row>
    <row r="10011" spans="1:25" s="24" customFormat="1">
      <c r="A10011" s="25"/>
      <c r="B10011" s="25"/>
      <c r="E10011" s="316"/>
      <c r="Y10011" s="316"/>
    </row>
    <row r="10012" spans="1:25" s="24" customFormat="1">
      <c r="A10012" s="25"/>
      <c r="B10012" s="25"/>
      <c r="E10012" s="316"/>
      <c r="Y10012" s="316"/>
    </row>
    <row r="10013" spans="1:25" s="24" customFormat="1">
      <c r="A10013" s="25"/>
      <c r="B10013" s="25"/>
      <c r="E10013" s="316"/>
      <c r="Y10013" s="316"/>
    </row>
    <row r="10014" spans="1:25" s="24" customFormat="1">
      <c r="A10014" s="25"/>
      <c r="B10014" s="25"/>
      <c r="E10014" s="316"/>
      <c r="Y10014" s="316"/>
    </row>
    <row r="10015" spans="1:25" s="24" customFormat="1">
      <c r="A10015" s="25"/>
      <c r="B10015" s="25"/>
      <c r="E10015" s="316"/>
      <c r="Y10015" s="316"/>
    </row>
    <row r="10016" spans="1:25" s="24" customFormat="1">
      <c r="A10016" s="25"/>
      <c r="B10016" s="25"/>
      <c r="E10016" s="316"/>
      <c r="Y10016" s="316"/>
    </row>
    <row r="10017" spans="1:25" s="24" customFormat="1">
      <c r="A10017" s="25"/>
      <c r="B10017" s="25"/>
      <c r="E10017" s="316"/>
      <c r="Y10017" s="316"/>
    </row>
    <row r="10018" spans="1:25" s="24" customFormat="1">
      <c r="A10018" s="25"/>
      <c r="B10018" s="25"/>
      <c r="E10018" s="316"/>
      <c r="Y10018" s="316"/>
    </row>
    <row r="10019" spans="1:25" s="24" customFormat="1">
      <c r="A10019" s="25"/>
      <c r="B10019" s="25"/>
      <c r="E10019" s="316"/>
      <c r="Y10019" s="316"/>
    </row>
    <row r="10020" spans="1:25" s="24" customFormat="1">
      <c r="A10020" s="25"/>
      <c r="B10020" s="25"/>
      <c r="E10020" s="316"/>
      <c r="Y10020" s="316"/>
    </row>
    <row r="10021" spans="1:25" s="24" customFormat="1">
      <c r="A10021" s="25"/>
      <c r="B10021" s="25"/>
      <c r="E10021" s="316"/>
      <c r="Y10021" s="316"/>
    </row>
    <row r="10022" spans="1:25" s="24" customFormat="1">
      <c r="A10022" s="25"/>
      <c r="B10022" s="25"/>
      <c r="E10022" s="316"/>
      <c r="Y10022" s="316"/>
    </row>
    <row r="10023" spans="1:25" s="24" customFormat="1">
      <c r="A10023" s="25"/>
      <c r="B10023" s="25"/>
      <c r="E10023" s="316"/>
      <c r="Y10023" s="316"/>
    </row>
    <row r="10024" spans="1:25" s="24" customFormat="1">
      <c r="A10024" s="25"/>
      <c r="B10024" s="25"/>
      <c r="E10024" s="316"/>
      <c r="Y10024" s="316"/>
    </row>
    <row r="10025" spans="1:25" s="24" customFormat="1">
      <c r="A10025" s="25"/>
      <c r="B10025" s="25"/>
      <c r="E10025" s="316"/>
      <c r="Y10025" s="316"/>
    </row>
    <row r="10026" spans="1:25" s="24" customFormat="1">
      <c r="A10026" s="25"/>
      <c r="B10026" s="25"/>
      <c r="E10026" s="316"/>
      <c r="Y10026" s="316"/>
    </row>
    <row r="10027" spans="1:25" s="24" customFormat="1">
      <c r="A10027" s="25"/>
      <c r="B10027" s="25"/>
      <c r="E10027" s="316"/>
      <c r="Y10027" s="316"/>
    </row>
    <row r="10028" spans="1:25" s="24" customFormat="1">
      <c r="A10028" s="25"/>
      <c r="B10028" s="25"/>
      <c r="E10028" s="316"/>
      <c r="Y10028" s="316"/>
    </row>
    <row r="10029" spans="1:25" s="24" customFormat="1">
      <c r="A10029" s="25"/>
      <c r="B10029" s="25"/>
      <c r="E10029" s="316"/>
      <c r="Y10029" s="316"/>
    </row>
    <row r="10030" spans="1:25" s="24" customFormat="1">
      <c r="A10030" s="25"/>
      <c r="B10030" s="25"/>
      <c r="E10030" s="316"/>
      <c r="Y10030" s="316"/>
    </row>
    <row r="10031" spans="1:25" s="24" customFormat="1">
      <c r="A10031" s="25"/>
      <c r="B10031" s="25"/>
      <c r="E10031" s="316"/>
      <c r="Y10031" s="316"/>
    </row>
    <row r="10032" spans="1:25" s="24" customFormat="1">
      <c r="A10032" s="25"/>
      <c r="B10032" s="25"/>
      <c r="E10032" s="316"/>
      <c r="Y10032" s="316"/>
    </row>
    <row r="10033" spans="1:25" s="24" customFormat="1">
      <c r="A10033" s="25"/>
      <c r="B10033" s="25"/>
      <c r="E10033" s="316"/>
      <c r="Y10033" s="316"/>
    </row>
    <row r="10034" spans="1:25" s="24" customFormat="1">
      <c r="A10034" s="25"/>
      <c r="B10034" s="25"/>
      <c r="E10034" s="316"/>
      <c r="Y10034" s="316"/>
    </row>
    <row r="10035" spans="1:25" s="24" customFormat="1">
      <c r="A10035" s="25"/>
      <c r="B10035" s="25"/>
      <c r="E10035" s="316"/>
      <c r="Y10035" s="316"/>
    </row>
    <row r="10036" spans="1:25" s="24" customFormat="1">
      <c r="A10036" s="25"/>
      <c r="B10036" s="25"/>
      <c r="E10036" s="316"/>
      <c r="Y10036" s="316"/>
    </row>
    <row r="10037" spans="1:25" s="24" customFormat="1">
      <c r="A10037" s="25"/>
      <c r="B10037" s="25"/>
      <c r="E10037" s="316"/>
      <c r="Y10037" s="316"/>
    </row>
    <row r="10038" spans="1:25" s="24" customFormat="1">
      <c r="A10038" s="25"/>
      <c r="B10038" s="25"/>
      <c r="E10038" s="316"/>
      <c r="Y10038" s="316"/>
    </row>
    <row r="10039" spans="1:25" s="24" customFormat="1">
      <c r="A10039" s="25"/>
      <c r="B10039" s="25"/>
      <c r="E10039" s="316"/>
      <c r="Y10039" s="316"/>
    </row>
    <row r="10040" spans="1:25" s="24" customFormat="1">
      <c r="A10040" s="25"/>
      <c r="B10040" s="25"/>
      <c r="E10040" s="316"/>
      <c r="Y10040" s="316"/>
    </row>
    <row r="10041" spans="1:25" s="24" customFormat="1">
      <c r="A10041" s="25"/>
      <c r="B10041" s="25"/>
      <c r="E10041" s="316"/>
      <c r="Y10041" s="316"/>
    </row>
    <row r="10042" spans="1:25" s="24" customFormat="1">
      <c r="A10042" s="25"/>
      <c r="B10042" s="25"/>
      <c r="E10042" s="316"/>
      <c r="Y10042" s="316"/>
    </row>
    <row r="10043" spans="1:25" s="24" customFormat="1">
      <c r="A10043" s="25"/>
      <c r="B10043" s="25"/>
      <c r="E10043" s="316"/>
      <c r="Y10043" s="316"/>
    </row>
    <row r="10044" spans="1:25" s="24" customFormat="1">
      <c r="A10044" s="25"/>
      <c r="B10044" s="25"/>
      <c r="E10044" s="316"/>
      <c r="Y10044" s="316"/>
    </row>
    <row r="10045" spans="1:25" s="24" customFormat="1">
      <c r="A10045" s="25"/>
      <c r="B10045" s="25"/>
      <c r="E10045" s="316"/>
      <c r="Y10045" s="316"/>
    </row>
    <row r="10046" spans="1:25" s="24" customFormat="1">
      <c r="A10046" s="25"/>
      <c r="B10046" s="25"/>
      <c r="E10046" s="316"/>
      <c r="Y10046" s="316"/>
    </row>
    <row r="10047" spans="1:25" s="24" customFormat="1">
      <c r="A10047" s="25"/>
      <c r="B10047" s="25"/>
      <c r="E10047" s="316"/>
      <c r="Y10047" s="316"/>
    </row>
    <row r="10048" spans="1:25" s="24" customFormat="1">
      <c r="A10048" s="25"/>
      <c r="B10048" s="25"/>
      <c r="E10048" s="316"/>
      <c r="Y10048" s="316"/>
    </row>
    <row r="10049" spans="1:25" s="24" customFormat="1">
      <c r="A10049" s="25"/>
      <c r="B10049" s="25"/>
      <c r="E10049" s="316"/>
      <c r="Y10049" s="316"/>
    </row>
    <row r="10050" spans="1:25" s="24" customFormat="1">
      <c r="A10050" s="25"/>
      <c r="B10050" s="25"/>
      <c r="E10050" s="316"/>
      <c r="Y10050" s="316"/>
    </row>
    <row r="10051" spans="1:25" s="24" customFormat="1">
      <c r="A10051" s="25"/>
      <c r="B10051" s="25"/>
      <c r="E10051" s="316"/>
      <c r="Y10051" s="316"/>
    </row>
    <row r="10052" spans="1:25" s="24" customFormat="1">
      <c r="A10052" s="25"/>
      <c r="B10052" s="25"/>
      <c r="E10052" s="316"/>
      <c r="Y10052" s="316"/>
    </row>
    <row r="10053" spans="1:25" s="24" customFormat="1">
      <c r="A10053" s="25"/>
      <c r="B10053" s="25"/>
      <c r="E10053" s="316"/>
      <c r="Y10053" s="316"/>
    </row>
    <row r="10054" spans="1:25" s="24" customFormat="1">
      <c r="A10054" s="25"/>
      <c r="B10054" s="25"/>
      <c r="E10054" s="316"/>
      <c r="Y10054" s="316"/>
    </row>
    <row r="10055" spans="1:25" s="24" customFormat="1">
      <c r="A10055" s="25"/>
      <c r="B10055" s="25"/>
      <c r="E10055" s="316"/>
      <c r="Y10055" s="316"/>
    </row>
    <row r="10056" spans="1:25" s="24" customFormat="1">
      <c r="A10056" s="25"/>
      <c r="B10056" s="25"/>
      <c r="E10056" s="316"/>
      <c r="Y10056" s="316"/>
    </row>
    <row r="10057" spans="1:25" s="24" customFormat="1">
      <c r="A10057" s="25"/>
      <c r="B10057" s="25"/>
      <c r="E10057" s="316"/>
      <c r="Y10057" s="316"/>
    </row>
    <row r="10058" spans="1:25" s="24" customFormat="1">
      <c r="A10058" s="25"/>
      <c r="B10058" s="25"/>
      <c r="E10058" s="316"/>
      <c r="Y10058" s="316"/>
    </row>
    <row r="10059" spans="1:25" s="24" customFormat="1">
      <c r="A10059" s="25"/>
      <c r="B10059" s="25"/>
      <c r="E10059" s="316"/>
      <c r="Y10059" s="316"/>
    </row>
    <row r="10060" spans="1:25" s="24" customFormat="1">
      <c r="A10060" s="25"/>
      <c r="B10060" s="25"/>
      <c r="E10060" s="316"/>
      <c r="Y10060" s="316"/>
    </row>
    <row r="10061" spans="1:25" s="24" customFormat="1">
      <c r="A10061" s="25"/>
      <c r="B10061" s="25"/>
      <c r="E10061" s="316"/>
      <c r="Y10061" s="316"/>
    </row>
    <row r="10062" spans="1:25" s="24" customFormat="1">
      <c r="A10062" s="25"/>
      <c r="B10062" s="25"/>
      <c r="E10062" s="316"/>
      <c r="Y10062" s="316"/>
    </row>
    <row r="10063" spans="1:25" s="24" customFormat="1">
      <c r="A10063" s="25"/>
      <c r="B10063" s="25"/>
      <c r="E10063" s="316"/>
      <c r="Y10063" s="316"/>
    </row>
    <row r="10064" spans="1:25" s="24" customFormat="1">
      <c r="A10064" s="25"/>
      <c r="B10064" s="25"/>
      <c r="E10064" s="316"/>
      <c r="Y10064" s="316"/>
    </row>
    <row r="10065" spans="1:25" s="24" customFormat="1">
      <c r="A10065" s="25"/>
      <c r="B10065" s="25"/>
      <c r="E10065" s="316"/>
      <c r="Y10065" s="316"/>
    </row>
    <row r="10066" spans="1:25" s="24" customFormat="1">
      <c r="A10066" s="25"/>
      <c r="B10066" s="25"/>
      <c r="E10066" s="316"/>
      <c r="Y10066" s="316"/>
    </row>
    <row r="10067" spans="1:25" s="24" customFormat="1">
      <c r="A10067" s="25"/>
      <c r="B10067" s="25"/>
      <c r="E10067" s="316"/>
      <c r="Y10067" s="316"/>
    </row>
    <row r="10068" spans="1:25" s="24" customFormat="1">
      <c r="A10068" s="25"/>
      <c r="B10068" s="25"/>
      <c r="E10068" s="316"/>
      <c r="Y10068" s="316"/>
    </row>
    <row r="10069" spans="1:25" s="24" customFormat="1">
      <c r="A10069" s="25"/>
      <c r="B10069" s="25"/>
      <c r="E10069" s="316"/>
      <c r="Y10069" s="316"/>
    </row>
    <row r="10070" spans="1:25" s="24" customFormat="1">
      <c r="A10070" s="25"/>
      <c r="B10070" s="25"/>
      <c r="E10070" s="316"/>
      <c r="Y10070" s="316"/>
    </row>
    <row r="10071" spans="1:25" s="24" customFormat="1">
      <c r="A10071" s="25"/>
      <c r="B10071" s="25"/>
      <c r="E10071" s="316"/>
      <c r="Y10071" s="316"/>
    </row>
    <row r="10072" spans="1:25" s="24" customFormat="1">
      <c r="A10072" s="25"/>
      <c r="B10072" s="25"/>
      <c r="E10072" s="316"/>
      <c r="Y10072" s="316"/>
    </row>
    <row r="10073" spans="1:25" s="24" customFormat="1">
      <c r="A10073" s="25"/>
      <c r="B10073" s="25"/>
      <c r="E10073" s="316"/>
      <c r="Y10073" s="316"/>
    </row>
    <row r="10074" spans="1:25" s="24" customFormat="1">
      <c r="A10074" s="25"/>
      <c r="B10074" s="25"/>
      <c r="E10074" s="316"/>
      <c r="Y10074" s="316"/>
    </row>
    <row r="10075" spans="1:25" s="24" customFormat="1">
      <c r="A10075" s="25"/>
      <c r="B10075" s="25"/>
      <c r="E10075" s="316"/>
      <c r="Y10075" s="316"/>
    </row>
    <row r="10076" spans="1:25" s="24" customFormat="1">
      <c r="A10076" s="25"/>
      <c r="B10076" s="25"/>
      <c r="E10076" s="316"/>
      <c r="Y10076" s="316"/>
    </row>
    <row r="10077" spans="1:25" s="24" customFormat="1">
      <c r="A10077" s="25"/>
      <c r="B10077" s="25"/>
      <c r="E10077" s="316"/>
      <c r="Y10077" s="316"/>
    </row>
    <row r="10078" spans="1:25" s="24" customFormat="1">
      <c r="A10078" s="25"/>
      <c r="B10078" s="25"/>
      <c r="E10078" s="316"/>
      <c r="Y10078" s="316"/>
    </row>
    <row r="10079" spans="1:25" s="24" customFormat="1">
      <c r="A10079" s="25"/>
      <c r="B10079" s="25"/>
      <c r="E10079" s="316"/>
      <c r="Y10079" s="316"/>
    </row>
    <row r="10080" spans="1:25" s="24" customFormat="1">
      <c r="A10080" s="25"/>
      <c r="B10080" s="25"/>
      <c r="E10080" s="316"/>
      <c r="Y10080" s="316"/>
    </row>
    <row r="10081" spans="1:25" s="24" customFormat="1">
      <c r="A10081" s="25"/>
      <c r="B10081" s="25"/>
      <c r="E10081" s="316"/>
      <c r="Y10081" s="316"/>
    </row>
    <row r="10082" spans="1:25" s="24" customFormat="1">
      <c r="A10082" s="25"/>
      <c r="B10082" s="25"/>
      <c r="E10082" s="316"/>
      <c r="Y10082" s="316"/>
    </row>
    <row r="10083" spans="1:25" s="24" customFormat="1">
      <c r="A10083" s="25"/>
      <c r="B10083" s="25"/>
      <c r="E10083" s="316"/>
      <c r="Y10083" s="316"/>
    </row>
    <row r="10084" spans="1:25" s="24" customFormat="1">
      <c r="A10084" s="25"/>
      <c r="B10084" s="25"/>
      <c r="E10084" s="316"/>
      <c r="Y10084" s="316"/>
    </row>
    <row r="10085" spans="1:25" s="24" customFormat="1">
      <c r="A10085" s="25"/>
      <c r="B10085" s="25"/>
      <c r="E10085" s="316"/>
      <c r="Y10085" s="316"/>
    </row>
    <row r="10086" spans="1:25" s="24" customFormat="1">
      <c r="A10086" s="25"/>
      <c r="B10086" s="25"/>
      <c r="E10086" s="316"/>
      <c r="Y10086" s="316"/>
    </row>
    <row r="10087" spans="1:25" s="24" customFormat="1">
      <c r="A10087" s="25"/>
      <c r="B10087" s="25"/>
      <c r="E10087" s="316"/>
      <c r="Y10087" s="316"/>
    </row>
    <row r="10088" spans="1:25" s="24" customFormat="1">
      <c r="A10088" s="25"/>
      <c r="B10088" s="25"/>
      <c r="E10088" s="316"/>
      <c r="Y10088" s="316"/>
    </row>
    <row r="10089" spans="1:25" s="24" customFormat="1">
      <c r="A10089" s="25"/>
      <c r="B10089" s="25"/>
      <c r="E10089" s="316"/>
      <c r="Y10089" s="316"/>
    </row>
    <row r="10090" spans="1:25" s="24" customFormat="1">
      <c r="A10090" s="25"/>
      <c r="B10090" s="25"/>
      <c r="E10090" s="316"/>
      <c r="Y10090" s="316"/>
    </row>
    <row r="10091" spans="1:25" s="24" customFormat="1">
      <c r="A10091" s="25"/>
      <c r="B10091" s="25"/>
      <c r="E10091" s="316"/>
      <c r="Y10091" s="316"/>
    </row>
    <row r="10092" spans="1:25" s="24" customFormat="1">
      <c r="A10092" s="25"/>
      <c r="B10092" s="25"/>
      <c r="E10092" s="316"/>
      <c r="Y10092" s="316"/>
    </row>
    <row r="10093" spans="1:25" s="24" customFormat="1">
      <c r="A10093" s="25"/>
      <c r="B10093" s="25"/>
      <c r="E10093" s="316"/>
      <c r="Y10093" s="316"/>
    </row>
    <row r="10094" spans="1:25" s="24" customFormat="1">
      <c r="A10094" s="25"/>
      <c r="B10094" s="25"/>
      <c r="E10094" s="316"/>
      <c r="Y10094" s="316"/>
    </row>
    <row r="10095" spans="1:25" s="24" customFormat="1">
      <c r="A10095" s="25"/>
      <c r="B10095" s="25"/>
      <c r="E10095" s="316"/>
      <c r="Y10095" s="316"/>
    </row>
    <row r="10096" spans="1:25" s="24" customFormat="1">
      <c r="A10096" s="25"/>
      <c r="B10096" s="25"/>
      <c r="E10096" s="316"/>
      <c r="Y10096" s="316"/>
    </row>
    <row r="10097" spans="1:25" s="24" customFormat="1">
      <c r="A10097" s="25"/>
      <c r="B10097" s="25"/>
      <c r="E10097" s="316"/>
      <c r="Y10097" s="316"/>
    </row>
    <row r="10098" spans="1:25" s="24" customFormat="1">
      <c r="A10098" s="25"/>
      <c r="B10098" s="25"/>
      <c r="E10098" s="316"/>
      <c r="Y10098" s="316"/>
    </row>
    <row r="10099" spans="1:25" s="24" customFormat="1">
      <c r="A10099" s="25"/>
      <c r="B10099" s="25"/>
      <c r="E10099" s="316"/>
      <c r="Y10099" s="316"/>
    </row>
    <row r="10100" spans="1:25" s="24" customFormat="1">
      <c r="A10100" s="25"/>
      <c r="B10100" s="25"/>
      <c r="E10100" s="316"/>
      <c r="Y10100" s="316"/>
    </row>
    <row r="10101" spans="1:25" s="24" customFormat="1">
      <c r="A10101" s="25"/>
      <c r="B10101" s="25"/>
      <c r="E10101" s="316"/>
      <c r="Y10101" s="316"/>
    </row>
    <row r="10102" spans="1:25" s="24" customFormat="1">
      <c r="A10102" s="25"/>
      <c r="B10102" s="25"/>
      <c r="E10102" s="316"/>
      <c r="Y10102" s="316"/>
    </row>
    <row r="10103" spans="1:25" s="24" customFormat="1">
      <c r="A10103" s="25"/>
      <c r="B10103" s="25"/>
      <c r="E10103" s="316"/>
      <c r="Y10103" s="316"/>
    </row>
    <row r="10104" spans="1:25" s="24" customFormat="1">
      <c r="A10104" s="25"/>
      <c r="B10104" s="25"/>
      <c r="E10104" s="316"/>
      <c r="Y10104" s="316"/>
    </row>
    <row r="10105" spans="1:25" s="24" customFormat="1">
      <c r="A10105" s="25"/>
      <c r="B10105" s="25"/>
      <c r="E10105" s="316"/>
      <c r="Y10105" s="316"/>
    </row>
    <row r="10106" spans="1:25" s="24" customFormat="1">
      <c r="A10106" s="25"/>
      <c r="B10106" s="25"/>
      <c r="E10106" s="316"/>
      <c r="Y10106" s="316"/>
    </row>
    <row r="10107" spans="1:25" s="24" customFormat="1">
      <c r="A10107" s="25"/>
      <c r="B10107" s="25"/>
      <c r="E10107" s="316"/>
      <c r="Y10107" s="316"/>
    </row>
    <row r="10108" spans="1:25" s="24" customFormat="1">
      <c r="A10108" s="25"/>
      <c r="B10108" s="25"/>
      <c r="E10108" s="316"/>
      <c r="Y10108" s="316"/>
    </row>
    <row r="10109" spans="1:25" s="24" customFormat="1">
      <c r="A10109" s="25"/>
      <c r="B10109" s="25"/>
      <c r="E10109" s="316"/>
      <c r="Y10109" s="316"/>
    </row>
    <row r="10110" spans="1:25" s="24" customFormat="1">
      <c r="A10110" s="25"/>
      <c r="B10110" s="25"/>
      <c r="E10110" s="316"/>
      <c r="Y10110" s="316"/>
    </row>
    <row r="10111" spans="1:25" s="24" customFormat="1">
      <c r="A10111" s="25"/>
      <c r="B10111" s="25"/>
      <c r="E10111" s="316"/>
      <c r="Y10111" s="316"/>
    </row>
    <row r="10112" spans="1:25" s="24" customFormat="1">
      <c r="A10112" s="25"/>
      <c r="B10112" s="25"/>
      <c r="E10112" s="316"/>
      <c r="Y10112" s="316"/>
    </row>
    <row r="10113" spans="1:25" s="24" customFormat="1">
      <c r="A10113" s="25"/>
      <c r="B10113" s="25"/>
      <c r="E10113" s="316"/>
      <c r="Y10113" s="316"/>
    </row>
    <row r="10114" spans="1:25" s="24" customFormat="1">
      <c r="A10114" s="25"/>
      <c r="B10114" s="25"/>
      <c r="E10114" s="316"/>
      <c r="Y10114" s="316"/>
    </row>
    <row r="10115" spans="1:25" s="24" customFormat="1">
      <c r="A10115" s="25"/>
      <c r="B10115" s="25"/>
      <c r="E10115" s="316"/>
      <c r="Y10115" s="316"/>
    </row>
    <row r="10116" spans="1:25" s="24" customFormat="1">
      <c r="A10116" s="25"/>
      <c r="B10116" s="25"/>
      <c r="E10116" s="316"/>
      <c r="Y10116" s="316"/>
    </row>
    <row r="10117" spans="1:25" s="24" customFormat="1">
      <c r="A10117" s="25"/>
      <c r="B10117" s="25"/>
      <c r="E10117" s="316"/>
      <c r="Y10117" s="316"/>
    </row>
    <row r="10118" spans="1:25" s="24" customFormat="1">
      <c r="A10118" s="25"/>
      <c r="B10118" s="25"/>
      <c r="E10118" s="316"/>
      <c r="Y10118" s="316"/>
    </row>
    <row r="10119" spans="1:25" s="24" customFormat="1">
      <c r="A10119" s="25"/>
      <c r="B10119" s="25"/>
      <c r="E10119" s="316"/>
      <c r="Y10119" s="316"/>
    </row>
    <row r="10120" spans="1:25" s="24" customFormat="1">
      <c r="A10120" s="25"/>
      <c r="B10120" s="25"/>
      <c r="E10120" s="316"/>
      <c r="Y10120" s="316"/>
    </row>
    <row r="10121" spans="1:25" s="24" customFormat="1">
      <c r="A10121" s="25"/>
      <c r="B10121" s="25"/>
      <c r="E10121" s="316"/>
      <c r="Y10121" s="316"/>
    </row>
    <row r="10122" spans="1:25" s="24" customFormat="1">
      <c r="A10122" s="25"/>
      <c r="B10122" s="25"/>
      <c r="E10122" s="316"/>
      <c r="Y10122" s="316"/>
    </row>
    <row r="10123" spans="1:25" s="24" customFormat="1">
      <c r="A10123" s="25"/>
      <c r="B10123" s="25"/>
      <c r="E10123" s="316"/>
      <c r="Y10123" s="316"/>
    </row>
    <row r="10124" spans="1:25" s="24" customFormat="1">
      <c r="A10124" s="25"/>
      <c r="B10124" s="25"/>
      <c r="E10124" s="316"/>
      <c r="Y10124" s="316"/>
    </row>
    <row r="10125" spans="1:25" s="24" customFormat="1">
      <c r="A10125" s="25"/>
      <c r="B10125" s="25"/>
      <c r="E10125" s="316"/>
      <c r="Y10125" s="316"/>
    </row>
    <row r="10126" spans="1:25" s="24" customFormat="1">
      <c r="A10126" s="25"/>
      <c r="B10126" s="25"/>
      <c r="E10126" s="316"/>
      <c r="Y10126" s="316"/>
    </row>
    <row r="10127" spans="1:25" s="24" customFormat="1">
      <c r="A10127" s="25"/>
      <c r="B10127" s="25"/>
      <c r="E10127" s="316"/>
      <c r="Y10127" s="316"/>
    </row>
    <row r="10128" spans="1:25" s="24" customFormat="1">
      <c r="A10128" s="25"/>
      <c r="B10128" s="25"/>
      <c r="E10128" s="316"/>
      <c r="Y10128" s="316"/>
    </row>
    <row r="10129" spans="1:25" s="24" customFormat="1">
      <c r="A10129" s="25"/>
      <c r="B10129" s="25"/>
      <c r="E10129" s="316"/>
      <c r="Y10129" s="316"/>
    </row>
    <row r="10130" spans="1:25" s="24" customFormat="1">
      <c r="A10130" s="25"/>
      <c r="B10130" s="25"/>
      <c r="E10130" s="316"/>
      <c r="Y10130" s="316"/>
    </row>
    <row r="10131" spans="1:25" s="24" customFormat="1">
      <c r="A10131" s="25"/>
      <c r="B10131" s="25"/>
      <c r="E10131" s="316"/>
      <c r="Y10131" s="316"/>
    </row>
    <row r="10132" spans="1:25" s="24" customFormat="1">
      <c r="A10132" s="25"/>
      <c r="B10132" s="25"/>
      <c r="E10132" s="316"/>
      <c r="Y10132" s="316"/>
    </row>
    <row r="10133" spans="1:25" s="24" customFormat="1">
      <c r="A10133" s="25"/>
      <c r="B10133" s="25"/>
      <c r="E10133" s="316"/>
      <c r="Y10133" s="316"/>
    </row>
    <row r="10134" spans="1:25" s="24" customFormat="1">
      <c r="A10134" s="25"/>
      <c r="B10134" s="25"/>
      <c r="E10134" s="316"/>
      <c r="Y10134" s="316"/>
    </row>
    <row r="10135" spans="1:25" s="24" customFormat="1">
      <c r="A10135" s="25"/>
      <c r="B10135" s="25"/>
      <c r="E10135" s="316"/>
      <c r="Y10135" s="316"/>
    </row>
    <row r="10136" spans="1:25" s="24" customFormat="1">
      <c r="A10136" s="25"/>
      <c r="B10136" s="25"/>
      <c r="E10136" s="316"/>
      <c r="Y10136" s="316"/>
    </row>
    <row r="10137" spans="1:25" s="24" customFormat="1">
      <c r="A10137" s="25"/>
      <c r="B10137" s="25"/>
      <c r="E10137" s="316"/>
      <c r="Y10137" s="316"/>
    </row>
    <row r="10138" spans="1:25" s="24" customFormat="1">
      <c r="A10138" s="25"/>
      <c r="B10138" s="25"/>
      <c r="E10138" s="316"/>
      <c r="Y10138" s="316"/>
    </row>
    <row r="10139" spans="1:25" s="24" customFormat="1">
      <c r="A10139" s="25"/>
      <c r="B10139" s="25"/>
      <c r="E10139" s="316"/>
      <c r="Y10139" s="316"/>
    </row>
    <row r="10140" spans="1:25" s="24" customFormat="1">
      <c r="A10140" s="25"/>
      <c r="B10140" s="25"/>
      <c r="E10140" s="316"/>
      <c r="Y10140" s="316"/>
    </row>
    <row r="10141" spans="1:25" s="24" customFormat="1">
      <c r="A10141" s="25"/>
      <c r="B10141" s="25"/>
      <c r="E10141" s="316"/>
      <c r="Y10141" s="316"/>
    </row>
    <row r="10142" spans="1:25" s="24" customFormat="1">
      <c r="A10142" s="25"/>
      <c r="B10142" s="25"/>
      <c r="E10142" s="316"/>
      <c r="Y10142" s="316"/>
    </row>
    <row r="10143" spans="1:25" s="24" customFormat="1">
      <c r="A10143" s="25"/>
      <c r="B10143" s="25"/>
      <c r="E10143" s="316"/>
      <c r="Y10143" s="316"/>
    </row>
    <row r="10144" spans="1:25" s="24" customFormat="1">
      <c r="A10144" s="25"/>
      <c r="B10144" s="25"/>
      <c r="E10144" s="316"/>
      <c r="Y10144" s="316"/>
    </row>
    <row r="10145" spans="1:25" s="24" customFormat="1">
      <c r="A10145" s="25"/>
      <c r="B10145" s="25"/>
      <c r="E10145" s="316"/>
      <c r="Y10145" s="316"/>
    </row>
    <row r="10146" spans="1:25" s="24" customFormat="1">
      <c r="A10146" s="25"/>
      <c r="B10146" s="25"/>
      <c r="E10146" s="316"/>
      <c r="Y10146" s="316"/>
    </row>
    <row r="10147" spans="1:25" s="24" customFormat="1">
      <c r="A10147" s="25"/>
      <c r="B10147" s="25"/>
      <c r="E10147" s="316"/>
      <c r="Y10147" s="316"/>
    </row>
    <row r="10148" spans="1:25" s="24" customFormat="1">
      <c r="A10148" s="25"/>
      <c r="B10148" s="25"/>
      <c r="E10148" s="316"/>
      <c r="Y10148" s="316"/>
    </row>
    <row r="10149" spans="1:25" s="24" customFormat="1">
      <c r="A10149" s="25"/>
      <c r="B10149" s="25"/>
      <c r="E10149" s="316"/>
      <c r="Y10149" s="316"/>
    </row>
    <row r="10150" spans="1:25" s="24" customFormat="1">
      <c r="A10150" s="25"/>
      <c r="B10150" s="25"/>
      <c r="E10150" s="316"/>
      <c r="Y10150" s="316"/>
    </row>
    <row r="10151" spans="1:25" s="24" customFormat="1">
      <c r="A10151" s="25"/>
      <c r="B10151" s="25"/>
      <c r="E10151" s="316"/>
      <c r="Y10151" s="316"/>
    </row>
    <row r="10152" spans="1:25" s="24" customFormat="1">
      <c r="A10152" s="25"/>
      <c r="B10152" s="25"/>
      <c r="E10152" s="316"/>
      <c r="Y10152" s="316"/>
    </row>
    <row r="10153" spans="1:25" s="24" customFormat="1">
      <c r="A10153" s="25"/>
      <c r="B10153" s="25"/>
      <c r="E10153" s="316"/>
      <c r="Y10153" s="316"/>
    </row>
    <row r="10154" spans="1:25" s="24" customFormat="1">
      <c r="A10154" s="25"/>
      <c r="B10154" s="25"/>
      <c r="E10154" s="316"/>
      <c r="Y10154" s="316"/>
    </row>
    <row r="10155" spans="1:25" s="24" customFormat="1">
      <c r="A10155" s="25"/>
      <c r="B10155" s="25"/>
      <c r="E10155" s="316"/>
      <c r="Y10155" s="316"/>
    </row>
    <row r="10156" spans="1:25" s="24" customFormat="1">
      <c r="A10156" s="25"/>
      <c r="B10156" s="25"/>
      <c r="E10156" s="316"/>
      <c r="Y10156" s="316"/>
    </row>
    <row r="10157" spans="1:25" s="24" customFormat="1">
      <c r="A10157" s="25"/>
      <c r="B10157" s="25"/>
      <c r="E10157" s="316"/>
      <c r="Y10157" s="316"/>
    </row>
    <row r="10158" spans="1:25" s="24" customFormat="1">
      <c r="A10158" s="25"/>
      <c r="B10158" s="25"/>
      <c r="E10158" s="316"/>
      <c r="Y10158" s="316"/>
    </row>
    <row r="10159" spans="1:25" s="24" customFormat="1">
      <c r="A10159" s="25"/>
      <c r="B10159" s="25"/>
      <c r="E10159" s="316"/>
      <c r="Y10159" s="316"/>
    </row>
    <row r="10160" spans="1:25" s="24" customFormat="1">
      <c r="A10160" s="25"/>
      <c r="B10160" s="25"/>
      <c r="E10160" s="316"/>
      <c r="Y10160" s="316"/>
    </row>
    <row r="10161" spans="1:25" s="24" customFormat="1">
      <c r="A10161" s="25"/>
      <c r="B10161" s="25"/>
      <c r="E10161" s="316"/>
      <c r="Y10161" s="316"/>
    </row>
    <row r="10162" spans="1:25" s="24" customFormat="1">
      <c r="A10162" s="25"/>
      <c r="B10162" s="25"/>
      <c r="E10162" s="316"/>
      <c r="Y10162" s="316"/>
    </row>
    <row r="10163" spans="1:25" s="24" customFormat="1">
      <c r="A10163" s="25"/>
      <c r="B10163" s="25"/>
      <c r="E10163" s="316"/>
      <c r="Y10163" s="316"/>
    </row>
    <row r="10164" spans="1:25" s="24" customFormat="1">
      <c r="A10164" s="25"/>
      <c r="B10164" s="25"/>
      <c r="E10164" s="316"/>
      <c r="Y10164" s="316"/>
    </row>
    <row r="10165" spans="1:25" s="24" customFormat="1">
      <c r="A10165" s="25"/>
      <c r="B10165" s="25"/>
      <c r="E10165" s="316"/>
      <c r="Y10165" s="316"/>
    </row>
    <row r="10166" spans="1:25" s="24" customFormat="1">
      <c r="A10166" s="25"/>
      <c r="B10166" s="25"/>
      <c r="E10166" s="316"/>
      <c r="Y10166" s="316"/>
    </row>
    <row r="10167" spans="1:25" s="24" customFormat="1">
      <c r="A10167" s="25"/>
      <c r="B10167" s="25"/>
      <c r="E10167" s="316"/>
      <c r="Y10167" s="316"/>
    </row>
    <row r="10168" spans="1:25" s="24" customFormat="1">
      <c r="A10168" s="25"/>
      <c r="B10168" s="25"/>
      <c r="E10168" s="316"/>
      <c r="Y10168" s="316"/>
    </row>
    <row r="10169" spans="1:25" s="24" customFormat="1">
      <c r="A10169" s="25"/>
      <c r="B10169" s="25"/>
      <c r="E10169" s="316"/>
      <c r="Y10169" s="316"/>
    </row>
    <row r="10170" spans="1:25" s="24" customFormat="1">
      <c r="A10170" s="25"/>
      <c r="B10170" s="25"/>
      <c r="E10170" s="316"/>
      <c r="Y10170" s="316"/>
    </row>
    <row r="10171" spans="1:25" s="24" customFormat="1">
      <c r="A10171" s="25"/>
      <c r="B10171" s="25"/>
      <c r="E10171" s="316"/>
      <c r="Y10171" s="316"/>
    </row>
    <row r="10172" spans="1:25" s="24" customFormat="1">
      <c r="A10172" s="25"/>
      <c r="B10172" s="25"/>
      <c r="E10172" s="316"/>
      <c r="Y10172" s="316"/>
    </row>
    <row r="10173" spans="1:25" s="24" customFormat="1">
      <c r="A10173" s="25"/>
      <c r="B10173" s="25"/>
      <c r="E10173" s="316"/>
      <c r="Y10173" s="316"/>
    </row>
    <row r="10174" spans="1:25" s="24" customFormat="1">
      <c r="A10174" s="25"/>
      <c r="B10174" s="25"/>
      <c r="E10174" s="316"/>
      <c r="Y10174" s="316"/>
    </row>
    <row r="10175" spans="1:25" s="24" customFormat="1">
      <c r="A10175" s="25"/>
      <c r="B10175" s="25"/>
      <c r="E10175" s="316"/>
      <c r="Y10175" s="316"/>
    </row>
    <row r="10176" spans="1:25" s="24" customFormat="1">
      <c r="A10176" s="25"/>
      <c r="B10176" s="25"/>
      <c r="E10176" s="316"/>
      <c r="Y10176" s="316"/>
    </row>
    <row r="10177" spans="1:25" s="24" customFormat="1">
      <c r="A10177" s="25"/>
      <c r="B10177" s="25"/>
      <c r="E10177" s="316"/>
      <c r="Y10177" s="316"/>
    </row>
    <row r="10178" spans="1:25" s="24" customFormat="1">
      <c r="A10178" s="25"/>
      <c r="B10178" s="25"/>
      <c r="E10178" s="316"/>
      <c r="Y10178" s="316"/>
    </row>
    <row r="10179" spans="1:25" s="24" customFormat="1">
      <c r="A10179" s="25"/>
      <c r="B10179" s="25"/>
      <c r="E10179" s="316"/>
      <c r="Y10179" s="316"/>
    </row>
    <row r="10180" spans="1:25" s="24" customFormat="1">
      <c r="A10180" s="25"/>
      <c r="B10180" s="25"/>
      <c r="E10180" s="316"/>
      <c r="Y10180" s="316"/>
    </row>
    <row r="10181" spans="1:25" s="24" customFormat="1">
      <c r="A10181" s="25"/>
      <c r="B10181" s="25"/>
      <c r="E10181" s="316"/>
      <c r="Y10181" s="316"/>
    </row>
    <row r="10182" spans="1:25" s="24" customFormat="1">
      <c r="A10182" s="25"/>
      <c r="B10182" s="25"/>
      <c r="E10182" s="316"/>
      <c r="Y10182" s="316"/>
    </row>
    <row r="10183" spans="1:25" s="24" customFormat="1">
      <c r="A10183" s="25"/>
      <c r="B10183" s="25"/>
      <c r="E10183" s="316"/>
      <c r="Y10183" s="316"/>
    </row>
    <row r="10184" spans="1:25" s="24" customFormat="1">
      <c r="A10184" s="25"/>
      <c r="B10184" s="25"/>
      <c r="E10184" s="316"/>
      <c r="Y10184" s="316"/>
    </row>
    <row r="10185" spans="1:25" s="24" customFormat="1">
      <c r="A10185" s="25"/>
      <c r="B10185" s="25"/>
      <c r="E10185" s="316"/>
      <c r="Y10185" s="316"/>
    </row>
    <row r="10186" spans="1:25" s="24" customFormat="1">
      <c r="A10186" s="25"/>
      <c r="B10186" s="25"/>
      <c r="E10186" s="316"/>
      <c r="Y10186" s="316"/>
    </row>
    <row r="10187" spans="1:25" s="24" customFormat="1">
      <c r="A10187" s="25"/>
      <c r="B10187" s="25"/>
      <c r="E10187" s="316"/>
      <c r="Y10187" s="316"/>
    </row>
    <row r="10188" spans="1:25" s="24" customFormat="1">
      <c r="A10188" s="25"/>
      <c r="B10188" s="25"/>
      <c r="E10188" s="316"/>
      <c r="Y10188" s="316"/>
    </row>
    <row r="10189" spans="1:25" s="24" customFormat="1">
      <c r="A10189" s="25"/>
      <c r="B10189" s="25"/>
      <c r="E10189" s="316"/>
      <c r="Y10189" s="316"/>
    </row>
    <row r="10190" spans="1:25" s="24" customFormat="1">
      <c r="A10190" s="25"/>
      <c r="B10190" s="25"/>
      <c r="E10190" s="316"/>
      <c r="Y10190" s="316"/>
    </row>
    <row r="10191" spans="1:25" s="24" customFormat="1">
      <c r="A10191" s="25"/>
      <c r="B10191" s="25"/>
      <c r="E10191" s="316"/>
      <c r="Y10191" s="316"/>
    </row>
    <row r="10192" spans="1:25" s="24" customFormat="1">
      <c r="A10192" s="25"/>
      <c r="B10192" s="25"/>
      <c r="E10192" s="316"/>
      <c r="Y10192" s="316"/>
    </row>
    <row r="10193" spans="1:25" s="24" customFormat="1">
      <c r="A10193" s="25"/>
      <c r="B10193" s="25"/>
      <c r="E10193" s="316"/>
      <c r="Y10193" s="316"/>
    </row>
    <row r="10194" spans="1:25" s="24" customFormat="1">
      <c r="A10194" s="25"/>
      <c r="B10194" s="25"/>
      <c r="E10194" s="316"/>
      <c r="Y10194" s="316"/>
    </row>
    <row r="10195" spans="1:25" s="24" customFormat="1">
      <c r="A10195" s="25"/>
      <c r="B10195" s="25"/>
      <c r="E10195" s="316"/>
      <c r="Y10195" s="316"/>
    </row>
    <row r="10196" spans="1:25" s="24" customFormat="1">
      <c r="A10196" s="25"/>
      <c r="B10196" s="25"/>
      <c r="E10196" s="316"/>
      <c r="Y10196" s="316"/>
    </row>
    <row r="10197" spans="1:25" s="24" customFormat="1">
      <c r="A10197" s="25"/>
      <c r="B10197" s="25"/>
      <c r="E10197" s="316"/>
      <c r="Y10197" s="316"/>
    </row>
    <row r="10198" spans="1:25" s="24" customFormat="1">
      <c r="A10198" s="25"/>
      <c r="B10198" s="25"/>
      <c r="E10198" s="316"/>
      <c r="Y10198" s="316"/>
    </row>
    <row r="10199" spans="1:25" s="24" customFormat="1">
      <c r="A10199" s="25"/>
      <c r="B10199" s="25"/>
      <c r="E10199" s="316"/>
      <c r="Y10199" s="316"/>
    </row>
    <row r="10200" spans="1:25" s="24" customFormat="1">
      <c r="A10200" s="25"/>
      <c r="B10200" s="25"/>
      <c r="E10200" s="316"/>
      <c r="Y10200" s="316"/>
    </row>
    <row r="10201" spans="1:25" s="24" customFormat="1">
      <c r="A10201" s="25"/>
      <c r="B10201" s="25"/>
      <c r="E10201" s="316"/>
      <c r="Y10201" s="316"/>
    </row>
    <row r="10202" spans="1:25" s="24" customFormat="1">
      <c r="A10202" s="25"/>
      <c r="B10202" s="25"/>
      <c r="E10202" s="316"/>
      <c r="Y10202" s="316"/>
    </row>
    <row r="10203" spans="1:25" s="24" customFormat="1">
      <c r="A10203" s="25"/>
      <c r="B10203" s="25"/>
      <c r="E10203" s="316"/>
      <c r="Y10203" s="316"/>
    </row>
    <row r="10204" spans="1:25" s="24" customFormat="1">
      <c r="A10204" s="25"/>
      <c r="B10204" s="25"/>
      <c r="E10204" s="316"/>
      <c r="Y10204" s="316"/>
    </row>
    <row r="10205" spans="1:25" s="24" customFormat="1">
      <c r="A10205" s="25"/>
      <c r="B10205" s="25"/>
      <c r="E10205" s="316"/>
      <c r="Y10205" s="316"/>
    </row>
    <row r="10206" spans="1:25" s="24" customFormat="1">
      <c r="A10206" s="25"/>
      <c r="B10206" s="25"/>
      <c r="E10206" s="316"/>
      <c r="Y10206" s="316"/>
    </row>
    <row r="10207" spans="1:25" s="24" customFormat="1">
      <c r="A10207" s="25"/>
      <c r="B10207" s="25"/>
      <c r="E10207" s="316"/>
      <c r="Y10207" s="316"/>
    </row>
    <row r="10208" spans="1:25" s="24" customFormat="1">
      <c r="A10208" s="25"/>
      <c r="B10208" s="25"/>
      <c r="E10208" s="316"/>
      <c r="Y10208" s="316"/>
    </row>
    <row r="10209" spans="1:25" s="24" customFormat="1">
      <c r="A10209" s="25"/>
      <c r="B10209" s="25"/>
      <c r="E10209" s="316"/>
      <c r="Y10209" s="316"/>
    </row>
    <row r="10210" spans="1:25" s="24" customFormat="1">
      <c r="A10210" s="25"/>
      <c r="B10210" s="25"/>
      <c r="E10210" s="316"/>
      <c r="Y10210" s="316"/>
    </row>
    <row r="10211" spans="1:25" s="24" customFormat="1">
      <c r="A10211" s="25"/>
      <c r="B10211" s="25"/>
      <c r="E10211" s="316"/>
      <c r="Y10211" s="316"/>
    </row>
    <row r="10212" spans="1:25" s="24" customFormat="1">
      <c r="A10212" s="25"/>
      <c r="B10212" s="25"/>
      <c r="E10212" s="316"/>
      <c r="Y10212" s="316"/>
    </row>
    <row r="10213" spans="1:25" s="24" customFormat="1">
      <c r="A10213" s="25"/>
      <c r="B10213" s="25"/>
      <c r="E10213" s="316"/>
      <c r="Y10213" s="316"/>
    </row>
    <row r="10214" spans="1:25" s="24" customFormat="1">
      <c r="A10214" s="25"/>
      <c r="B10214" s="25"/>
      <c r="E10214" s="316"/>
      <c r="Y10214" s="316"/>
    </row>
    <row r="10215" spans="1:25" s="24" customFormat="1">
      <c r="A10215" s="25"/>
      <c r="B10215" s="25"/>
      <c r="E10215" s="316"/>
      <c r="Y10215" s="316"/>
    </row>
    <row r="10216" spans="1:25" s="24" customFormat="1">
      <c r="A10216" s="25"/>
      <c r="B10216" s="25"/>
      <c r="E10216" s="316"/>
      <c r="Y10216" s="316"/>
    </row>
    <row r="10217" spans="1:25" s="24" customFormat="1">
      <c r="A10217" s="25"/>
      <c r="B10217" s="25"/>
      <c r="E10217" s="316"/>
      <c r="Y10217" s="316"/>
    </row>
    <row r="10218" spans="1:25" s="24" customFormat="1">
      <c r="A10218" s="25"/>
      <c r="B10218" s="25"/>
      <c r="E10218" s="316"/>
      <c r="Y10218" s="316"/>
    </row>
    <row r="10219" spans="1:25" s="24" customFormat="1">
      <c r="A10219" s="25"/>
      <c r="B10219" s="25"/>
      <c r="E10219" s="316"/>
      <c r="Y10219" s="316"/>
    </row>
    <row r="10220" spans="1:25" s="24" customFormat="1">
      <c r="A10220" s="25"/>
      <c r="B10220" s="25"/>
      <c r="E10220" s="316"/>
      <c r="Y10220" s="316"/>
    </row>
    <row r="10221" spans="1:25" s="24" customFormat="1">
      <c r="A10221" s="25"/>
      <c r="B10221" s="25"/>
      <c r="E10221" s="316"/>
      <c r="Y10221" s="316"/>
    </row>
    <row r="10222" spans="1:25" s="24" customFormat="1">
      <c r="A10222" s="25"/>
      <c r="B10222" s="25"/>
      <c r="E10222" s="316"/>
      <c r="Y10222" s="316"/>
    </row>
    <row r="10223" spans="1:25" s="24" customFormat="1">
      <c r="A10223" s="25"/>
      <c r="B10223" s="25"/>
      <c r="E10223" s="316"/>
      <c r="Y10223" s="316"/>
    </row>
    <row r="10224" spans="1:25" s="24" customFormat="1">
      <c r="A10224" s="25"/>
      <c r="B10224" s="25"/>
      <c r="E10224" s="316"/>
      <c r="Y10224" s="316"/>
    </row>
    <row r="10225" spans="1:25" s="24" customFormat="1">
      <c r="A10225" s="25"/>
      <c r="B10225" s="25"/>
      <c r="E10225" s="316"/>
      <c r="Y10225" s="316"/>
    </row>
    <row r="10226" spans="1:25" s="24" customFormat="1">
      <c r="A10226" s="25"/>
      <c r="B10226" s="25"/>
      <c r="E10226" s="316"/>
      <c r="Y10226" s="316"/>
    </row>
    <row r="10227" spans="1:25" s="24" customFormat="1">
      <c r="A10227" s="25"/>
      <c r="B10227" s="25"/>
      <c r="E10227" s="316"/>
      <c r="Y10227" s="316"/>
    </row>
    <row r="10228" spans="1:25" s="24" customFormat="1">
      <c r="A10228" s="25"/>
      <c r="B10228" s="25"/>
      <c r="E10228" s="316"/>
      <c r="Y10228" s="316"/>
    </row>
    <row r="10229" spans="1:25" s="24" customFormat="1">
      <c r="A10229" s="25"/>
      <c r="B10229" s="25"/>
      <c r="E10229" s="316"/>
      <c r="Y10229" s="316"/>
    </row>
    <row r="10230" spans="1:25" s="24" customFormat="1">
      <c r="A10230" s="25"/>
      <c r="B10230" s="25"/>
      <c r="E10230" s="316"/>
      <c r="Y10230" s="316"/>
    </row>
    <row r="10231" spans="1:25" s="24" customFormat="1">
      <c r="A10231" s="25"/>
      <c r="B10231" s="25"/>
      <c r="E10231" s="316"/>
      <c r="Y10231" s="316"/>
    </row>
    <row r="10232" spans="1:25" s="24" customFormat="1">
      <c r="A10232" s="25"/>
      <c r="B10232" s="25"/>
      <c r="E10232" s="316"/>
      <c r="Y10232" s="316"/>
    </row>
    <row r="10233" spans="1:25" s="24" customFormat="1">
      <c r="A10233" s="25"/>
      <c r="B10233" s="25"/>
      <c r="E10233" s="316"/>
      <c r="Y10233" s="316"/>
    </row>
    <row r="10234" spans="1:25" s="24" customFormat="1">
      <c r="A10234" s="25"/>
      <c r="B10234" s="25"/>
      <c r="E10234" s="316"/>
      <c r="Y10234" s="316"/>
    </row>
    <row r="10235" spans="1:25" s="24" customFormat="1">
      <c r="A10235" s="25"/>
      <c r="B10235" s="25"/>
      <c r="E10235" s="316"/>
      <c r="Y10235" s="316"/>
    </row>
    <row r="10236" spans="1:25" s="24" customFormat="1">
      <c r="A10236" s="25"/>
      <c r="B10236" s="25"/>
      <c r="E10236" s="316"/>
      <c r="Y10236" s="316"/>
    </row>
    <row r="10237" spans="1:25" s="24" customFormat="1">
      <c r="A10237" s="25"/>
      <c r="B10237" s="25"/>
      <c r="E10237" s="316"/>
      <c r="Y10237" s="316"/>
    </row>
    <row r="10238" spans="1:25" s="24" customFormat="1">
      <c r="A10238" s="25"/>
      <c r="B10238" s="25"/>
      <c r="E10238" s="316"/>
      <c r="Y10238" s="316"/>
    </row>
    <row r="10239" spans="1:25" s="24" customFormat="1">
      <c r="A10239" s="25"/>
      <c r="B10239" s="25"/>
      <c r="E10239" s="316"/>
      <c r="Y10239" s="316"/>
    </row>
    <row r="10240" spans="1:25" s="24" customFormat="1">
      <c r="A10240" s="25"/>
      <c r="B10240" s="25"/>
      <c r="E10240" s="316"/>
      <c r="Y10240" s="316"/>
    </row>
    <row r="10241" spans="1:25" s="24" customFormat="1">
      <c r="A10241" s="25"/>
      <c r="B10241" s="25"/>
      <c r="E10241" s="316"/>
      <c r="Y10241" s="316"/>
    </row>
    <row r="10242" spans="1:25" s="24" customFormat="1">
      <c r="A10242" s="25"/>
      <c r="B10242" s="25"/>
      <c r="E10242" s="316"/>
      <c r="Y10242" s="316"/>
    </row>
    <row r="10243" spans="1:25" s="24" customFormat="1">
      <c r="A10243" s="25"/>
      <c r="B10243" s="25"/>
      <c r="E10243" s="316"/>
      <c r="Y10243" s="316"/>
    </row>
    <row r="10244" spans="1:25" s="24" customFormat="1">
      <c r="A10244" s="25"/>
      <c r="B10244" s="25"/>
      <c r="E10244" s="316"/>
      <c r="Y10244" s="316"/>
    </row>
    <row r="10245" spans="1:25" s="24" customFormat="1">
      <c r="A10245" s="25"/>
      <c r="B10245" s="25"/>
      <c r="E10245" s="316"/>
      <c r="Y10245" s="316"/>
    </row>
    <row r="10246" spans="1:25" s="24" customFormat="1">
      <c r="A10246" s="25"/>
      <c r="B10246" s="25"/>
      <c r="E10246" s="316"/>
      <c r="Y10246" s="316"/>
    </row>
    <row r="10247" spans="1:25" s="24" customFormat="1">
      <c r="A10247" s="25"/>
      <c r="B10247" s="25"/>
      <c r="E10247" s="316"/>
      <c r="Y10247" s="316"/>
    </row>
    <row r="10248" spans="1:25" s="24" customFormat="1">
      <c r="A10248" s="25"/>
      <c r="B10248" s="25"/>
      <c r="E10248" s="316"/>
      <c r="Y10248" s="316"/>
    </row>
    <row r="10249" spans="1:25" s="24" customFormat="1">
      <c r="A10249" s="25"/>
      <c r="B10249" s="25"/>
      <c r="E10249" s="316"/>
      <c r="Y10249" s="316"/>
    </row>
    <row r="10250" spans="1:25" s="24" customFormat="1">
      <c r="A10250" s="25"/>
      <c r="B10250" s="25"/>
      <c r="E10250" s="316"/>
      <c r="Y10250" s="316"/>
    </row>
    <row r="10251" spans="1:25" s="24" customFormat="1">
      <c r="A10251" s="25"/>
      <c r="B10251" s="25"/>
      <c r="E10251" s="316"/>
      <c r="Y10251" s="316"/>
    </row>
    <row r="10252" spans="1:25" s="24" customFormat="1">
      <c r="A10252" s="25"/>
      <c r="B10252" s="25"/>
      <c r="E10252" s="316"/>
      <c r="Y10252" s="316"/>
    </row>
    <row r="10253" spans="1:25" s="24" customFormat="1">
      <c r="A10253" s="25"/>
      <c r="B10253" s="25"/>
      <c r="E10253" s="316"/>
      <c r="Y10253" s="316"/>
    </row>
    <row r="10254" spans="1:25" s="24" customFormat="1">
      <c r="A10254" s="25"/>
      <c r="B10254" s="25"/>
      <c r="E10254" s="316"/>
      <c r="Y10254" s="316"/>
    </row>
    <row r="10255" spans="1:25" s="24" customFormat="1">
      <c r="A10255" s="25"/>
      <c r="B10255" s="25"/>
      <c r="E10255" s="316"/>
      <c r="Y10255" s="316"/>
    </row>
    <row r="10256" spans="1:25" s="24" customFormat="1">
      <c r="A10256" s="25"/>
      <c r="B10256" s="25"/>
      <c r="E10256" s="316"/>
      <c r="Y10256" s="316"/>
    </row>
    <row r="10257" spans="1:25" s="24" customFormat="1">
      <c r="A10257" s="25"/>
      <c r="B10257" s="25"/>
      <c r="E10257" s="316"/>
      <c r="Y10257" s="316"/>
    </row>
    <row r="10258" spans="1:25" s="24" customFormat="1">
      <c r="A10258" s="25"/>
      <c r="B10258" s="25"/>
      <c r="E10258" s="316"/>
      <c r="Y10258" s="316"/>
    </row>
    <row r="10259" spans="1:25" s="24" customFormat="1">
      <c r="A10259" s="25"/>
      <c r="B10259" s="25"/>
      <c r="E10259" s="316"/>
      <c r="Y10259" s="316"/>
    </row>
    <row r="10260" spans="1:25" s="24" customFormat="1">
      <c r="A10260" s="25"/>
      <c r="B10260" s="25"/>
      <c r="E10260" s="316"/>
      <c r="Y10260" s="316"/>
    </row>
    <row r="10261" spans="1:25" s="24" customFormat="1">
      <c r="A10261" s="25"/>
      <c r="B10261" s="25"/>
      <c r="E10261" s="316"/>
      <c r="Y10261" s="316"/>
    </row>
    <row r="10262" spans="1:25" s="24" customFormat="1">
      <c r="A10262" s="25"/>
      <c r="B10262" s="25"/>
      <c r="E10262" s="316"/>
      <c r="Y10262" s="316"/>
    </row>
    <row r="10263" spans="1:25" s="24" customFormat="1">
      <c r="A10263" s="25"/>
      <c r="B10263" s="25"/>
      <c r="E10263" s="316"/>
      <c r="Y10263" s="316"/>
    </row>
    <row r="10264" spans="1:25" s="24" customFormat="1">
      <c r="A10264" s="25"/>
      <c r="B10264" s="25"/>
      <c r="E10264" s="316"/>
      <c r="Y10264" s="316"/>
    </row>
    <row r="10265" spans="1:25" s="24" customFormat="1">
      <c r="A10265" s="25"/>
      <c r="B10265" s="25"/>
      <c r="E10265" s="316"/>
      <c r="Y10265" s="316"/>
    </row>
    <row r="10266" spans="1:25" s="24" customFormat="1">
      <c r="A10266" s="25"/>
      <c r="B10266" s="25"/>
      <c r="E10266" s="316"/>
      <c r="Y10266" s="316"/>
    </row>
    <row r="10267" spans="1:25" s="24" customFormat="1">
      <c r="A10267" s="25"/>
      <c r="B10267" s="25"/>
      <c r="E10267" s="316"/>
      <c r="Y10267" s="316"/>
    </row>
    <row r="10268" spans="1:25" s="24" customFormat="1">
      <c r="A10268" s="25"/>
      <c r="B10268" s="25"/>
      <c r="E10268" s="316"/>
      <c r="Y10268" s="316"/>
    </row>
    <row r="10269" spans="1:25" s="24" customFormat="1">
      <c r="A10269" s="25"/>
      <c r="B10269" s="25"/>
      <c r="E10269" s="316"/>
      <c r="Y10269" s="316"/>
    </row>
    <row r="10270" spans="1:25" s="24" customFormat="1">
      <c r="A10270" s="25"/>
      <c r="B10270" s="25"/>
      <c r="E10270" s="316"/>
      <c r="Y10270" s="316"/>
    </row>
    <row r="10271" spans="1:25" s="24" customFormat="1">
      <c r="A10271" s="25"/>
      <c r="B10271" s="25"/>
      <c r="E10271" s="316"/>
      <c r="Y10271" s="316"/>
    </row>
    <row r="10272" spans="1:25" s="24" customFormat="1">
      <c r="A10272" s="25"/>
      <c r="B10272" s="25"/>
      <c r="E10272" s="316"/>
      <c r="Y10272" s="316"/>
    </row>
    <row r="10273" spans="1:25" s="24" customFormat="1">
      <c r="A10273" s="25"/>
      <c r="B10273" s="25"/>
      <c r="E10273" s="316"/>
      <c r="Y10273" s="316"/>
    </row>
    <row r="10274" spans="1:25" s="24" customFormat="1">
      <c r="A10274" s="25"/>
      <c r="B10274" s="25"/>
      <c r="E10274" s="316"/>
      <c r="Y10274" s="316"/>
    </row>
    <row r="10275" spans="1:25" s="24" customFormat="1">
      <c r="A10275" s="25"/>
      <c r="B10275" s="25"/>
      <c r="E10275" s="316"/>
      <c r="Y10275" s="316"/>
    </row>
    <row r="10276" spans="1:25" s="24" customFormat="1">
      <c r="A10276" s="25"/>
      <c r="B10276" s="25"/>
      <c r="E10276" s="316"/>
      <c r="Y10276" s="316"/>
    </row>
    <row r="10277" spans="1:25" s="24" customFormat="1">
      <c r="A10277" s="25"/>
      <c r="B10277" s="25"/>
      <c r="E10277" s="316"/>
      <c r="Y10277" s="316"/>
    </row>
    <row r="10278" spans="1:25" s="24" customFormat="1">
      <c r="A10278" s="25"/>
      <c r="B10278" s="25"/>
      <c r="E10278" s="316"/>
      <c r="Y10278" s="316"/>
    </row>
    <row r="10279" spans="1:25" s="24" customFormat="1">
      <c r="A10279" s="25"/>
      <c r="B10279" s="25"/>
      <c r="E10279" s="316"/>
      <c r="Y10279" s="316"/>
    </row>
    <row r="10280" spans="1:25" s="24" customFormat="1">
      <c r="A10280" s="25"/>
      <c r="B10280" s="25"/>
      <c r="E10280" s="316"/>
      <c r="Y10280" s="316"/>
    </row>
    <row r="10281" spans="1:25" s="24" customFormat="1">
      <c r="A10281" s="25"/>
      <c r="B10281" s="25"/>
      <c r="E10281" s="316"/>
      <c r="Y10281" s="316"/>
    </row>
    <row r="10282" spans="1:25" s="24" customFormat="1">
      <c r="A10282" s="25"/>
      <c r="B10282" s="25"/>
      <c r="E10282" s="316"/>
      <c r="Y10282" s="316"/>
    </row>
    <row r="10283" spans="1:25" s="24" customFormat="1">
      <c r="A10283" s="25"/>
      <c r="B10283" s="25"/>
      <c r="E10283" s="316"/>
      <c r="Y10283" s="316"/>
    </row>
    <row r="10284" spans="1:25" s="24" customFormat="1">
      <c r="A10284" s="25"/>
      <c r="B10284" s="25"/>
      <c r="E10284" s="316"/>
      <c r="Y10284" s="316"/>
    </row>
    <row r="10285" spans="1:25" s="24" customFormat="1">
      <c r="A10285" s="25"/>
      <c r="B10285" s="25"/>
      <c r="E10285" s="316"/>
      <c r="Y10285" s="316"/>
    </row>
    <row r="10286" spans="1:25" s="24" customFormat="1">
      <c r="A10286" s="25"/>
      <c r="B10286" s="25"/>
      <c r="E10286" s="316"/>
      <c r="Y10286" s="316"/>
    </row>
    <row r="10287" spans="1:25" s="24" customFormat="1">
      <c r="A10287" s="25"/>
      <c r="B10287" s="25"/>
      <c r="E10287" s="316"/>
      <c r="Y10287" s="316"/>
    </row>
    <row r="10288" spans="1:25" s="24" customFormat="1">
      <c r="A10288" s="25"/>
      <c r="B10288" s="25"/>
      <c r="E10288" s="316"/>
      <c r="Y10288" s="316"/>
    </row>
    <row r="10289" spans="1:25" s="24" customFormat="1">
      <c r="A10289" s="25"/>
      <c r="B10289" s="25"/>
      <c r="E10289" s="316"/>
      <c r="Y10289" s="316"/>
    </row>
    <row r="10290" spans="1:25" s="24" customFormat="1">
      <c r="A10290" s="25"/>
      <c r="B10290" s="25"/>
      <c r="E10290" s="316"/>
      <c r="Y10290" s="316"/>
    </row>
    <row r="10291" spans="1:25" s="24" customFormat="1">
      <c r="A10291" s="25"/>
      <c r="B10291" s="25"/>
      <c r="E10291" s="316"/>
      <c r="Y10291" s="316"/>
    </row>
    <row r="10292" spans="1:25" s="24" customFormat="1">
      <c r="A10292" s="25"/>
      <c r="B10292" s="25"/>
      <c r="E10292" s="316"/>
      <c r="Y10292" s="316"/>
    </row>
    <row r="10293" spans="1:25" s="24" customFormat="1">
      <c r="A10293" s="25"/>
      <c r="B10293" s="25"/>
      <c r="E10293" s="316"/>
      <c r="Y10293" s="316"/>
    </row>
    <row r="10294" spans="1:25" s="24" customFormat="1">
      <c r="A10294" s="25"/>
      <c r="B10294" s="25"/>
      <c r="E10294" s="316"/>
      <c r="Y10294" s="316"/>
    </row>
    <row r="10295" spans="1:25" s="24" customFormat="1">
      <c r="A10295" s="25"/>
      <c r="B10295" s="25"/>
      <c r="E10295" s="316"/>
      <c r="Y10295" s="316"/>
    </row>
    <row r="10296" spans="1:25" s="24" customFormat="1">
      <c r="A10296" s="25"/>
      <c r="B10296" s="25"/>
      <c r="E10296" s="316"/>
      <c r="Y10296" s="316"/>
    </row>
    <row r="10297" spans="1:25" s="24" customFormat="1">
      <c r="A10297" s="25"/>
      <c r="B10297" s="25"/>
      <c r="E10297" s="316"/>
      <c r="Y10297" s="316"/>
    </row>
    <row r="10298" spans="1:25" s="24" customFormat="1">
      <c r="A10298" s="25"/>
      <c r="B10298" s="25"/>
      <c r="E10298" s="316"/>
      <c r="Y10298" s="316"/>
    </row>
    <row r="10299" spans="1:25" s="24" customFormat="1">
      <c r="A10299" s="25"/>
      <c r="B10299" s="25"/>
      <c r="E10299" s="316"/>
      <c r="Y10299" s="316"/>
    </row>
    <row r="10300" spans="1:25" s="24" customFormat="1">
      <c r="A10300" s="25"/>
      <c r="B10300" s="25"/>
      <c r="E10300" s="316"/>
      <c r="Y10300" s="316"/>
    </row>
    <row r="10301" spans="1:25" s="24" customFormat="1">
      <c r="A10301" s="25"/>
      <c r="B10301" s="25"/>
      <c r="E10301" s="316"/>
      <c r="Y10301" s="316"/>
    </row>
    <row r="10302" spans="1:25" s="24" customFormat="1">
      <c r="A10302" s="25"/>
      <c r="B10302" s="25"/>
      <c r="E10302" s="316"/>
      <c r="Y10302" s="316"/>
    </row>
    <row r="10303" spans="1:25" s="24" customFormat="1">
      <c r="A10303" s="25"/>
      <c r="B10303" s="25"/>
      <c r="E10303" s="316"/>
      <c r="Y10303" s="316"/>
    </row>
    <row r="10304" spans="1:25" s="24" customFormat="1">
      <c r="A10304" s="25"/>
      <c r="B10304" s="25"/>
      <c r="E10304" s="316"/>
      <c r="Y10304" s="316"/>
    </row>
    <row r="10305" spans="1:25" s="24" customFormat="1">
      <c r="A10305" s="25"/>
      <c r="B10305" s="25"/>
      <c r="E10305" s="316"/>
      <c r="Y10305" s="316"/>
    </row>
    <row r="10306" spans="1:25" s="24" customFormat="1">
      <c r="A10306" s="25"/>
      <c r="B10306" s="25"/>
      <c r="E10306" s="316"/>
      <c r="Y10306" s="316"/>
    </row>
    <row r="10307" spans="1:25" s="24" customFormat="1">
      <c r="A10307" s="25"/>
      <c r="B10307" s="25"/>
      <c r="E10307" s="316"/>
      <c r="Y10307" s="316"/>
    </row>
    <row r="10308" spans="1:25" s="24" customFormat="1">
      <c r="A10308" s="25"/>
      <c r="B10308" s="25"/>
      <c r="E10308" s="316"/>
      <c r="Y10308" s="316"/>
    </row>
    <row r="10309" spans="1:25" s="24" customFormat="1">
      <c r="A10309" s="25"/>
      <c r="B10309" s="25"/>
      <c r="E10309" s="316"/>
      <c r="Y10309" s="316"/>
    </row>
    <row r="10310" spans="1:25" s="24" customFormat="1">
      <c r="A10310" s="25"/>
      <c r="B10310" s="25"/>
      <c r="E10310" s="316"/>
      <c r="Y10310" s="316"/>
    </row>
    <row r="10311" spans="1:25" s="24" customFormat="1">
      <c r="A10311" s="25"/>
      <c r="B10311" s="25"/>
      <c r="E10311" s="316"/>
      <c r="Y10311" s="316"/>
    </row>
    <row r="10312" spans="1:25" s="24" customFormat="1">
      <c r="A10312" s="25"/>
      <c r="B10312" s="25"/>
      <c r="E10312" s="316"/>
      <c r="Y10312" s="316"/>
    </row>
    <row r="10313" spans="1:25" s="24" customFormat="1">
      <c r="A10313" s="25"/>
      <c r="B10313" s="25"/>
      <c r="E10313" s="316"/>
      <c r="Y10313" s="316"/>
    </row>
    <row r="10314" spans="1:25" s="24" customFormat="1">
      <c r="A10314" s="25"/>
      <c r="B10314" s="25"/>
      <c r="E10314" s="316"/>
      <c r="Y10314" s="316"/>
    </row>
    <row r="10315" spans="1:25" s="24" customFormat="1">
      <c r="A10315" s="25"/>
      <c r="B10315" s="25"/>
      <c r="E10315" s="316"/>
      <c r="Y10315" s="316"/>
    </row>
    <row r="10316" spans="1:25" s="24" customFormat="1">
      <c r="A10316" s="25"/>
      <c r="B10316" s="25"/>
      <c r="E10316" s="316"/>
      <c r="Y10316" s="316"/>
    </row>
    <row r="10317" spans="1:25" s="24" customFormat="1">
      <c r="A10317" s="25"/>
      <c r="B10317" s="25"/>
      <c r="E10317" s="316"/>
      <c r="Y10317" s="316"/>
    </row>
    <row r="10318" spans="1:25" s="24" customFormat="1">
      <c r="A10318" s="25"/>
      <c r="B10318" s="25"/>
      <c r="E10318" s="316"/>
      <c r="Y10318" s="316"/>
    </row>
    <row r="10319" spans="1:25" s="24" customFormat="1">
      <c r="A10319" s="25"/>
      <c r="B10319" s="25"/>
      <c r="E10319" s="316"/>
      <c r="Y10319" s="316"/>
    </row>
    <row r="10320" spans="1:25" s="24" customFormat="1">
      <c r="A10320" s="25"/>
      <c r="B10320" s="25"/>
      <c r="E10320" s="316"/>
      <c r="Y10320" s="316"/>
    </row>
    <row r="10321" spans="1:25" s="24" customFormat="1">
      <c r="A10321" s="25"/>
      <c r="B10321" s="25"/>
      <c r="E10321" s="316"/>
      <c r="Y10321" s="316"/>
    </row>
    <row r="10322" spans="1:25" s="24" customFormat="1">
      <c r="A10322" s="25"/>
      <c r="B10322" s="25"/>
      <c r="E10322" s="316"/>
      <c r="Y10322" s="316"/>
    </row>
    <row r="10323" spans="1:25" s="24" customFormat="1">
      <c r="A10323" s="25"/>
      <c r="B10323" s="25"/>
      <c r="E10323" s="316"/>
      <c r="Y10323" s="316"/>
    </row>
    <row r="10324" spans="1:25" s="24" customFormat="1">
      <c r="A10324" s="25"/>
      <c r="B10324" s="25"/>
      <c r="E10324" s="316"/>
      <c r="Y10324" s="316"/>
    </row>
    <row r="10325" spans="1:25" s="24" customFormat="1">
      <c r="A10325" s="25"/>
      <c r="B10325" s="25"/>
      <c r="E10325" s="316"/>
      <c r="Y10325" s="316"/>
    </row>
    <row r="10326" spans="1:25" s="24" customFormat="1">
      <c r="A10326" s="25"/>
      <c r="B10326" s="25"/>
      <c r="E10326" s="316"/>
      <c r="Y10326" s="316"/>
    </row>
    <row r="10327" spans="1:25" s="24" customFormat="1">
      <c r="A10327" s="25"/>
      <c r="B10327" s="25"/>
      <c r="E10327" s="316"/>
      <c r="Y10327" s="316"/>
    </row>
    <row r="10328" spans="1:25" s="24" customFormat="1">
      <c r="A10328" s="25"/>
      <c r="B10328" s="25"/>
      <c r="E10328" s="316"/>
      <c r="Y10328" s="316"/>
    </row>
    <row r="10329" spans="1:25" s="24" customFormat="1">
      <c r="A10329" s="25"/>
      <c r="B10329" s="25"/>
      <c r="E10329" s="316"/>
      <c r="Y10329" s="316"/>
    </row>
    <row r="10330" spans="1:25" s="24" customFormat="1">
      <c r="A10330" s="25"/>
      <c r="B10330" s="25"/>
      <c r="E10330" s="316"/>
      <c r="Y10330" s="316"/>
    </row>
    <row r="10331" spans="1:25" s="24" customFormat="1">
      <c r="A10331" s="25"/>
      <c r="B10331" s="25"/>
      <c r="E10331" s="316"/>
      <c r="Y10331" s="316"/>
    </row>
    <row r="10332" spans="1:25" s="24" customFormat="1">
      <c r="A10332" s="25"/>
      <c r="B10332" s="25"/>
      <c r="E10332" s="316"/>
      <c r="Y10332" s="316"/>
    </row>
    <row r="10333" spans="1:25" s="24" customFormat="1">
      <c r="A10333" s="25"/>
      <c r="B10333" s="25"/>
      <c r="E10333" s="316"/>
      <c r="Y10333" s="316"/>
    </row>
    <row r="10334" spans="1:25" s="24" customFormat="1">
      <c r="A10334" s="25"/>
      <c r="B10334" s="25"/>
      <c r="E10334" s="316"/>
      <c r="Y10334" s="316"/>
    </row>
    <row r="10335" spans="1:25" s="24" customFormat="1">
      <c r="A10335" s="25"/>
      <c r="B10335" s="25"/>
      <c r="E10335" s="316"/>
      <c r="Y10335" s="316"/>
    </row>
    <row r="10336" spans="1:25" s="24" customFormat="1">
      <c r="A10336" s="25"/>
      <c r="B10336" s="25"/>
      <c r="E10336" s="316"/>
      <c r="Y10336" s="316"/>
    </row>
    <row r="10337" spans="1:25" s="24" customFormat="1">
      <c r="A10337" s="25"/>
      <c r="B10337" s="25"/>
      <c r="E10337" s="316"/>
      <c r="Y10337" s="316"/>
    </row>
    <row r="10338" spans="1:25" s="24" customFormat="1">
      <c r="A10338" s="25"/>
      <c r="B10338" s="25"/>
      <c r="E10338" s="316"/>
      <c r="Y10338" s="316"/>
    </row>
    <row r="10339" spans="1:25" s="24" customFormat="1">
      <c r="A10339" s="25"/>
      <c r="B10339" s="25"/>
      <c r="E10339" s="316"/>
      <c r="Y10339" s="316"/>
    </row>
    <row r="10340" spans="1:25" s="24" customFormat="1">
      <c r="A10340" s="25"/>
      <c r="B10340" s="25"/>
      <c r="E10340" s="316"/>
      <c r="Y10340" s="316"/>
    </row>
    <row r="10341" spans="1:25" s="24" customFormat="1">
      <c r="A10341" s="25"/>
      <c r="B10341" s="25"/>
      <c r="E10341" s="316"/>
      <c r="Y10341" s="316"/>
    </row>
    <row r="10342" spans="1:25" s="24" customFormat="1">
      <c r="A10342" s="25"/>
      <c r="B10342" s="25"/>
      <c r="E10342" s="316"/>
      <c r="Y10342" s="316"/>
    </row>
    <row r="10343" spans="1:25" s="24" customFormat="1">
      <c r="A10343" s="25"/>
      <c r="B10343" s="25"/>
      <c r="E10343" s="316"/>
      <c r="Y10343" s="316"/>
    </row>
    <row r="10344" spans="1:25" s="24" customFormat="1">
      <c r="A10344" s="25"/>
      <c r="B10344" s="25"/>
      <c r="E10344" s="316"/>
      <c r="Y10344" s="316"/>
    </row>
    <row r="10345" spans="1:25" s="24" customFormat="1">
      <c r="A10345" s="25"/>
      <c r="B10345" s="25"/>
      <c r="E10345" s="316"/>
      <c r="Y10345" s="316"/>
    </row>
    <row r="10346" spans="1:25" s="24" customFormat="1">
      <c r="A10346" s="25"/>
      <c r="B10346" s="25"/>
      <c r="E10346" s="316"/>
      <c r="Y10346" s="316"/>
    </row>
    <row r="10347" spans="1:25" s="24" customFormat="1">
      <c r="A10347" s="25"/>
      <c r="B10347" s="25"/>
      <c r="E10347" s="316"/>
      <c r="Y10347" s="316"/>
    </row>
    <row r="10348" spans="1:25" s="24" customFormat="1">
      <c r="A10348" s="25"/>
      <c r="B10348" s="25"/>
      <c r="E10348" s="316"/>
      <c r="Y10348" s="316"/>
    </row>
    <row r="10349" spans="1:25" s="24" customFormat="1">
      <c r="A10349" s="25"/>
      <c r="B10349" s="25"/>
      <c r="E10349" s="316"/>
      <c r="Y10349" s="316"/>
    </row>
    <row r="10350" spans="1:25" s="24" customFormat="1">
      <c r="A10350" s="25"/>
      <c r="B10350" s="25"/>
      <c r="E10350" s="316"/>
      <c r="Y10350" s="316"/>
    </row>
    <row r="10351" spans="1:25" s="24" customFormat="1">
      <c r="A10351" s="25"/>
      <c r="B10351" s="25"/>
      <c r="E10351" s="316"/>
      <c r="Y10351" s="316"/>
    </row>
    <row r="10352" spans="1:25" s="24" customFormat="1">
      <c r="A10352" s="25"/>
      <c r="B10352" s="25"/>
      <c r="E10352" s="316"/>
      <c r="Y10352" s="316"/>
    </row>
    <row r="10353" spans="1:25" s="24" customFormat="1">
      <c r="A10353" s="25"/>
      <c r="B10353" s="25"/>
      <c r="E10353" s="316"/>
      <c r="Y10353" s="316"/>
    </row>
    <row r="10354" spans="1:25" s="24" customFormat="1">
      <c r="A10354" s="25"/>
      <c r="B10354" s="25"/>
      <c r="E10354" s="316"/>
      <c r="Y10354" s="316"/>
    </row>
    <row r="10355" spans="1:25" s="24" customFormat="1">
      <c r="A10355" s="25"/>
      <c r="B10355" s="25"/>
      <c r="E10355" s="316"/>
      <c r="Y10355" s="316"/>
    </row>
    <row r="10356" spans="1:25" s="24" customFormat="1">
      <c r="A10356" s="25"/>
      <c r="B10356" s="25"/>
      <c r="E10356" s="316"/>
      <c r="Y10356" s="316"/>
    </row>
    <row r="10357" spans="1:25" s="24" customFormat="1">
      <c r="A10357" s="25"/>
      <c r="B10357" s="25"/>
      <c r="E10357" s="316"/>
      <c r="Y10357" s="316"/>
    </row>
    <row r="10358" spans="1:25" s="24" customFormat="1">
      <c r="A10358" s="25"/>
      <c r="B10358" s="25"/>
      <c r="E10358" s="316"/>
      <c r="Y10358" s="316"/>
    </row>
    <row r="10359" spans="1:25" s="24" customFormat="1">
      <c r="A10359" s="25"/>
      <c r="B10359" s="25"/>
      <c r="E10359" s="316"/>
      <c r="Y10359" s="316"/>
    </row>
    <row r="10360" spans="1:25" s="24" customFormat="1">
      <c r="A10360" s="25"/>
      <c r="B10360" s="25"/>
      <c r="E10360" s="316"/>
      <c r="Y10360" s="316"/>
    </row>
    <row r="10361" spans="1:25" s="24" customFormat="1">
      <c r="A10361" s="25"/>
      <c r="B10361" s="25"/>
      <c r="E10361" s="316"/>
      <c r="Y10361" s="316"/>
    </row>
    <row r="10362" spans="1:25" s="24" customFormat="1">
      <c r="A10362" s="25"/>
      <c r="B10362" s="25"/>
      <c r="E10362" s="316"/>
      <c r="Y10362" s="316"/>
    </row>
    <row r="10363" spans="1:25" s="24" customFormat="1">
      <c r="A10363" s="25"/>
      <c r="B10363" s="25"/>
      <c r="E10363" s="316"/>
      <c r="Y10363" s="316"/>
    </row>
    <row r="10364" spans="1:25" s="24" customFormat="1">
      <c r="A10364" s="25"/>
      <c r="B10364" s="25"/>
      <c r="E10364" s="316"/>
      <c r="Y10364" s="316"/>
    </row>
    <row r="10365" spans="1:25" s="24" customFormat="1">
      <c r="A10365" s="25"/>
      <c r="B10365" s="25"/>
      <c r="E10365" s="316"/>
      <c r="Y10365" s="316"/>
    </row>
    <row r="10366" spans="1:25" s="24" customFormat="1">
      <c r="A10366" s="25"/>
      <c r="B10366" s="25"/>
      <c r="E10366" s="316"/>
      <c r="Y10366" s="316"/>
    </row>
    <row r="10367" spans="1:25" s="24" customFormat="1">
      <c r="A10367" s="25"/>
      <c r="B10367" s="25"/>
      <c r="E10367" s="316"/>
      <c r="Y10367" s="316"/>
    </row>
    <row r="10368" spans="1:25" s="24" customFormat="1">
      <c r="A10368" s="25"/>
      <c r="B10368" s="25"/>
      <c r="E10368" s="316"/>
      <c r="Y10368" s="316"/>
    </row>
    <row r="10369" spans="1:25" s="24" customFormat="1">
      <c r="A10369" s="25"/>
      <c r="B10369" s="25"/>
      <c r="E10369" s="316"/>
      <c r="Y10369" s="316"/>
    </row>
    <row r="10370" spans="1:25" s="24" customFormat="1">
      <c r="A10370" s="25"/>
      <c r="B10370" s="25"/>
      <c r="E10370" s="316"/>
      <c r="Y10370" s="316"/>
    </row>
    <row r="10371" spans="1:25" s="24" customFormat="1">
      <c r="A10371" s="25"/>
      <c r="B10371" s="25"/>
      <c r="E10371" s="316"/>
      <c r="Y10371" s="316"/>
    </row>
    <row r="10372" spans="1:25" s="24" customFormat="1">
      <c r="A10372" s="25"/>
      <c r="B10372" s="25"/>
      <c r="E10372" s="316"/>
      <c r="Y10372" s="316"/>
    </row>
    <row r="10373" spans="1:25" s="24" customFormat="1">
      <c r="A10373" s="25"/>
      <c r="B10373" s="25"/>
      <c r="E10373" s="316"/>
      <c r="Y10373" s="316"/>
    </row>
    <row r="10374" spans="1:25" s="24" customFormat="1">
      <c r="A10374" s="25"/>
      <c r="B10374" s="25"/>
      <c r="E10374" s="316"/>
      <c r="Y10374" s="316"/>
    </row>
    <row r="10375" spans="1:25" s="24" customFormat="1">
      <c r="A10375" s="25"/>
      <c r="B10375" s="25"/>
      <c r="E10375" s="316"/>
      <c r="Y10375" s="316"/>
    </row>
    <row r="10376" spans="1:25" s="24" customFormat="1">
      <c r="A10376" s="25"/>
      <c r="B10376" s="25"/>
      <c r="E10376" s="316"/>
      <c r="Y10376" s="316"/>
    </row>
    <row r="10377" spans="1:25" s="24" customFormat="1">
      <c r="A10377" s="25"/>
      <c r="B10377" s="25"/>
      <c r="E10377" s="316"/>
      <c r="Y10377" s="316"/>
    </row>
    <row r="10378" spans="1:25" s="24" customFormat="1">
      <c r="A10378" s="25"/>
      <c r="B10378" s="25"/>
      <c r="E10378" s="316"/>
      <c r="Y10378" s="316"/>
    </row>
    <row r="10379" spans="1:25" s="24" customFormat="1">
      <c r="A10379" s="25"/>
      <c r="B10379" s="25"/>
      <c r="E10379" s="316"/>
      <c r="Y10379" s="316"/>
    </row>
    <row r="10380" spans="1:25" s="24" customFormat="1">
      <c r="A10380" s="25"/>
      <c r="B10380" s="25"/>
      <c r="E10380" s="316"/>
      <c r="Y10380" s="316"/>
    </row>
    <row r="10381" spans="1:25" s="24" customFormat="1">
      <c r="A10381" s="25"/>
      <c r="B10381" s="25"/>
      <c r="E10381" s="316"/>
      <c r="Y10381" s="316"/>
    </row>
    <row r="10382" spans="1:25" s="24" customFormat="1">
      <c r="A10382" s="25"/>
      <c r="B10382" s="25"/>
      <c r="E10382" s="316"/>
      <c r="Y10382" s="316"/>
    </row>
    <row r="10383" spans="1:25" s="24" customFormat="1">
      <c r="A10383" s="25"/>
      <c r="B10383" s="25"/>
      <c r="E10383" s="316"/>
      <c r="Y10383" s="316"/>
    </row>
    <row r="10384" spans="1:25" s="24" customFormat="1">
      <c r="A10384" s="25"/>
      <c r="B10384" s="25"/>
      <c r="E10384" s="316"/>
      <c r="Y10384" s="316"/>
    </row>
    <row r="10385" spans="1:25" s="24" customFormat="1">
      <c r="A10385" s="25"/>
      <c r="B10385" s="25"/>
      <c r="E10385" s="316"/>
      <c r="Y10385" s="316"/>
    </row>
    <row r="10386" spans="1:25" s="24" customFormat="1">
      <c r="A10386" s="25"/>
      <c r="B10386" s="25"/>
      <c r="E10386" s="316"/>
      <c r="Y10386" s="316"/>
    </row>
    <row r="10387" spans="1:25" s="24" customFormat="1">
      <c r="A10387" s="25"/>
      <c r="B10387" s="25"/>
      <c r="E10387" s="316"/>
      <c r="Y10387" s="316"/>
    </row>
    <row r="10388" spans="1:25" s="24" customFormat="1">
      <c r="A10388" s="25"/>
      <c r="B10388" s="25"/>
      <c r="E10388" s="316"/>
      <c r="Y10388" s="316"/>
    </row>
    <row r="10389" spans="1:25" s="24" customFormat="1">
      <c r="A10389" s="25"/>
      <c r="B10389" s="25"/>
      <c r="E10389" s="316"/>
      <c r="Y10389" s="316"/>
    </row>
    <row r="10390" spans="1:25" s="24" customFormat="1">
      <c r="A10390" s="25"/>
      <c r="B10390" s="25"/>
      <c r="E10390" s="316"/>
      <c r="Y10390" s="316"/>
    </row>
    <row r="10391" spans="1:25" s="24" customFormat="1">
      <c r="A10391" s="25"/>
      <c r="B10391" s="25"/>
      <c r="E10391" s="316"/>
      <c r="Y10391" s="316"/>
    </row>
    <row r="10392" spans="1:25" s="24" customFormat="1">
      <c r="A10392" s="25"/>
      <c r="B10392" s="25"/>
      <c r="E10392" s="316"/>
      <c r="Y10392" s="316"/>
    </row>
    <row r="10393" spans="1:25" s="24" customFormat="1">
      <c r="A10393" s="25"/>
      <c r="B10393" s="25"/>
      <c r="E10393" s="316"/>
      <c r="Y10393" s="316"/>
    </row>
    <row r="10394" spans="1:25" s="24" customFormat="1">
      <c r="A10394" s="25"/>
      <c r="B10394" s="25"/>
      <c r="E10394" s="316"/>
      <c r="Y10394" s="316"/>
    </row>
    <row r="10395" spans="1:25" s="24" customFormat="1">
      <c r="A10395" s="25"/>
      <c r="B10395" s="25"/>
      <c r="E10395" s="316"/>
      <c r="Y10395" s="316"/>
    </row>
    <row r="10396" spans="1:25" s="24" customFormat="1">
      <c r="A10396" s="25"/>
      <c r="B10396" s="25"/>
      <c r="E10396" s="316"/>
      <c r="Y10396" s="316"/>
    </row>
    <row r="10397" spans="1:25" s="24" customFormat="1">
      <c r="A10397" s="25"/>
      <c r="B10397" s="25"/>
      <c r="E10397" s="316"/>
      <c r="Y10397" s="316"/>
    </row>
    <row r="10398" spans="1:25" s="24" customFormat="1">
      <c r="A10398" s="25"/>
      <c r="B10398" s="25"/>
      <c r="E10398" s="316"/>
      <c r="Y10398" s="316"/>
    </row>
    <row r="10399" spans="1:25" s="24" customFormat="1">
      <c r="A10399" s="25"/>
      <c r="B10399" s="25"/>
      <c r="E10399" s="316"/>
      <c r="Y10399" s="316"/>
    </row>
    <row r="10400" spans="1:25" s="24" customFormat="1">
      <c r="A10400" s="25"/>
      <c r="B10400" s="25"/>
      <c r="E10400" s="316"/>
      <c r="Y10400" s="316"/>
    </row>
    <row r="10401" spans="1:25" s="24" customFormat="1">
      <c r="A10401" s="25"/>
      <c r="B10401" s="25"/>
      <c r="E10401" s="316"/>
      <c r="Y10401" s="316"/>
    </row>
    <row r="10402" spans="1:25" s="24" customFormat="1">
      <c r="A10402" s="25"/>
      <c r="B10402" s="25"/>
      <c r="E10402" s="316"/>
      <c r="Y10402" s="316"/>
    </row>
    <row r="10403" spans="1:25" s="24" customFormat="1">
      <c r="A10403" s="25"/>
      <c r="B10403" s="25"/>
      <c r="E10403" s="316"/>
      <c r="Y10403" s="316"/>
    </row>
    <row r="10404" spans="1:25" s="24" customFormat="1">
      <c r="A10404" s="25"/>
      <c r="B10404" s="25"/>
      <c r="E10404" s="316"/>
      <c r="Y10404" s="316"/>
    </row>
    <row r="10405" spans="1:25" s="24" customFormat="1">
      <c r="A10405" s="25"/>
      <c r="B10405" s="25"/>
      <c r="E10405" s="316"/>
      <c r="Y10405" s="316"/>
    </row>
    <row r="10406" spans="1:25" s="24" customFormat="1">
      <c r="A10406" s="25"/>
      <c r="B10406" s="25"/>
      <c r="E10406" s="316"/>
      <c r="Y10406" s="316"/>
    </row>
    <row r="10407" spans="1:25" s="24" customFormat="1">
      <c r="A10407" s="25"/>
      <c r="B10407" s="25"/>
      <c r="E10407" s="316"/>
      <c r="Y10407" s="316"/>
    </row>
    <row r="10408" spans="1:25" s="24" customFormat="1">
      <c r="A10408" s="25"/>
      <c r="B10408" s="25"/>
      <c r="E10408" s="316"/>
      <c r="Y10408" s="316"/>
    </row>
    <row r="10409" spans="1:25" s="24" customFormat="1">
      <c r="A10409" s="25"/>
      <c r="B10409" s="25"/>
      <c r="E10409" s="316"/>
      <c r="Y10409" s="316"/>
    </row>
    <row r="10410" spans="1:25" s="24" customFormat="1">
      <c r="A10410" s="25"/>
      <c r="B10410" s="25"/>
      <c r="E10410" s="316"/>
      <c r="Y10410" s="316"/>
    </row>
    <row r="10411" spans="1:25" s="24" customFormat="1">
      <c r="A10411" s="25"/>
      <c r="B10411" s="25"/>
      <c r="E10411" s="316"/>
      <c r="Y10411" s="316"/>
    </row>
    <row r="10412" spans="1:25" s="24" customFormat="1">
      <c r="A10412" s="25"/>
      <c r="B10412" s="25"/>
      <c r="E10412" s="316"/>
      <c r="Y10412" s="316"/>
    </row>
    <row r="10413" spans="1:25" s="24" customFormat="1">
      <c r="A10413" s="25"/>
      <c r="B10413" s="25"/>
      <c r="E10413" s="316"/>
      <c r="Y10413" s="316"/>
    </row>
  </sheetData>
  <mergeCells count="111">
    <mergeCell ref="D6:E7"/>
    <mergeCell ref="A6:A8"/>
    <mergeCell ref="B6:B8"/>
    <mergeCell ref="C6:C8"/>
    <mergeCell ref="C286:C288"/>
    <mergeCell ref="A2366:A2368"/>
    <mergeCell ref="A1810:A1812"/>
    <mergeCell ref="B1810:B1812"/>
    <mergeCell ref="B1904:B1906"/>
    <mergeCell ref="C2005:C2007"/>
    <mergeCell ref="D2366:E2367"/>
    <mergeCell ref="C1974:C1976"/>
    <mergeCell ref="D286:E287"/>
    <mergeCell ref="A2005:A2007"/>
    <mergeCell ref="C1810:C1812"/>
    <mergeCell ref="A1904:A1906"/>
    <mergeCell ref="C1904:C1906"/>
    <mergeCell ref="D1904:E1905"/>
    <mergeCell ref="D600:E601"/>
    <mergeCell ref="C600:C602"/>
    <mergeCell ref="A1:E1"/>
    <mergeCell ref="A2:E2"/>
    <mergeCell ref="A3:E3"/>
    <mergeCell ref="D1810:E1811"/>
    <mergeCell ref="D1974:E1975"/>
    <mergeCell ref="D2005:E2006"/>
    <mergeCell ref="A600:A602"/>
    <mergeCell ref="B600:B602"/>
    <mergeCell ref="A286:A288"/>
    <mergeCell ref="B286:B288"/>
    <mergeCell ref="A7185:A7187"/>
    <mergeCell ref="A1974:A1976"/>
    <mergeCell ref="B1974:B1976"/>
    <mergeCell ref="B2005:B2007"/>
    <mergeCell ref="A5979:A5981"/>
    <mergeCell ref="A7249:A7251"/>
    <mergeCell ref="A6714:A6716"/>
    <mergeCell ref="D5979:E5980"/>
    <mergeCell ref="D6571:E6572"/>
    <mergeCell ref="D6714:E6715"/>
    <mergeCell ref="B2366:B2368"/>
    <mergeCell ref="C2366:C2368"/>
    <mergeCell ref="B6571:B6573"/>
    <mergeCell ref="C6571:C6573"/>
    <mergeCell ref="B5979:B5981"/>
    <mergeCell ref="C5979:C5981"/>
    <mergeCell ref="B6714:B6716"/>
    <mergeCell ref="D7060:E7061"/>
    <mergeCell ref="D7185:E7186"/>
    <mergeCell ref="B7249:B7251"/>
    <mergeCell ref="C7249:C7251"/>
    <mergeCell ref="D7249:E7250"/>
    <mergeCell ref="C6714:C6716"/>
    <mergeCell ref="B7060:B7062"/>
    <mergeCell ref="C7060:C7062"/>
    <mergeCell ref="B7185:B7187"/>
    <mergeCell ref="C7185:C7187"/>
    <mergeCell ref="A7475:A7477"/>
    <mergeCell ref="B7475:B7477"/>
    <mergeCell ref="C7475:C7477"/>
    <mergeCell ref="D7410:E7411"/>
    <mergeCell ref="D7447:D7448"/>
    <mergeCell ref="E7447:E7448"/>
    <mergeCell ref="D7427:D7428"/>
    <mergeCell ref="E7427:E7428"/>
    <mergeCell ref="B7757:B7759"/>
    <mergeCell ref="C7757:C7759"/>
    <mergeCell ref="D7757:E7758"/>
    <mergeCell ref="D7450:D7451"/>
    <mergeCell ref="E7450:E7451"/>
    <mergeCell ref="D7475:E7476"/>
    <mergeCell ref="C8154:C8156"/>
    <mergeCell ref="D8154:E8155"/>
    <mergeCell ref="D7792:E7793"/>
    <mergeCell ref="D7923:E7924"/>
    <mergeCell ref="A8056:A8058"/>
    <mergeCell ref="B8056:B8058"/>
    <mergeCell ref="D8056:E8057"/>
    <mergeCell ref="C8056:C8058"/>
    <mergeCell ref="A7792:A7794"/>
    <mergeCell ref="B7792:B7794"/>
    <mergeCell ref="D8307:E8308"/>
    <mergeCell ref="D8811:E8812"/>
    <mergeCell ref="C8225:C8227"/>
    <mergeCell ref="A8307:A8309"/>
    <mergeCell ref="A8280:A8282"/>
    <mergeCell ref="B8307:B8309"/>
    <mergeCell ref="C8307:C8309"/>
    <mergeCell ref="D8225:E8226"/>
    <mergeCell ref="D8280:E8281"/>
    <mergeCell ref="B8280:B8282"/>
    <mergeCell ref="A8811:A8813"/>
    <mergeCell ref="A6571:A6573"/>
    <mergeCell ref="A8225:A8227"/>
    <mergeCell ref="A7060:A7062"/>
    <mergeCell ref="B8811:B8813"/>
    <mergeCell ref="C8811:C8813"/>
    <mergeCell ref="C8280:C8282"/>
    <mergeCell ref="B8225:B8227"/>
    <mergeCell ref="A8154:A8156"/>
    <mergeCell ref="B8154:B8156"/>
    <mergeCell ref="A7427:A7428"/>
    <mergeCell ref="B7427:B7428"/>
    <mergeCell ref="B7410:B7412"/>
    <mergeCell ref="C7410:C7412"/>
    <mergeCell ref="A7410:A7412"/>
    <mergeCell ref="B7923:B7925"/>
    <mergeCell ref="C7923:C7925"/>
    <mergeCell ref="C7792:C7794"/>
    <mergeCell ref="A7923:A7925"/>
    <mergeCell ref="A7757:A7759"/>
  </mergeCells>
  <phoneticPr fontId="7" type="noConversion"/>
  <hyperlinks>
    <hyperlink ref="C6656" location="_toc347432131" display="_toc347432131"/>
    <hyperlink ref="C6657" location="_toc347432132" display="_toc347432132"/>
    <hyperlink ref="C6658" location="_toc347432133" display="_toc347432133"/>
    <hyperlink ref="C6659" location="_toc347432134" display="_toc347432134"/>
    <hyperlink ref="C6660" location="_toc347432135" display="_toc347432135"/>
    <hyperlink ref="C6661" location="_toc347432136" display="_toc347432136"/>
    <hyperlink ref="C6662" location="_toc347432137" display="_toc347432137"/>
    <hyperlink ref="C6663" location="_toc347432138" display="_toc347432138"/>
    <hyperlink ref="C6664" location="_toc347432139" display="_toc347432139"/>
    <hyperlink ref="C6668" location="_toc347432146" display="_toc347432146"/>
    <hyperlink ref="C6670" location="_toc347432149" display="_toc347432149"/>
    <hyperlink ref="C6674" location="_toc347432156" display="_toc347432156"/>
    <hyperlink ref="C6675" location="_toc347432157" display="_toc347432157"/>
    <hyperlink ref="C6680" location="_toc347432167" display="_toc347432167"/>
    <hyperlink ref="C6681" location="_toc347432168" display="_toc347432168"/>
    <hyperlink ref="C6682" location="_toc347432169" display="_toc347432169"/>
    <hyperlink ref="C6683" location="_toc347432170" display="_toc347432170"/>
    <hyperlink ref="C6684" location="_toc347432171" display="_toc347432171"/>
    <hyperlink ref="C6686" location="_toc347432174" display="_toc347432174"/>
    <hyperlink ref="C6688" location="_toc347432177" display="_toc347432177"/>
    <hyperlink ref="C6689" location="_toc347432178" display="_toc347432178"/>
    <hyperlink ref="C6690" location="_toc347432179" display="_toc347432179"/>
    <hyperlink ref="C6691" location="_toc347432180" display="_toc347432180"/>
    <hyperlink ref="C6692" location="_toc347432181" display="_toc347432181"/>
    <hyperlink ref="C6693" location="_toc347432183" display="_toc347432183"/>
    <hyperlink ref="C6695" location="_toc347432186" display="_toc347432186"/>
    <hyperlink ref="C6699" location="_toc347432193" display="_toc347432193"/>
    <hyperlink ref="C6700" location="_toc347432194" display="_toc347432194"/>
    <hyperlink ref="C6702" location="_toc347432197" display="_toc347432197"/>
    <hyperlink ref="C6703" location="_toc347432198" display="_toc347432198"/>
    <hyperlink ref="C6704" location="_toc347432199" display="_toc347432199"/>
    <hyperlink ref="C6707" location="_toc347432204" display="_toc347432204"/>
    <hyperlink ref="C6708" location="_toc347432205" display="_toc347432205"/>
    <hyperlink ref="C6709" location="_toc347432206" display="_toc347432206"/>
    <hyperlink ref="C6710" location="_toc347432207" display="_toc347432207"/>
    <hyperlink ref="C6711" location="_toc347432208" display="_toc347432208"/>
  </hyperlinks>
  <pageMargins left="0.81" right="0.3" top="0.74" bottom="0.56000000000000005" header="0.74" footer="0.54"/>
  <pageSetup paperSize="9" orientation="portrait" verticalDpi="0"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dimension ref="A1:I3933"/>
  <sheetViews>
    <sheetView workbookViewId="0">
      <selection activeCell="C19" sqref="C19"/>
    </sheetView>
  </sheetViews>
  <sheetFormatPr defaultRowHeight="17.25"/>
  <cols>
    <col min="1" max="1" width="7.140625" style="196" customWidth="1"/>
    <col min="2" max="2" width="8.140625" style="242" customWidth="1"/>
    <col min="3" max="3" width="55.85546875" style="198" customWidth="1"/>
    <col min="4" max="7" width="4.42578125" style="199" customWidth="1"/>
    <col min="8" max="8" width="9.140625" style="198"/>
    <col min="9" max="9" width="16.85546875" style="200" customWidth="1"/>
    <col min="10" max="10" width="9.140625" style="198"/>
    <col min="11" max="12" width="10" style="198" customWidth="1"/>
    <col min="13" max="16384" width="9.140625" style="198"/>
  </cols>
  <sheetData>
    <row r="1" spans="1:9" s="195" customFormat="1" ht="16.5">
      <c r="A1" s="454" t="s">
        <v>1143</v>
      </c>
      <c r="B1" s="454"/>
      <c r="C1" s="454"/>
      <c r="D1" s="454"/>
      <c r="E1" s="454"/>
      <c r="F1" s="454"/>
      <c r="G1" s="454"/>
    </row>
    <row r="2" spans="1:9" s="195" customFormat="1" ht="16.5">
      <c r="A2" s="455" t="s">
        <v>2156</v>
      </c>
      <c r="B2" s="455"/>
      <c r="C2" s="455"/>
      <c r="D2" s="455"/>
      <c r="E2" s="455"/>
      <c r="F2" s="455"/>
      <c r="G2" s="455"/>
    </row>
    <row r="3" spans="1:9">
      <c r="B3" s="197"/>
    </row>
    <row r="4" spans="1:9" s="202" customFormat="1" ht="35.25" customHeight="1">
      <c r="A4" s="71" t="s">
        <v>7992</v>
      </c>
      <c r="B4" s="71" t="s">
        <v>2157</v>
      </c>
      <c r="C4" s="201" t="s">
        <v>16776</v>
      </c>
      <c r="D4" s="456" t="s">
        <v>3719</v>
      </c>
      <c r="E4" s="456"/>
      <c r="F4" s="456"/>
      <c r="G4" s="456"/>
      <c r="I4" s="203"/>
    </row>
    <row r="5" spans="1:9" s="205" customFormat="1" ht="15.75">
      <c r="A5" s="457">
        <v>1</v>
      </c>
      <c r="B5" s="457"/>
      <c r="C5" s="458">
        <v>2</v>
      </c>
      <c r="D5" s="458">
        <v>3</v>
      </c>
      <c r="E5" s="458"/>
      <c r="F5" s="458"/>
      <c r="G5" s="458"/>
      <c r="I5" s="206"/>
    </row>
    <row r="6" spans="1:9" s="205" customFormat="1" ht="15.75">
      <c r="A6" s="457"/>
      <c r="B6" s="457"/>
      <c r="C6" s="458"/>
      <c r="D6" s="204" t="s">
        <v>15513</v>
      </c>
      <c r="E6" s="204" t="s">
        <v>15514</v>
      </c>
      <c r="F6" s="204" t="s">
        <v>15515</v>
      </c>
      <c r="G6" s="204" t="s">
        <v>15516</v>
      </c>
      <c r="I6" s="206"/>
    </row>
    <row r="7" spans="1:9">
      <c r="A7" s="69"/>
      <c r="B7" s="207"/>
      <c r="C7" s="208" t="s">
        <v>2158</v>
      </c>
      <c r="D7" s="209"/>
      <c r="E7" s="209"/>
      <c r="F7" s="209"/>
      <c r="G7" s="209"/>
    </row>
    <row r="8" spans="1:9">
      <c r="A8" s="69"/>
      <c r="B8" s="210"/>
      <c r="C8" s="211" t="s">
        <v>2159</v>
      </c>
      <c r="D8" s="212"/>
      <c r="E8" s="212"/>
      <c r="F8" s="212"/>
      <c r="G8" s="212"/>
    </row>
    <row r="9" spans="1:9">
      <c r="A9" s="69">
        <v>1</v>
      </c>
      <c r="B9" s="210" t="s">
        <v>2160</v>
      </c>
      <c r="C9" s="213" t="s">
        <v>7309</v>
      </c>
      <c r="D9" s="212" t="s">
        <v>15518</v>
      </c>
      <c r="E9" s="212" t="s">
        <v>15518</v>
      </c>
      <c r="F9" s="212" t="s">
        <v>15518</v>
      </c>
      <c r="G9" s="212"/>
    </row>
    <row r="10" spans="1:9" s="216" customFormat="1">
      <c r="A10" s="69"/>
      <c r="B10" s="214"/>
      <c r="C10" s="209" t="s">
        <v>2161</v>
      </c>
      <c r="D10" s="215"/>
      <c r="E10" s="215"/>
      <c r="F10" s="215"/>
      <c r="G10" s="215"/>
      <c r="I10" s="217"/>
    </row>
    <row r="11" spans="1:9">
      <c r="A11" s="69"/>
      <c r="B11" s="207"/>
      <c r="C11" s="211" t="s">
        <v>2162</v>
      </c>
      <c r="D11" s="209"/>
      <c r="E11" s="209"/>
      <c r="F11" s="209"/>
      <c r="G11" s="209"/>
    </row>
    <row r="12" spans="1:9" ht="25.5">
      <c r="A12" s="69">
        <v>2</v>
      </c>
      <c r="B12" s="210" t="s">
        <v>2163</v>
      </c>
      <c r="C12" s="213" t="s">
        <v>5834</v>
      </c>
      <c r="D12" s="212" t="s">
        <v>15518</v>
      </c>
      <c r="E12" s="212" t="s">
        <v>15518</v>
      </c>
      <c r="F12" s="212"/>
      <c r="G12" s="212"/>
    </row>
    <row r="13" spans="1:9" ht="33">
      <c r="A13" s="69">
        <v>3</v>
      </c>
      <c r="B13" s="210" t="s">
        <v>2164</v>
      </c>
      <c r="C13" s="213" t="s">
        <v>5835</v>
      </c>
      <c r="D13" s="212" t="s">
        <v>15518</v>
      </c>
      <c r="E13" s="212"/>
      <c r="F13" s="212"/>
      <c r="G13" s="212"/>
    </row>
    <row r="14" spans="1:9" ht="25.5">
      <c r="A14" s="69">
        <v>4</v>
      </c>
      <c r="B14" s="210" t="s">
        <v>2165</v>
      </c>
      <c r="C14" s="213" t="s">
        <v>5836</v>
      </c>
      <c r="D14" s="212" t="s">
        <v>15518</v>
      </c>
      <c r="E14" s="212"/>
      <c r="F14" s="212"/>
      <c r="G14" s="212"/>
    </row>
    <row r="15" spans="1:9" ht="25.5">
      <c r="A15" s="69">
        <v>5</v>
      </c>
      <c r="B15" s="210" t="s">
        <v>2166</v>
      </c>
      <c r="C15" s="213" t="s">
        <v>5837</v>
      </c>
      <c r="D15" s="212" t="s">
        <v>15518</v>
      </c>
      <c r="E15" s="212"/>
      <c r="F15" s="212"/>
      <c r="G15" s="212"/>
    </row>
    <row r="16" spans="1:9" ht="25.5">
      <c r="A16" s="69">
        <v>6</v>
      </c>
      <c r="B16" s="210" t="s">
        <v>2167</v>
      </c>
      <c r="C16" s="213" t="s">
        <v>5838</v>
      </c>
      <c r="D16" s="212" t="s">
        <v>15518</v>
      </c>
      <c r="E16" s="212" t="s">
        <v>15518</v>
      </c>
      <c r="F16" s="212"/>
      <c r="G16" s="212"/>
    </row>
    <row r="17" spans="1:7" ht="25.5">
      <c r="A17" s="69">
        <v>7</v>
      </c>
      <c r="B17" s="210" t="s">
        <v>2168</v>
      </c>
      <c r="C17" s="213" t="s">
        <v>5839</v>
      </c>
      <c r="D17" s="212" t="s">
        <v>15518</v>
      </c>
      <c r="E17" s="212" t="s">
        <v>15518</v>
      </c>
      <c r="F17" s="212" t="s">
        <v>15518</v>
      </c>
      <c r="G17" s="212"/>
    </row>
    <row r="18" spans="1:7">
      <c r="A18" s="69"/>
      <c r="B18" s="210"/>
      <c r="C18" s="211" t="s">
        <v>2169</v>
      </c>
      <c r="D18" s="212"/>
      <c r="E18" s="212"/>
      <c r="F18" s="212"/>
      <c r="G18" s="212"/>
    </row>
    <row r="19" spans="1:7" ht="25.5">
      <c r="A19" s="69">
        <v>8</v>
      </c>
      <c r="B19" s="210" t="s">
        <v>2170</v>
      </c>
      <c r="C19" s="213" t="s">
        <v>14188</v>
      </c>
      <c r="D19" s="212" t="s">
        <v>15518</v>
      </c>
      <c r="E19" s="212"/>
      <c r="F19" s="212"/>
      <c r="G19" s="212"/>
    </row>
    <row r="20" spans="1:7" ht="25.5">
      <c r="A20" s="69">
        <v>9</v>
      </c>
      <c r="B20" s="210" t="s">
        <v>2171</v>
      </c>
      <c r="C20" s="213" t="s">
        <v>14189</v>
      </c>
      <c r="D20" s="212" t="s">
        <v>15518</v>
      </c>
      <c r="E20" s="212"/>
      <c r="F20" s="212"/>
      <c r="G20" s="212"/>
    </row>
    <row r="21" spans="1:7" ht="25.5">
      <c r="A21" s="69">
        <v>10</v>
      </c>
      <c r="B21" s="210" t="s">
        <v>2172</v>
      </c>
      <c r="C21" s="213" t="s">
        <v>14190</v>
      </c>
      <c r="D21" s="212" t="s">
        <v>15518</v>
      </c>
      <c r="E21" s="212"/>
      <c r="F21" s="212"/>
      <c r="G21" s="212"/>
    </row>
    <row r="22" spans="1:7" ht="25.5">
      <c r="A22" s="69">
        <v>11</v>
      </c>
      <c r="B22" s="210" t="s">
        <v>2173</v>
      </c>
      <c r="C22" s="213" t="s">
        <v>14191</v>
      </c>
      <c r="D22" s="212" t="s">
        <v>15518</v>
      </c>
      <c r="E22" s="212"/>
      <c r="F22" s="212"/>
      <c r="G22" s="212"/>
    </row>
    <row r="23" spans="1:7" ht="33">
      <c r="A23" s="69">
        <v>12</v>
      </c>
      <c r="B23" s="210" t="s">
        <v>2174</v>
      </c>
      <c r="C23" s="213" t="s">
        <v>17606</v>
      </c>
      <c r="D23" s="212" t="s">
        <v>15518</v>
      </c>
      <c r="E23" s="212"/>
      <c r="F23" s="212"/>
      <c r="G23" s="212"/>
    </row>
    <row r="24" spans="1:7" ht="25.5">
      <c r="A24" s="69">
        <v>13</v>
      </c>
      <c r="B24" s="210" t="s">
        <v>2175</v>
      </c>
      <c r="C24" s="213" t="s">
        <v>17607</v>
      </c>
      <c r="D24" s="212" t="s">
        <v>15518</v>
      </c>
      <c r="E24" s="212"/>
      <c r="F24" s="212"/>
      <c r="G24" s="212"/>
    </row>
    <row r="25" spans="1:7">
      <c r="A25" s="69">
        <v>14</v>
      </c>
      <c r="B25" s="210" t="s">
        <v>2176</v>
      </c>
      <c r="C25" s="213" t="s">
        <v>17608</v>
      </c>
      <c r="D25" s="212" t="s">
        <v>15518</v>
      </c>
      <c r="E25" s="212"/>
      <c r="F25" s="212"/>
      <c r="G25" s="212"/>
    </row>
    <row r="26" spans="1:7">
      <c r="A26" s="69">
        <v>15</v>
      </c>
      <c r="B26" s="210" t="s">
        <v>2177</v>
      </c>
      <c r="C26" s="213" t="s">
        <v>17609</v>
      </c>
      <c r="D26" s="212" t="s">
        <v>15518</v>
      </c>
      <c r="E26" s="212"/>
      <c r="F26" s="212"/>
      <c r="G26" s="212"/>
    </row>
    <row r="27" spans="1:7">
      <c r="A27" s="69">
        <v>16</v>
      </c>
      <c r="B27" s="210" t="s">
        <v>2178</v>
      </c>
      <c r="C27" s="213" t="s">
        <v>17610</v>
      </c>
      <c r="D27" s="212" t="s">
        <v>15518</v>
      </c>
      <c r="E27" s="212"/>
      <c r="F27" s="212"/>
      <c r="G27" s="212"/>
    </row>
    <row r="28" spans="1:7">
      <c r="A28" s="69">
        <v>17</v>
      </c>
      <c r="B28" s="210" t="s">
        <v>2179</v>
      </c>
      <c r="C28" s="213" t="s">
        <v>17612</v>
      </c>
      <c r="D28" s="212" t="s">
        <v>15518</v>
      </c>
      <c r="E28" s="212"/>
      <c r="F28" s="212"/>
      <c r="G28" s="212"/>
    </row>
    <row r="29" spans="1:7" ht="49.5">
      <c r="A29" s="69">
        <v>18</v>
      </c>
      <c r="B29" s="210" t="s">
        <v>2180</v>
      </c>
      <c r="C29" s="213" t="s">
        <v>17615</v>
      </c>
      <c r="D29" s="212" t="s">
        <v>15518</v>
      </c>
      <c r="E29" s="212"/>
      <c r="F29" s="212"/>
      <c r="G29" s="212"/>
    </row>
    <row r="30" spans="1:7">
      <c r="A30" s="69"/>
      <c r="B30" s="210"/>
      <c r="C30" s="211" t="s">
        <v>2181</v>
      </c>
      <c r="D30" s="212"/>
      <c r="E30" s="212"/>
      <c r="F30" s="212"/>
      <c r="G30" s="212"/>
    </row>
    <row r="31" spans="1:7" ht="33">
      <c r="A31" s="69">
        <v>19</v>
      </c>
      <c r="B31" s="210" t="s">
        <v>2182</v>
      </c>
      <c r="C31" s="213" t="s">
        <v>5842</v>
      </c>
      <c r="D31" s="212" t="s">
        <v>15518</v>
      </c>
      <c r="E31" s="212" t="s">
        <v>15518</v>
      </c>
      <c r="F31" s="212"/>
      <c r="G31" s="212"/>
    </row>
    <row r="32" spans="1:7" ht="33">
      <c r="A32" s="69">
        <v>20</v>
      </c>
      <c r="B32" s="210" t="s">
        <v>2183</v>
      </c>
      <c r="C32" s="213" t="s">
        <v>5843</v>
      </c>
      <c r="D32" s="212" t="s">
        <v>15518</v>
      </c>
      <c r="E32" s="212" t="s">
        <v>15518</v>
      </c>
      <c r="F32" s="212"/>
      <c r="G32" s="212"/>
    </row>
    <row r="33" spans="1:7" ht="33">
      <c r="A33" s="69">
        <v>21</v>
      </c>
      <c r="B33" s="210" t="s">
        <v>2184</v>
      </c>
      <c r="C33" s="213" t="s">
        <v>3759</v>
      </c>
      <c r="D33" s="212" t="s">
        <v>15518</v>
      </c>
      <c r="E33" s="212" t="s">
        <v>15518</v>
      </c>
      <c r="F33" s="212"/>
      <c r="G33" s="212"/>
    </row>
    <row r="34" spans="1:7" ht="33">
      <c r="A34" s="69">
        <v>22</v>
      </c>
      <c r="B34" s="210" t="s">
        <v>3487</v>
      </c>
      <c r="C34" s="213" t="s">
        <v>5844</v>
      </c>
      <c r="D34" s="212" t="s">
        <v>15518</v>
      </c>
      <c r="E34" s="212" t="s">
        <v>15518</v>
      </c>
      <c r="F34" s="212"/>
      <c r="G34" s="212"/>
    </row>
    <row r="35" spans="1:7" ht="33">
      <c r="A35" s="69">
        <v>23</v>
      </c>
      <c r="B35" s="210" t="s">
        <v>3488</v>
      </c>
      <c r="C35" s="213" t="s">
        <v>5845</v>
      </c>
      <c r="D35" s="212" t="s">
        <v>15518</v>
      </c>
      <c r="E35" s="212" t="s">
        <v>15518</v>
      </c>
      <c r="F35" s="212"/>
      <c r="G35" s="212"/>
    </row>
    <row r="36" spans="1:7" ht="33">
      <c r="A36" s="69">
        <v>24</v>
      </c>
      <c r="B36" s="210" t="s">
        <v>3489</v>
      </c>
      <c r="C36" s="213" t="s">
        <v>5846</v>
      </c>
      <c r="D36" s="212" t="s">
        <v>15518</v>
      </c>
      <c r="E36" s="212" t="s">
        <v>15518</v>
      </c>
      <c r="F36" s="212"/>
      <c r="G36" s="212"/>
    </row>
    <row r="37" spans="1:7" ht="33">
      <c r="A37" s="69">
        <v>25</v>
      </c>
      <c r="B37" s="210" t="s">
        <v>3490</v>
      </c>
      <c r="C37" s="213" t="s">
        <v>5847</v>
      </c>
      <c r="D37" s="212" t="s">
        <v>15518</v>
      </c>
      <c r="E37" s="212" t="s">
        <v>15518</v>
      </c>
      <c r="F37" s="212"/>
      <c r="G37" s="212"/>
    </row>
    <row r="38" spans="1:7" ht="33">
      <c r="A38" s="69">
        <v>26</v>
      </c>
      <c r="B38" s="210" t="s">
        <v>3491</v>
      </c>
      <c r="C38" s="213" t="s">
        <v>6596</v>
      </c>
      <c r="D38" s="212" t="s">
        <v>15518</v>
      </c>
      <c r="E38" s="212" t="s">
        <v>15518</v>
      </c>
      <c r="F38" s="212"/>
      <c r="G38" s="212"/>
    </row>
    <row r="39" spans="1:7" ht="33">
      <c r="A39" s="69">
        <v>27</v>
      </c>
      <c r="B39" s="210" t="s">
        <v>3492</v>
      </c>
      <c r="C39" s="213" t="s">
        <v>6597</v>
      </c>
      <c r="D39" s="212" t="s">
        <v>15518</v>
      </c>
      <c r="E39" s="212" t="s">
        <v>15518</v>
      </c>
      <c r="F39" s="212"/>
      <c r="G39" s="212"/>
    </row>
    <row r="40" spans="1:7" ht="33">
      <c r="A40" s="69">
        <v>28</v>
      </c>
      <c r="B40" s="210" t="s">
        <v>3493</v>
      </c>
      <c r="C40" s="213" t="s">
        <v>6598</v>
      </c>
      <c r="D40" s="212" t="s">
        <v>15518</v>
      </c>
      <c r="E40" s="212" t="s">
        <v>15518</v>
      </c>
      <c r="F40" s="212"/>
      <c r="G40" s="212"/>
    </row>
    <row r="41" spans="1:7">
      <c r="A41" s="69">
        <v>29</v>
      </c>
      <c r="B41" s="210" t="s">
        <v>3494</v>
      </c>
      <c r="C41" s="213" t="s">
        <v>6599</v>
      </c>
      <c r="D41" s="212" t="s">
        <v>15518</v>
      </c>
      <c r="E41" s="212" t="s">
        <v>15518</v>
      </c>
      <c r="F41" s="212"/>
      <c r="G41" s="212"/>
    </row>
    <row r="42" spans="1:7">
      <c r="A42" s="69">
        <v>30</v>
      </c>
      <c r="B42" s="210" t="s">
        <v>3495</v>
      </c>
      <c r="C42" s="213" t="s">
        <v>6600</v>
      </c>
      <c r="D42" s="212" t="s">
        <v>15518</v>
      </c>
      <c r="E42" s="212" t="s">
        <v>15518</v>
      </c>
      <c r="F42" s="212"/>
      <c r="G42" s="212"/>
    </row>
    <row r="43" spans="1:7">
      <c r="A43" s="69">
        <v>31</v>
      </c>
      <c r="B43" s="210" t="s">
        <v>3496</v>
      </c>
      <c r="C43" s="213" t="s">
        <v>6601</v>
      </c>
      <c r="D43" s="212" t="s">
        <v>15518</v>
      </c>
      <c r="E43" s="212"/>
      <c r="F43" s="212"/>
      <c r="G43" s="212"/>
    </row>
    <row r="44" spans="1:7">
      <c r="A44" s="69">
        <v>32</v>
      </c>
      <c r="B44" s="210" t="s">
        <v>3497</v>
      </c>
      <c r="C44" s="213" t="s">
        <v>7588</v>
      </c>
      <c r="D44" s="212" t="s">
        <v>15518</v>
      </c>
      <c r="E44" s="212" t="s">
        <v>15518</v>
      </c>
      <c r="F44" s="212"/>
      <c r="G44" s="212"/>
    </row>
    <row r="45" spans="1:7" ht="33">
      <c r="A45" s="69">
        <v>33</v>
      </c>
      <c r="B45" s="210" t="s">
        <v>3498</v>
      </c>
      <c r="C45" s="213" t="s">
        <v>7589</v>
      </c>
      <c r="D45" s="212" t="s">
        <v>15518</v>
      </c>
      <c r="E45" s="212" t="s">
        <v>15518</v>
      </c>
      <c r="F45" s="212"/>
      <c r="G45" s="212"/>
    </row>
    <row r="46" spans="1:7" ht="33">
      <c r="A46" s="69">
        <v>34</v>
      </c>
      <c r="B46" s="210" t="s">
        <v>3499</v>
      </c>
      <c r="C46" s="213" t="s">
        <v>7590</v>
      </c>
      <c r="D46" s="212" t="s">
        <v>15518</v>
      </c>
      <c r="E46" s="212" t="s">
        <v>15518</v>
      </c>
      <c r="F46" s="212"/>
      <c r="G46" s="212"/>
    </row>
    <row r="47" spans="1:7">
      <c r="A47" s="69"/>
      <c r="B47" s="210"/>
      <c r="C47" s="211" t="s">
        <v>3500</v>
      </c>
      <c r="D47" s="212"/>
      <c r="E47" s="212"/>
      <c r="F47" s="212"/>
      <c r="G47" s="212"/>
    </row>
    <row r="48" spans="1:7" ht="33">
      <c r="A48" s="69">
        <v>35</v>
      </c>
      <c r="B48" s="210" t="s">
        <v>3501</v>
      </c>
      <c r="C48" s="213" t="s">
        <v>7591</v>
      </c>
      <c r="D48" s="212" t="s">
        <v>15518</v>
      </c>
      <c r="E48" s="212"/>
      <c r="F48" s="212"/>
      <c r="G48" s="212"/>
    </row>
    <row r="49" spans="1:7" ht="33">
      <c r="A49" s="69">
        <v>36</v>
      </c>
      <c r="B49" s="210" t="s">
        <v>3502</v>
      </c>
      <c r="C49" s="213" t="s">
        <v>3760</v>
      </c>
      <c r="D49" s="212" t="s">
        <v>15518</v>
      </c>
      <c r="E49" s="212"/>
      <c r="F49" s="212"/>
      <c r="G49" s="212"/>
    </row>
    <row r="50" spans="1:7">
      <c r="A50" s="69">
        <v>37</v>
      </c>
      <c r="B50" s="210" t="s">
        <v>3503</v>
      </c>
      <c r="C50" s="213" t="s">
        <v>6615</v>
      </c>
      <c r="D50" s="212" t="s">
        <v>15518</v>
      </c>
      <c r="E50" s="212" t="s">
        <v>15518</v>
      </c>
      <c r="F50" s="212"/>
      <c r="G50" s="212"/>
    </row>
    <row r="51" spans="1:7" ht="33">
      <c r="A51" s="69">
        <v>38</v>
      </c>
      <c r="B51" s="210" t="s">
        <v>3504</v>
      </c>
      <c r="C51" s="213" t="s">
        <v>6616</v>
      </c>
      <c r="D51" s="212" t="s">
        <v>15518</v>
      </c>
      <c r="E51" s="212" t="s">
        <v>15518</v>
      </c>
      <c r="F51" s="212"/>
      <c r="G51" s="212"/>
    </row>
    <row r="52" spans="1:7">
      <c r="A52" s="69"/>
      <c r="B52" s="210"/>
      <c r="C52" s="211" t="s">
        <v>3505</v>
      </c>
      <c r="D52" s="212"/>
      <c r="E52" s="212"/>
      <c r="F52" s="212"/>
      <c r="G52" s="212"/>
    </row>
    <row r="53" spans="1:7">
      <c r="A53" s="69">
        <v>39</v>
      </c>
      <c r="B53" s="210" t="s">
        <v>3506</v>
      </c>
      <c r="C53" s="213" t="s">
        <v>6617</v>
      </c>
      <c r="D53" s="212" t="s">
        <v>15518</v>
      </c>
      <c r="E53" s="212" t="s">
        <v>15518</v>
      </c>
      <c r="F53" s="212"/>
      <c r="G53" s="212"/>
    </row>
    <row r="54" spans="1:7">
      <c r="A54" s="69">
        <v>40</v>
      </c>
      <c r="B54" s="210" t="s">
        <v>3507</v>
      </c>
      <c r="C54" s="213" t="s">
        <v>6618</v>
      </c>
      <c r="D54" s="212" t="s">
        <v>15518</v>
      </c>
      <c r="E54" s="212" t="s">
        <v>15518</v>
      </c>
      <c r="F54" s="212"/>
      <c r="G54" s="212"/>
    </row>
    <row r="55" spans="1:7" ht="33">
      <c r="A55" s="69">
        <v>41</v>
      </c>
      <c r="B55" s="210" t="s">
        <v>3508</v>
      </c>
      <c r="C55" s="213" t="s">
        <v>6619</v>
      </c>
      <c r="D55" s="212" t="s">
        <v>15518</v>
      </c>
      <c r="E55" s="212" t="s">
        <v>15518</v>
      </c>
      <c r="F55" s="212"/>
      <c r="G55" s="212"/>
    </row>
    <row r="56" spans="1:7" ht="33">
      <c r="A56" s="69">
        <v>42</v>
      </c>
      <c r="B56" s="210" t="s">
        <v>3509</v>
      </c>
      <c r="C56" s="213" t="s">
        <v>6620</v>
      </c>
      <c r="D56" s="212" t="s">
        <v>15518</v>
      </c>
      <c r="E56" s="212" t="s">
        <v>15518</v>
      </c>
      <c r="F56" s="212" t="s">
        <v>15518</v>
      </c>
      <c r="G56" s="212"/>
    </row>
    <row r="57" spans="1:7">
      <c r="A57" s="69">
        <v>43</v>
      </c>
      <c r="B57" s="210" t="s">
        <v>3510</v>
      </c>
      <c r="C57" s="213" t="s">
        <v>5880</v>
      </c>
      <c r="D57" s="212" t="s">
        <v>15518</v>
      </c>
      <c r="E57" s="212" t="s">
        <v>15518</v>
      </c>
      <c r="F57" s="212" t="s">
        <v>15518</v>
      </c>
      <c r="G57" s="212" t="s">
        <v>15518</v>
      </c>
    </row>
    <row r="58" spans="1:7">
      <c r="A58" s="69">
        <v>44</v>
      </c>
      <c r="B58" s="210" t="s">
        <v>3511</v>
      </c>
      <c r="C58" s="213" t="s">
        <v>5881</v>
      </c>
      <c r="D58" s="212" t="s">
        <v>15518</v>
      </c>
      <c r="E58" s="212" t="s">
        <v>15518</v>
      </c>
      <c r="F58" s="212"/>
      <c r="G58" s="212"/>
    </row>
    <row r="59" spans="1:7" ht="33">
      <c r="A59" s="69">
        <v>45</v>
      </c>
      <c r="B59" s="210" t="s">
        <v>3512</v>
      </c>
      <c r="C59" s="213" t="s">
        <v>5882</v>
      </c>
      <c r="D59" s="212" t="s">
        <v>15518</v>
      </c>
      <c r="E59" s="212" t="s">
        <v>15518</v>
      </c>
      <c r="F59" s="212"/>
      <c r="G59" s="212"/>
    </row>
    <row r="60" spans="1:7">
      <c r="A60" s="69">
        <v>46</v>
      </c>
      <c r="B60" s="210" t="s">
        <v>3513</v>
      </c>
      <c r="C60" s="213" t="s">
        <v>5883</v>
      </c>
      <c r="D60" s="212" t="s">
        <v>15518</v>
      </c>
      <c r="E60" s="212" t="s">
        <v>15518</v>
      </c>
      <c r="F60" s="212" t="s">
        <v>15518</v>
      </c>
      <c r="G60" s="212"/>
    </row>
    <row r="61" spans="1:7">
      <c r="A61" s="69">
        <v>47</v>
      </c>
      <c r="B61" s="210" t="s">
        <v>3514</v>
      </c>
      <c r="C61" s="213" t="s">
        <v>5884</v>
      </c>
      <c r="D61" s="212" t="s">
        <v>15518</v>
      </c>
      <c r="E61" s="212" t="s">
        <v>15518</v>
      </c>
      <c r="F61" s="212"/>
      <c r="G61" s="212"/>
    </row>
    <row r="62" spans="1:7" ht="33">
      <c r="A62" s="69">
        <v>48</v>
      </c>
      <c r="B62" s="210" t="s">
        <v>3515</v>
      </c>
      <c r="C62" s="213" t="s">
        <v>5885</v>
      </c>
      <c r="D62" s="212" t="s">
        <v>15518</v>
      </c>
      <c r="E62" s="212" t="s">
        <v>15518</v>
      </c>
      <c r="F62" s="212"/>
      <c r="G62" s="212"/>
    </row>
    <row r="63" spans="1:7" ht="33">
      <c r="A63" s="69">
        <v>49</v>
      </c>
      <c r="B63" s="210" t="s">
        <v>3516</v>
      </c>
      <c r="C63" s="213" t="s">
        <v>5886</v>
      </c>
      <c r="D63" s="212" t="s">
        <v>15518</v>
      </c>
      <c r="E63" s="212" t="s">
        <v>15518</v>
      </c>
      <c r="F63" s="212"/>
      <c r="G63" s="212"/>
    </row>
    <row r="64" spans="1:7" ht="33">
      <c r="A64" s="69">
        <v>50</v>
      </c>
      <c r="B64" s="210" t="s">
        <v>3517</v>
      </c>
      <c r="C64" s="213" t="s">
        <v>5887</v>
      </c>
      <c r="D64" s="212" t="s">
        <v>15518</v>
      </c>
      <c r="E64" s="212" t="s">
        <v>15518</v>
      </c>
      <c r="F64" s="212"/>
      <c r="G64" s="212"/>
    </row>
    <row r="65" spans="1:7">
      <c r="A65" s="69">
        <v>51</v>
      </c>
      <c r="B65" s="210" t="s">
        <v>3518</v>
      </c>
      <c r="C65" s="213" t="s">
        <v>5888</v>
      </c>
      <c r="D65" s="212" t="s">
        <v>15518</v>
      </c>
      <c r="E65" s="212" t="s">
        <v>15518</v>
      </c>
      <c r="F65" s="212"/>
      <c r="G65" s="212"/>
    </row>
    <row r="66" spans="1:7" ht="33">
      <c r="A66" s="69">
        <v>52</v>
      </c>
      <c r="B66" s="210" t="s">
        <v>3519</v>
      </c>
      <c r="C66" s="213" t="s">
        <v>5889</v>
      </c>
      <c r="D66" s="212" t="s">
        <v>15518</v>
      </c>
      <c r="E66" s="212"/>
      <c r="F66" s="212"/>
      <c r="G66" s="212"/>
    </row>
    <row r="67" spans="1:7" ht="33">
      <c r="A67" s="69">
        <v>53</v>
      </c>
      <c r="B67" s="210" t="s">
        <v>3520</v>
      </c>
      <c r="C67" s="213" t="s">
        <v>5890</v>
      </c>
      <c r="D67" s="212" t="s">
        <v>15518</v>
      </c>
      <c r="E67" s="212" t="s">
        <v>15518</v>
      </c>
      <c r="F67" s="212"/>
      <c r="G67" s="212"/>
    </row>
    <row r="68" spans="1:7">
      <c r="A68" s="69">
        <v>54</v>
      </c>
      <c r="B68" s="210" t="s">
        <v>3521</v>
      </c>
      <c r="C68" s="213" t="s">
        <v>5891</v>
      </c>
      <c r="D68" s="212" t="s">
        <v>15518</v>
      </c>
      <c r="E68" s="212" t="s">
        <v>15518</v>
      </c>
      <c r="F68" s="212" t="s">
        <v>15518</v>
      </c>
      <c r="G68" s="212"/>
    </row>
    <row r="69" spans="1:7">
      <c r="A69" s="69">
        <v>55</v>
      </c>
      <c r="B69" s="210" t="s">
        <v>3522</v>
      </c>
      <c r="C69" s="213" t="s">
        <v>5892</v>
      </c>
      <c r="D69" s="212" t="s">
        <v>15518</v>
      </c>
      <c r="E69" s="212" t="s">
        <v>15518</v>
      </c>
      <c r="F69" s="212"/>
      <c r="G69" s="212"/>
    </row>
    <row r="70" spans="1:7" ht="33">
      <c r="A70" s="69">
        <v>56</v>
      </c>
      <c r="B70" s="210" t="s">
        <v>3523</v>
      </c>
      <c r="C70" s="213" t="s">
        <v>5401</v>
      </c>
      <c r="D70" s="212" t="s">
        <v>15518</v>
      </c>
      <c r="E70" s="212" t="s">
        <v>15518</v>
      </c>
      <c r="F70" s="212"/>
      <c r="G70" s="212"/>
    </row>
    <row r="71" spans="1:7">
      <c r="A71" s="69">
        <v>57</v>
      </c>
      <c r="B71" s="210" t="s">
        <v>3524</v>
      </c>
      <c r="C71" s="213" t="s">
        <v>5402</v>
      </c>
      <c r="D71" s="212" t="s">
        <v>15518</v>
      </c>
      <c r="E71" s="212" t="s">
        <v>15518</v>
      </c>
      <c r="F71" s="212"/>
      <c r="G71" s="212"/>
    </row>
    <row r="72" spans="1:7">
      <c r="A72" s="69">
        <v>58</v>
      </c>
      <c r="B72" s="210" t="s">
        <v>3525</v>
      </c>
      <c r="C72" s="213" t="s">
        <v>5403</v>
      </c>
      <c r="D72" s="212" t="s">
        <v>15518</v>
      </c>
      <c r="E72" s="212" t="s">
        <v>15518</v>
      </c>
      <c r="F72" s="212"/>
      <c r="G72" s="212"/>
    </row>
    <row r="73" spans="1:7">
      <c r="A73" s="69">
        <v>59</v>
      </c>
      <c r="B73" s="210" t="s">
        <v>3526</v>
      </c>
      <c r="C73" s="213" t="s">
        <v>5404</v>
      </c>
      <c r="D73" s="212" t="s">
        <v>15518</v>
      </c>
      <c r="E73" s="212" t="s">
        <v>15518</v>
      </c>
      <c r="F73" s="212"/>
      <c r="G73" s="212"/>
    </row>
    <row r="74" spans="1:7" ht="33">
      <c r="A74" s="69">
        <v>60</v>
      </c>
      <c r="B74" s="210" t="s">
        <v>3527</v>
      </c>
      <c r="C74" s="213" t="s">
        <v>3761</v>
      </c>
      <c r="D74" s="212" t="s">
        <v>15518</v>
      </c>
      <c r="E74" s="212"/>
      <c r="F74" s="212"/>
      <c r="G74" s="212"/>
    </row>
    <row r="75" spans="1:7" ht="33">
      <c r="A75" s="69">
        <v>61</v>
      </c>
      <c r="B75" s="210" t="s">
        <v>3528</v>
      </c>
      <c r="C75" s="213" t="s">
        <v>5405</v>
      </c>
      <c r="D75" s="212" t="s">
        <v>15518</v>
      </c>
      <c r="E75" s="212"/>
      <c r="F75" s="212"/>
      <c r="G75" s="212"/>
    </row>
    <row r="76" spans="1:7" ht="33">
      <c r="A76" s="69">
        <v>62</v>
      </c>
      <c r="B76" s="210" t="s">
        <v>3529</v>
      </c>
      <c r="C76" s="213" t="s">
        <v>5406</v>
      </c>
      <c r="D76" s="212" t="s">
        <v>15518</v>
      </c>
      <c r="E76" s="212" t="s">
        <v>15518</v>
      </c>
      <c r="F76" s="212" t="s">
        <v>15518</v>
      </c>
      <c r="G76" s="212"/>
    </row>
    <row r="77" spans="1:7">
      <c r="A77" s="69">
        <v>63</v>
      </c>
      <c r="B77" s="210" t="s">
        <v>3530</v>
      </c>
      <c r="C77" s="213" t="s">
        <v>5407</v>
      </c>
      <c r="D77" s="212" t="s">
        <v>15518</v>
      </c>
      <c r="E77" s="212" t="s">
        <v>15518</v>
      </c>
      <c r="F77" s="212" t="s">
        <v>15518</v>
      </c>
      <c r="G77" s="212"/>
    </row>
    <row r="78" spans="1:7">
      <c r="A78" s="69">
        <v>64</v>
      </c>
      <c r="B78" s="210" t="s">
        <v>3531</v>
      </c>
      <c r="C78" s="213" t="s">
        <v>3532</v>
      </c>
      <c r="D78" s="212" t="s">
        <v>15518</v>
      </c>
      <c r="E78" s="212" t="s">
        <v>15518</v>
      </c>
      <c r="F78" s="212"/>
      <c r="G78" s="212"/>
    </row>
    <row r="79" spans="1:7">
      <c r="A79" s="69">
        <v>65</v>
      </c>
      <c r="B79" s="210" t="s">
        <v>3533</v>
      </c>
      <c r="C79" s="213" t="s">
        <v>5408</v>
      </c>
      <c r="D79" s="212" t="s">
        <v>15518</v>
      </c>
      <c r="E79" s="212" t="s">
        <v>15518</v>
      </c>
      <c r="F79" s="212" t="s">
        <v>15518</v>
      </c>
      <c r="G79" s="212" t="s">
        <v>15518</v>
      </c>
    </row>
    <row r="80" spans="1:7">
      <c r="A80" s="69">
        <v>66</v>
      </c>
      <c r="B80" s="210" t="s">
        <v>3534</v>
      </c>
      <c r="C80" s="213" t="s">
        <v>5409</v>
      </c>
      <c r="D80" s="212" t="s">
        <v>15518</v>
      </c>
      <c r="E80" s="212" t="s">
        <v>15518</v>
      </c>
      <c r="F80" s="212" t="s">
        <v>15518</v>
      </c>
      <c r="G80" s="212" t="s">
        <v>15518</v>
      </c>
    </row>
    <row r="81" spans="1:9">
      <c r="A81" s="69">
        <v>67</v>
      </c>
      <c r="B81" s="210" t="s">
        <v>3535</v>
      </c>
      <c r="C81" s="213" t="s">
        <v>5410</v>
      </c>
      <c r="D81" s="212" t="s">
        <v>15518</v>
      </c>
      <c r="E81" s="212" t="s">
        <v>15518</v>
      </c>
      <c r="F81" s="212" t="s">
        <v>15518</v>
      </c>
      <c r="G81" s="212" t="s">
        <v>15518</v>
      </c>
    </row>
    <row r="82" spans="1:9" s="216" customFormat="1">
      <c r="A82" s="218"/>
      <c r="B82" s="214"/>
      <c r="C82" s="209" t="s">
        <v>3536</v>
      </c>
      <c r="D82" s="215"/>
      <c r="E82" s="215"/>
      <c r="F82" s="215"/>
      <c r="G82" s="215"/>
      <c r="H82" s="216">
        <f>68-1629+1</f>
        <v>-1560</v>
      </c>
      <c r="I82" s="217"/>
    </row>
    <row r="83" spans="1:9">
      <c r="A83" s="218"/>
      <c r="B83" s="214"/>
      <c r="C83" s="209" t="s">
        <v>12824</v>
      </c>
      <c r="D83" s="215"/>
      <c r="E83" s="215"/>
      <c r="F83" s="215"/>
      <c r="G83" s="215"/>
    </row>
    <row r="84" spans="1:9">
      <c r="A84" s="69"/>
      <c r="B84" s="210"/>
      <c r="C84" s="211" t="s">
        <v>2158</v>
      </c>
      <c r="D84" s="212"/>
      <c r="E84" s="212"/>
      <c r="F84" s="212"/>
      <c r="G84" s="212"/>
    </row>
    <row r="85" spans="1:9">
      <c r="A85" s="69"/>
      <c r="B85" s="207"/>
      <c r="C85" s="211" t="s">
        <v>3537</v>
      </c>
      <c r="D85" s="209"/>
      <c r="E85" s="209"/>
      <c r="F85" s="209"/>
      <c r="G85" s="209"/>
    </row>
    <row r="86" spans="1:9" ht="25.5">
      <c r="A86" s="69">
        <v>68</v>
      </c>
      <c r="B86" s="210" t="s">
        <v>3538</v>
      </c>
      <c r="C86" s="213" t="s">
        <v>14673</v>
      </c>
      <c r="D86" s="212" t="s">
        <v>15518</v>
      </c>
      <c r="E86" s="212"/>
      <c r="F86" s="212"/>
      <c r="G86" s="212"/>
    </row>
    <row r="87" spans="1:9" ht="25.5">
      <c r="A87" s="69">
        <v>69</v>
      </c>
      <c r="B87" s="210" t="s">
        <v>3539</v>
      </c>
      <c r="C87" s="213" t="s">
        <v>14676</v>
      </c>
      <c r="D87" s="212" t="s">
        <v>15518</v>
      </c>
      <c r="E87" s="212"/>
      <c r="F87" s="212"/>
      <c r="G87" s="212"/>
    </row>
    <row r="88" spans="1:9">
      <c r="A88" s="69"/>
      <c r="B88" s="210"/>
      <c r="C88" s="211" t="s">
        <v>2159</v>
      </c>
      <c r="D88" s="212"/>
      <c r="E88" s="212"/>
      <c r="F88" s="212"/>
      <c r="G88" s="212"/>
    </row>
    <row r="89" spans="1:9" ht="25.5">
      <c r="A89" s="69">
        <v>70</v>
      </c>
      <c r="B89" s="210" t="s">
        <v>3540</v>
      </c>
      <c r="C89" s="213" t="s">
        <v>12868</v>
      </c>
      <c r="D89" s="212" t="s">
        <v>15518</v>
      </c>
      <c r="E89" s="212" t="s">
        <v>15518</v>
      </c>
      <c r="F89" s="212"/>
      <c r="G89" s="212"/>
    </row>
    <row r="90" spans="1:9">
      <c r="A90" s="69">
        <v>71</v>
      </c>
      <c r="B90" s="210" t="s">
        <v>3541</v>
      </c>
      <c r="C90" s="213" t="s">
        <v>3542</v>
      </c>
      <c r="D90" s="212" t="s">
        <v>15518</v>
      </c>
      <c r="E90" s="212" t="s">
        <v>15518</v>
      </c>
      <c r="F90" s="212" t="s">
        <v>15518</v>
      </c>
      <c r="G90" s="212" t="s">
        <v>15518</v>
      </c>
    </row>
    <row r="91" spans="1:9">
      <c r="A91" s="69"/>
      <c r="B91" s="210"/>
      <c r="C91" s="211" t="s">
        <v>3543</v>
      </c>
      <c r="D91" s="212"/>
      <c r="E91" s="212"/>
      <c r="F91" s="212"/>
      <c r="G91" s="212"/>
    </row>
    <row r="92" spans="1:9">
      <c r="A92" s="69">
        <v>72</v>
      </c>
      <c r="B92" s="210" t="s">
        <v>3544</v>
      </c>
      <c r="C92" s="213" t="s">
        <v>15878</v>
      </c>
      <c r="D92" s="212" t="s">
        <v>15518</v>
      </c>
      <c r="E92" s="212" t="s">
        <v>15518</v>
      </c>
      <c r="F92" s="212"/>
      <c r="G92" s="212"/>
    </row>
    <row r="93" spans="1:9">
      <c r="A93" s="69">
        <v>73</v>
      </c>
      <c r="B93" s="210" t="s">
        <v>3545</v>
      </c>
      <c r="C93" s="213" t="s">
        <v>15879</v>
      </c>
      <c r="D93" s="212" t="s">
        <v>15518</v>
      </c>
      <c r="E93" s="212" t="s">
        <v>15518</v>
      </c>
      <c r="F93" s="212"/>
      <c r="G93" s="212"/>
    </row>
    <row r="94" spans="1:9">
      <c r="A94" s="69">
        <v>74</v>
      </c>
      <c r="B94" s="210" t="s">
        <v>3546</v>
      </c>
      <c r="C94" s="213" t="s">
        <v>15880</v>
      </c>
      <c r="D94" s="212" t="s">
        <v>15518</v>
      </c>
      <c r="E94" s="212" t="s">
        <v>15518</v>
      </c>
      <c r="F94" s="212"/>
      <c r="G94" s="212"/>
    </row>
    <row r="95" spans="1:9">
      <c r="A95" s="69"/>
      <c r="B95" s="210"/>
      <c r="C95" s="211" t="s">
        <v>3547</v>
      </c>
      <c r="D95" s="212"/>
      <c r="E95" s="212"/>
      <c r="F95" s="212"/>
      <c r="G95" s="212"/>
    </row>
    <row r="96" spans="1:9" ht="33">
      <c r="A96" s="69">
        <v>75</v>
      </c>
      <c r="B96" s="210" t="s">
        <v>3548</v>
      </c>
      <c r="C96" s="213" t="s">
        <v>3549</v>
      </c>
      <c r="D96" s="212" t="s">
        <v>15518</v>
      </c>
      <c r="E96" s="212" t="s">
        <v>15518</v>
      </c>
      <c r="F96" s="212" t="s">
        <v>15518</v>
      </c>
      <c r="G96" s="212"/>
    </row>
    <row r="97" spans="1:7">
      <c r="A97" s="69"/>
      <c r="B97" s="210"/>
      <c r="C97" s="211" t="s">
        <v>3550</v>
      </c>
      <c r="D97" s="212"/>
      <c r="E97" s="212"/>
      <c r="F97" s="212"/>
      <c r="G97" s="212"/>
    </row>
    <row r="98" spans="1:7">
      <c r="A98" s="69">
        <v>76</v>
      </c>
      <c r="B98" s="210" t="s">
        <v>3551</v>
      </c>
      <c r="C98" s="213" t="s">
        <v>5524</v>
      </c>
      <c r="D98" s="212" t="s">
        <v>15518</v>
      </c>
      <c r="E98" s="212" t="s">
        <v>15518</v>
      </c>
      <c r="F98" s="212" t="s">
        <v>15518</v>
      </c>
      <c r="G98" s="212"/>
    </row>
    <row r="99" spans="1:7">
      <c r="A99" s="69">
        <v>77</v>
      </c>
      <c r="B99" s="210" t="s">
        <v>3552</v>
      </c>
      <c r="C99" s="213" t="s">
        <v>3910</v>
      </c>
      <c r="D99" s="212" t="s">
        <v>15518</v>
      </c>
      <c r="E99" s="212" t="s">
        <v>15518</v>
      </c>
      <c r="F99" s="212" t="s">
        <v>15518</v>
      </c>
      <c r="G99" s="212"/>
    </row>
    <row r="100" spans="1:7">
      <c r="A100" s="69">
        <v>78</v>
      </c>
      <c r="B100" s="210" t="s">
        <v>3553</v>
      </c>
      <c r="C100" s="213" t="s">
        <v>5525</v>
      </c>
      <c r="D100" s="212" t="s">
        <v>15518</v>
      </c>
      <c r="E100" s="212" t="s">
        <v>15518</v>
      </c>
      <c r="F100" s="212" t="s">
        <v>15518</v>
      </c>
      <c r="G100" s="212"/>
    </row>
    <row r="101" spans="1:7">
      <c r="A101" s="69">
        <v>79</v>
      </c>
      <c r="B101" s="210" t="s">
        <v>3554</v>
      </c>
      <c r="C101" s="213" t="s">
        <v>5526</v>
      </c>
      <c r="D101" s="212" t="s">
        <v>15518</v>
      </c>
      <c r="E101" s="212" t="s">
        <v>15518</v>
      </c>
      <c r="F101" s="212" t="s">
        <v>15518</v>
      </c>
      <c r="G101" s="212"/>
    </row>
    <row r="102" spans="1:7">
      <c r="A102" s="69">
        <v>80</v>
      </c>
      <c r="B102" s="210" t="s">
        <v>3555</v>
      </c>
      <c r="C102" s="213" t="s">
        <v>5527</v>
      </c>
      <c r="D102" s="212" t="s">
        <v>15518</v>
      </c>
      <c r="E102" s="212" t="s">
        <v>15518</v>
      </c>
      <c r="F102" s="212" t="s">
        <v>15518</v>
      </c>
      <c r="G102" s="212"/>
    </row>
    <row r="103" spans="1:7" ht="33">
      <c r="A103" s="69">
        <v>81</v>
      </c>
      <c r="B103" s="210" t="s">
        <v>3556</v>
      </c>
      <c r="C103" s="213" t="s">
        <v>5528</v>
      </c>
      <c r="D103" s="212" t="s">
        <v>15518</v>
      </c>
      <c r="E103" s="212" t="s">
        <v>15518</v>
      </c>
      <c r="F103" s="212" t="s">
        <v>15518</v>
      </c>
      <c r="G103" s="212"/>
    </row>
    <row r="104" spans="1:7">
      <c r="A104" s="69"/>
      <c r="B104" s="207"/>
      <c r="C104" s="211" t="s">
        <v>3557</v>
      </c>
      <c r="D104" s="209"/>
      <c r="E104" s="209"/>
      <c r="F104" s="209"/>
      <c r="G104" s="209"/>
    </row>
    <row r="105" spans="1:7">
      <c r="A105" s="69"/>
      <c r="B105" s="219"/>
      <c r="C105" s="211" t="s">
        <v>3558</v>
      </c>
      <c r="D105" s="212"/>
      <c r="E105" s="212"/>
      <c r="F105" s="212"/>
      <c r="G105" s="220"/>
    </row>
    <row r="106" spans="1:7" ht="25.5">
      <c r="A106" s="69">
        <v>82</v>
      </c>
      <c r="B106" s="210" t="s">
        <v>3559</v>
      </c>
      <c r="C106" s="213" t="s">
        <v>13992</v>
      </c>
      <c r="D106" s="212" t="s">
        <v>15518</v>
      </c>
      <c r="E106" s="212" t="s">
        <v>15518</v>
      </c>
      <c r="F106" s="212" t="s">
        <v>15518</v>
      </c>
      <c r="G106" s="212"/>
    </row>
    <row r="107" spans="1:7" ht="33">
      <c r="A107" s="69">
        <v>83</v>
      </c>
      <c r="B107" s="210" t="s">
        <v>3560</v>
      </c>
      <c r="C107" s="213" t="s">
        <v>17693</v>
      </c>
      <c r="D107" s="212" t="s">
        <v>15518</v>
      </c>
      <c r="E107" s="212" t="s">
        <v>15518</v>
      </c>
      <c r="F107" s="212" t="s">
        <v>15518</v>
      </c>
      <c r="G107" s="212"/>
    </row>
    <row r="108" spans="1:7" ht="25.5">
      <c r="A108" s="69">
        <v>84</v>
      </c>
      <c r="B108" s="210" t="s">
        <v>3561</v>
      </c>
      <c r="C108" s="213" t="s">
        <v>19583</v>
      </c>
      <c r="D108" s="212" t="s">
        <v>15518</v>
      </c>
      <c r="E108" s="212" t="s">
        <v>15518</v>
      </c>
      <c r="F108" s="212" t="s">
        <v>15518</v>
      </c>
      <c r="G108" s="212"/>
    </row>
    <row r="109" spans="1:7" ht="25.5">
      <c r="A109" s="69">
        <v>85</v>
      </c>
      <c r="B109" s="210" t="s">
        <v>3562</v>
      </c>
      <c r="C109" s="213" t="s">
        <v>15681</v>
      </c>
      <c r="D109" s="212" t="s">
        <v>15518</v>
      </c>
      <c r="E109" s="212" t="s">
        <v>15518</v>
      </c>
      <c r="F109" s="212" t="s">
        <v>15518</v>
      </c>
      <c r="G109" s="212"/>
    </row>
    <row r="110" spans="1:7" ht="25.5">
      <c r="A110" s="69">
        <v>86</v>
      </c>
      <c r="B110" s="210" t="s">
        <v>3563</v>
      </c>
      <c r="C110" s="213" t="s">
        <v>15689</v>
      </c>
      <c r="D110" s="212" t="s">
        <v>15518</v>
      </c>
      <c r="E110" s="212" t="s">
        <v>15518</v>
      </c>
      <c r="F110" s="212" t="s">
        <v>15518</v>
      </c>
      <c r="G110" s="212"/>
    </row>
    <row r="111" spans="1:7" ht="25.5">
      <c r="A111" s="69">
        <v>87</v>
      </c>
      <c r="B111" s="210" t="s">
        <v>3564</v>
      </c>
      <c r="C111" s="213" t="s">
        <v>17665</v>
      </c>
      <c r="D111" s="212" t="s">
        <v>15518</v>
      </c>
      <c r="E111" s="212" t="s">
        <v>15518</v>
      </c>
      <c r="F111" s="212" t="s">
        <v>15518</v>
      </c>
      <c r="G111" s="212"/>
    </row>
    <row r="112" spans="1:7" ht="25.5">
      <c r="A112" s="69">
        <v>88</v>
      </c>
      <c r="B112" s="210" t="s">
        <v>3565</v>
      </c>
      <c r="C112" s="213" t="s">
        <v>17666</v>
      </c>
      <c r="D112" s="212" t="s">
        <v>15518</v>
      </c>
      <c r="E112" s="212" t="s">
        <v>15518</v>
      </c>
      <c r="F112" s="212" t="s">
        <v>15518</v>
      </c>
      <c r="G112" s="212"/>
    </row>
    <row r="113" spans="1:7">
      <c r="A113" s="69"/>
      <c r="B113" s="210"/>
      <c r="C113" s="211" t="s">
        <v>3566</v>
      </c>
      <c r="D113" s="212"/>
      <c r="E113" s="212"/>
      <c r="F113" s="212"/>
      <c r="G113" s="212"/>
    </row>
    <row r="114" spans="1:7" ht="25.5">
      <c r="A114" s="69">
        <v>89</v>
      </c>
      <c r="B114" s="210" t="s">
        <v>3567</v>
      </c>
      <c r="C114" s="213" t="s">
        <v>15330</v>
      </c>
      <c r="D114" s="212" t="s">
        <v>15518</v>
      </c>
      <c r="E114" s="212" t="s">
        <v>15518</v>
      </c>
      <c r="F114" s="212" t="s">
        <v>15518</v>
      </c>
      <c r="G114" s="212"/>
    </row>
    <row r="115" spans="1:7" ht="25.5">
      <c r="A115" s="69">
        <v>90</v>
      </c>
      <c r="B115" s="210" t="s">
        <v>3568</v>
      </c>
      <c r="C115" s="213" t="s">
        <v>15325</v>
      </c>
      <c r="D115" s="212" t="s">
        <v>15518</v>
      </c>
      <c r="E115" s="212" t="s">
        <v>15518</v>
      </c>
      <c r="F115" s="212" t="s">
        <v>15518</v>
      </c>
      <c r="G115" s="212"/>
    </row>
    <row r="116" spans="1:7" ht="25.5">
      <c r="A116" s="69">
        <v>91</v>
      </c>
      <c r="B116" s="210" t="s">
        <v>3569</v>
      </c>
      <c r="C116" s="213" t="s">
        <v>15186</v>
      </c>
      <c r="D116" s="212" t="s">
        <v>15518</v>
      </c>
      <c r="E116" s="212" t="s">
        <v>15518</v>
      </c>
      <c r="F116" s="212" t="s">
        <v>15518</v>
      </c>
      <c r="G116" s="212"/>
    </row>
    <row r="117" spans="1:7" ht="25.5">
      <c r="A117" s="69">
        <v>92</v>
      </c>
      <c r="B117" s="210" t="s">
        <v>3570</v>
      </c>
      <c r="C117" s="213" t="s">
        <v>15189</v>
      </c>
      <c r="D117" s="212" t="s">
        <v>15518</v>
      </c>
      <c r="E117" s="212" t="s">
        <v>15518</v>
      </c>
      <c r="F117" s="212" t="s">
        <v>15518</v>
      </c>
      <c r="G117" s="212"/>
    </row>
    <row r="118" spans="1:7" ht="25.5">
      <c r="A118" s="69">
        <v>93</v>
      </c>
      <c r="B118" s="210" t="s">
        <v>3571</v>
      </c>
      <c r="C118" s="213" t="s">
        <v>14834</v>
      </c>
      <c r="D118" s="212" t="s">
        <v>15518</v>
      </c>
      <c r="E118" s="212" t="s">
        <v>15518</v>
      </c>
      <c r="F118" s="212" t="s">
        <v>15518</v>
      </c>
      <c r="G118" s="212"/>
    </row>
    <row r="119" spans="1:7" ht="25.5">
      <c r="A119" s="69">
        <v>94</v>
      </c>
      <c r="B119" s="210" t="s">
        <v>3572</v>
      </c>
      <c r="C119" s="213" t="s">
        <v>14838</v>
      </c>
      <c r="D119" s="212" t="s">
        <v>15518</v>
      </c>
      <c r="E119" s="212" t="s">
        <v>15518</v>
      </c>
      <c r="F119" s="212" t="s">
        <v>15518</v>
      </c>
      <c r="G119" s="212"/>
    </row>
    <row r="120" spans="1:7" ht="25.5">
      <c r="A120" s="69">
        <v>95</v>
      </c>
      <c r="B120" s="210" t="s">
        <v>3573</v>
      </c>
      <c r="C120" s="213" t="s">
        <v>14839</v>
      </c>
      <c r="D120" s="212" t="s">
        <v>15518</v>
      </c>
      <c r="E120" s="212" t="s">
        <v>15518</v>
      </c>
      <c r="F120" s="212" t="s">
        <v>15518</v>
      </c>
      <c r="G120" s="212"/>
    </row>
    <row r="121" spans="1:7">
      <c r="A121" s="69"/>
      <c r="B121" s="210"/>
      <c r="C121" s="211" t="s">
        <v>3574</v>
      </c>
      <c r="D121" s="212"/>
      <c r="E121" s="212"/>
      <c r="F121" s="212"/>
      <c r="G121" s="212"/>
    </row>
    <row r="122" spans="1:7" ht="25.5">
      <c r="A122" s="69">
        <v>96</v>
      </c>
      <c r="B122" s="210" t="s">
        <v>3575</v>
      </c>
      <c r="C122" s="213" t="s">
        <v>14864</v>
      </c>
      <c r="D122" s="212" t="s">
        <v>15518</v>
      </c>
      <c r="E122" s="212" t="s">
        <v>15518</v>
      </c>
      <c r="F122" s="212" t="s">
        <v>15518</v>
      </c>
      <c r="G122" s="212"/>
    </row>
    <row r="123" spans="1:7" ht="25.5">
      <c r="A123" s="69">
        <v>97</v>
      </c>
      <c r="B123" s="210" t="s">
        <v>3576</v>
      </c>
      <c r="C123" s="213" t="s">
        <v>16646</v>
      </c>
      <c r="D123" s="212" t="s">
        <v>15518</v>
      </c>
      <c r="E123" s="212" t="s">
        <v>15518</v>
      </c>
      <c r="F123" s="212" t="s">
        <v>15518</v>
      </c>
      <c r="G123" s="212"/>
    </row>
    <row r="124" spans="1:7" ht="25.5">
      <c r="A124" s="69">
        <v>98</v>
      </c>
      <c r="B124" s="210" t="s">
        <v>3577</v>
      </c>
      <c r="C124" s="213" t="s">
        <v>16649</v>
      </c>
      <c r="D124" s="212" t="s">
        <v>15518</v>
      </c>
      <c r="E124" s="212" t="s">
        <v>15518</v>
      </c>
      <c r="F124" s="212" t="s">
        <v>15518</v>
      </c>
      <c r="G124" s="212"/>
    </row>
    <row r="125" spans="1:7" ht="25.5">
      <c r="A125" s="69">
        <v>99</v>
      </c>
      <c r="B125" s="210" t="s">
        <v>3578</v>
      </c>
      <c r="C125" s="213" t="s">
        <v>13573</v>
      </c>
      <c r="D125" s="212" t="s">
        <v>15518</v>
      </c>
      <c r="E125" s="212" t="s">
        <v>15518</v>
      </c>
      <c r="F125" s="212" t="s">
        <v>15518</v>
      </c>
      <c r="G125" s="212"/>
    </row>
    <row r="126" spans="1:7" ht="25.5">
      <c r="A126" s="69">
        <v>100</v>
      </c>
      <c r="B126" s="210" t="s">
        <v>3579</v>
      </c>
      <c r="C126" s="213" t="s">
        <v>15373</v>
      </c>
      <c r="D126" s="212" t="s">
        <v>15518</v>
      </c>
      <c r="E126" s="212" t="s">
        <v>15518</v>
      </c>
      <c r="F126" s="212" t="s">
        <v>15518</v>
      </c>
      <c r="G126" s="212"/>
    </row>
    <row r="127" spans="1:7" ht="25.5">
      <c r="A127" s="69">
        <v>101</v>
      </c>
      <c r="B127" s="210" t="s">
        <v>3580</v>
      </c>
      <c r="C127" s="213" t="s">
        <v>15374</v>
      </c>
      <c r="D127" s="212" t="s">
        <v>15518</v>
      </c>
      <c r="E127" s="212" t="s">
        <v>15518</v>
      </c>
      <c r="F127" s="212" t="s">
        <v>15518</v>
      </c>
      <c r="G127" s="212"/>
    </row>
    <row r="128" spans="1:7">
      <c r="A128" s="69"/>
      <c r="B128" s="210"/>
      <c r="C128" s="211" t="s">
        <v>3581</v>
      </c>
      <c r="D128" s="212"/>
      <c r="E128" s="212"/>
      <c r="F128" s="212"/>
      <c r="G128" s="212"/>
    </row>
    <row r="129" spans="1:7" ht="25.5">
      <c r="A129" s="69">
        <v>102</v>
      </c>
      <c r="B129" s="210" t="s">
        <v>3582</v>
      </c>
      <c r="C129" s="213" t="s">
        <v>13597</v>
      </c>
      <c r="D129" s="212" t="s">
        <v>15518</v>
      </c>
      <c r="E129" s="212" t="s">
        <v>15518</v>
      </c>
      <c r="F129" s="212" t="s">
        <v>15518</v>
      </c>
      <c r="G129" s="212" t="s">
        <v>15518</v>
      </c>
    </row>
    <row r="130" spans="1:7" ht="25.5">
      <c r="A130" s="69">
        <v>103</v>
      </c>
      <c r="B130" s="210" t="s">
        <v>3583</v>
      </c>
      <c r="C130" s="213" t="s">
        <v>12200</v>
      </c>
      <c r="D130" s="212" t="s">
        <v>15518</v>
      </c>
      <c r="E130" s="212" t="s">
        <v>15518</v>
      </c>
      <c r="F130" s="212" t="s">
        <v>15518</v>
      </c>
      <c r="G130" s="212" t="s">
        <v>15518</v>
      </c>
    </row>
    <row r="131" spans="1:7" ht="25.5">
      <c r="A131" s="69">
        <v>104</v>
      </c>
      <c r="B131" s="210" t="s">
        <v>3584</v>
      </c>
      <c r="C131" s="213" t="s">
        <v>12201</v>
      </c>
      <c r="D131" s="212" t="s">
        <v>15518</v>
      </c>
      <c r="E131" s="212" t="s">
        <v>15518</v>
      </c>
      <c r="F131" s="212" t="s">
        <v>15518</v>
      </c>
      <c r="G131" s="212" t="s">
        <v>15518</v>
      </c>
    </row>
    <row r="132" spans="1:7" ht="25.5">
      <c r="A132" s="69">
        <v>105</v>
      </c>
      <c r="B132" s="210" t="s">
        <v>3585</v>
      </c>
      <c r="C132" s="213" t="s">
        <v>12202</v>
      </c>
      <c r="D132" s="212" t="s">
        <v>15518</v>
      </c>
      <c r="E132" s="212" t="s">
        <v>15518</v>
      </c>
      <c r="F132" s="212" t="s">
        <v>15518</v>
      </c>
      <c r="G132" s="212" t="s">
        <v>15518</v>
      </c>
    </row>
    <row r="133" spans="1:7" ht="51">
      <c r="A133" s="69">
        <v>106</v>
      </c>
      <c r="B133" s="210" t="s">
        <v>3586</v>
      </c>
      <c r="C133" s="213" t="s">
        <v>12006</v>
      </c>
      <c r="D133" s="212" t="s">
        <v>15518</v>
      </c>
      <c r="E133" s="212" t="s">
        <v>15518</v>
      </c>
      <c r="F133" s="212" t="s">
        <v>15518</v>
      </c>
      <c r="G133" s="212" t="s">
        <v>15518</v>
      </c>
    </row>
    <row r="134" spans="1:7" ht="25.5">
      <c r="A134" s="69">
        <v>107</v>
      </c>
      <c r="B134" s="210" t="s">
        <v>3587</v>
      </c>
      <c r="C134" s="213" t="s">
        <v>12007</v>
      </c>
      <c r="D134" s="212" t="s">
        <v>15518</v>
      </c>
      <c r="E134" s="212" t="s">
        <v>15518</v>
      </c>
      <c r="F134" s="212" t="s">
        <v>15518</v>
      </c>
      <c r="G134" s="212" t="s">
        <v>15518</v>
      </c>
    </row>
    <row r="135" spans="1:7" ht="25.5">
      <c r="A135" s="69">
        <v>108</v>
      </c>
      <c r="B135" s="210" t="s">
        <v>3588</v>
      </c>
      <c r="C135" s="213" t="s">
        <v>12008</v>
      </c>
      <c r="D135" s="212" t="s">
        <v>15518</v>
      </c>
      <c r="E135" s="212" t="s">
        <v>15518</v>
      </c>
      <c r="F135" s="212" t="s">
        <v>15518</v>
      </c>
      <c r="G135" s="212" t="s">
        <v>15518</v>
      </c>
    </row>
    <row r="136" spans="1:7" ht="25.5">
      <c r="A136" s="69">
        <v>109</v>
      </c>
      <c r="B136" s="210" t="s">
        <v>3589</v>
      </c>
      <c r="C136" s="213" t="s">
        <v>12011</v>
      </c>
      <c r="D136" s="212" t="s">
        <v>15518</v>
      </c>
      <c r="E136" s="212" t="s">
        <v>15518</v>
      </c>
      <c r="F136" s="212" t="s">
        <v>15518</v>
      </c>
      <c r="G136" s="212" t="s">
        <v>15518</v>
      </c>
    </row>
    <row r="137" spans="1:7" ht="25.5">
      <c r="A137" s="69">
        <v>110</v>
      </c>
      <c r="B137" s="210" t="s">
        <v>3590</v>
      </c>
      <c r="C137" s="213" t="s">
        <v>15568</v>
      </c>
      <c r="D137" s="212" t="s">
        <v>15518</v>
      </c>
      <c r="E137" s="212" t="s">
        <v>15518</v>
      </c>
      <c r="F137" s="212" t="s">
        <v>15518</v>
      </c>
      <c r="G137" s="212" t="s">
        <v>15518</v>
      </c>
    </row>
    <row r="138" spans="1:7" ht="25.5">
      <c r="A138" s="69">
        <v>111</v>
      </c>
      <c r="B138" s="210" t="s">
        <v>3591</v>
      </c>
      <c r="C138" s="213" t="s">
        <v>16812</v>
      </c>
      <c r="D138" s="212" t="s">
        <v>15518</v>
      </c>
      <c r="E138" s="212" t="s">
        <v>15518</v>
      </c>
      <c r="F138" s="212" t="s">
        <v>15518</v>
      </c>
      <c r="G138" s="212" t="s">
        <v>15518</v>
      </c>
    </row>
    <row r="139" spans="1:7" ht="25.5">
      <c r="A139" s="69">
        <v>112</v>
      </c>
      <c r="B139" s="210" t="s">
        <v>3592</v>
      </c>
      <c r="C139" s="213" t="s">
        <v>16813</v>
      </c>
      <c r="D139" s="212" t="s">
        <v>15518</v>
      </c>
      <c r="E139" s="212" t="s">
        <v>15518</v>
      </c>
      <c r="F139" s="212" t="s">
        <v>15518</v>
      </c>
      <c r="G139" s="212" t="s">
        <v>15518</v>
      </c>
    </row>
    <row r="140" spans="1:7" ht="25.5">
      <c r="A140" s="69">
        <v>113</v>
      </c>
      <c r="B140" s="210" t="s">
        <v>3593</v>
      </c>
      <c r="C140" s="213" t="s">
        <v>16817</v>
      </c>
      <c r="D140" s="212" t="s">
        <v>15518</v>
      </c>
      <c r="E140" s="212" t="s">
        <v>15518</v>
      </c>
      <c r="F140" s="212" t="s">
        <v>15518</v>
      </c>
      <c r="G140" s="212" t="s">
        <v>15518</v>
      </c>
    </row>
    <row r="141" spans="1:7" ht="25.5">
      <c r="A141" s="69">
        <v>114</v>
      </c>
      <c r="B141" s="210" t="s">
        <v>3594</v>
      </c>
      <c r="C141" s="213" t="s">
        <v>16818</v>
      </c>
      <c r="D141" s="212" t="s">
        <v>15518</v>
      </c>
      <c r="E141" s="212" t="s">
        <v>15518</v>
      </c>
      <c r="F141" s="212" t="s">
        <v>15518</v>
      </c>
      <c r="G141" s="212" t="s">
        <v>15518</v>
      </c>
    </row>
    <row r="142" spans="1:7">
      <c r="A142" s="69"/>
      <c r="B142" s="210"/>
      <c r="C142" s="211" t="s">
        <v>3595</v>
      </c>
      <c r="D142" s="212"/>
      <c r="E142" s="212"/>
      <c r="F142" s="212"/>
      <c r="G142" s="212"/>
    </row>
    <row r="143" spans="1:7" ht="25.5">
      <c r="A143" s="69">
        <v>115</v>
      </c>
      <c r="B143" s="210" t="s">
        <v>3596</v>
      </c>
      <c r="C143" s="213" t="s">
        <v>18863</v>
      </c>
      <c r="D143" s="212" t="s">
        <v>15518</v>
      </c>
      <c r="E143" s="212" t="s">
        <v>15518</v>
      </c>
      <c r="F143" s="212" t="s">
        <v>15518</v>
      </c>
      <c r="G143" s="212" t="s">
        <v>15518</v>
      </c>
    </row>
    <row r="144" spans="1:7" ht="25.5">
      <c r="A144" s="69">
        <v>116</v>
      </c>
      <c r="B144" s="210" t="s">
        <v>3597</v>
      </c>
      <c r="C144" s="213" t="s">
        <v>18871</v>
      </c>
      <c r="D144" s="212" t="s">
        <v>15518</v>
      </c>
      <c r="E144" s="212" t="s">
        <v>15518</v>
      </c>
      <c r="F144" s="212" t="s">
        <v>15518</v>
      </c>
      <c r="G144" s="212" t="s">
        <v>15518</v>
      </c>
    </row>
    <row r="145" spans="1:7" ht="25.5">
      <c r="A145" s="69">
        <v>117</v>
      </c>
      <c r="B145" s="210" t="s">
        <v>3598</v>
      </c>
      <c r="C145" s="213" t="s">
        <v>17826</v>
      </c>
      <c r="D145" s="212" t="s">
        <v>15518</v>
      </c>
      <c r="E145" s="212" t="s">
        <v>15518</v>
      </c>
      <c r="F145" s="212" t="s">
        <v>15518</v>
      </c>
      <c r="G145" s="212" t="s">
        <v>15518</v>
      </c>
    </row>
    <row r="146" spans="1:7" ht="25.5">
      <c r="A146" s="69">
        <v>118</v>
      </c>
      <c r="B146" s="210" t="s">
        <v>3599</v>
      </c>
      <c r="C146" s="213" t="s">
        <v>18495</v>
      </c>
      <c r="D146" s="212" t="s">
        <v>15518</v>
      </c>
      <c r="E146" s="212" t="s">
        <v>15518</v>
      </c>
      <c r="F146" s="212" t="s">
        <v>15518</v>
      </c>
      <c r="G146" s="212" t="s">
        <v>15518</v>
      </c>
    </row>
    <row r="147" spans="1:7" ht="25.5">
      <c r="A147" s="69">
        <v>119</v>
      </c>
      <c r="B147" s="210" t="s">
        <v>3600</v>
      </c>
      <c r="C147" s="213" t="s">
        <v>18872</v>
      </c>
      <c r="D147" s="212" t="s">
        <v>15518</v>
      </c>
      <c r="E147" s="212" t="s">
        <v>15518</v>
      </c>
      <c r="F147" s="212" t="s">
        <v>15518</v>
      </c>
      <c r="G147" s="212" t="s">
        <v>15518</v>
      </c>
    </row>
    <row r="148" spans="1:7" ht="25.5">
      <c r="A148" s="69">
        <v>120</v>
      </c>
      <c r="B148" s="210" t="s">
        <v>3601</v>
      </c>
      <c r="C148" s="213" t="s">
        <v>18876</v>
      </c>
      <c r="D148" s="212" t="s">
        <v>15518</v>
      </c>
      <c r="E148" s="212" t="s">
        <v>15518</v>
      </c>
      <c r="F148" s="212" t="s">
        <v>15518</v>
      </c>
      <c r="G148" s="212" t="s">
        <v>15518</v>
      </c>
    </row>
    <row r="149" spans="1:7" ht="25.5">
      <c r="A149" s="69">
        <v>121</v>
      </c>
      <c r="B149" s="210" t="s">
        <v>3602</v>
      </c>
      <c r="C149" s="213" t="s">
        <v>15399</v>
      </c>
      <c r="D149" s="212" t="s">
        <v>15518</v>
      </c>
      <c r="E149" s="212" t="s">
        <v>15518</v>
      </c>
      <c r="F149" s="212" t="s">
        <v>15518</v>
      </c>
      <c r="G149" s="212" t="s">
        <v>15518</v>
      </c>
    </row>
    <row r="150" spans="1:7" ht="25.5">
      <c r="A150" s="69">
        <v>122</v>
      </c>
      <c r="B150" s="210" t="s">
        <v>3603</v>
      </c>
      <c r="C150" s="213" t="s">
        <v>17594</v>
      </c>
      <c r="D150" s="212" t="s">
        <v>15518</v>
      </c>
      <c r="E150" s="212" t="s">
        <v>15518</v>
      </c>
      <c r="F150" s="212" t="s">
        <v>15518</v>
      </c>
      <c r="G150" s="212" t="s">
        <v>15518</v>
      </c>
    </row>
    <row r="151" spans="1:7">
      <c r="A151" s="69"/>
      <c r="B151" s="210"/>
      <c r="C151" s="211" t="s">
        <v>3604</v>
      </c>
      <c r="D151" s="212"/>
      <c r="E151" s="212"/>
      <c r="F151" s="212"/>
      <c r="G151" s="212"/>
    </row>
    <row r="152" spans="1:7" ht="25.5">
      <c r="A152" s="69">
        <v>123</v>
      </c>
      <c r="B152" s="210" t="s">
        <v>3605</v>
      </c>
      <c r="C152" s="213" t="s">
        <v>15840</v>
      </c>
      <c r="D152" s="212" t="s">
        <v>15518</v>
      </c>
      <c r="E152" s="212" t="s">
        <v>15518</v>
      </c>
      <c r="F152" s="212" t="s">
        <v>15518</v>
      </c>
      <c r="G152" s="212" t="s">
        <v>15518</v>
      </c>
    </row>
    <row r="153" spans="1:7" ht="25.5">
      <c r="A153" s="69">
        <v>124</v>
      </c>
      <c r="B153" s="210" t="s">
        <v>3606</v>
      </c>
      <c r="C153" s="213" t="s">
        <v>5529</v>
      </c>
      <c r="D153" s="212" t="s">
        <v>15518</v>
      </c>
      <c r="E153" s="212" t="s">
        <v>15518</v>
      </c>
      <c r="F153" s="212" t="s">
        <v>15518</v>
      </c>
      <c r="G153" s="212" t="s">
        <v>15518</v>
      </c>
    </row>
    <row r="154" spans="1:7" ht="25.5">
      <c r="A154" s="69">
        <v>125</v>
      </c>
      <c r="B154" s="210" t="s">
        <v>3607</v>
      </c>
      <c r="C154" s="213" t="s">
        <v>15609</v>
      </c>
      <c r="D154" s="212" t="s">
        <v>15518</v>
      </c>
      <c r="E154" s="212" t="s">
        <v>15518</v>
      </c>
      <c r="F154" s="212" t="s">
        <v>15518</v>
      </c>
      <c r="G154" s="212" t="s">
        <v>15518</v>
      </c>
    </row>
    <row r="155" spans="1:7" ht="25.5">
      <c r="A155" s="69">
        <v>126</v>
      </c>
      <c r="B155" s="210" t="s">
        <v>3608</v>
      </c>
      <c r="C155" s="213" t="s">
        <v>15610</v>
      </c>
      <c r="D155" s="212" t="s">
        <v>15518</v>
      </c>
      <c r="E155" s="212" t="s">
        <v>15518</v>
      </c>
      <c r="F155" s="212" t="s">
        <v>15518</v>
      </c>
      <c r="G155" s="212" t="s">
        <v>15518</v>
      </c>
    </row>
    <row r="156" spans="1:7" ht="25.5">
      <c r="A156" s="69">
        <v>127</v>
      </c>
      <c r="B156" s="210" t="s">
        <v>3609</v>
      </c>
      <c r="C156" s="213" t="s">
        <v>15615</v>
      </c>
      <c r="D156" s="212" t="s">
        <v>15518</v>
      </c>
      <c r="E156" s="212" t="s">
        <v>15518</v>
      </c>
      <c r="F156" s="212" t="s">
        <v>15518</v>
      </c>
      <c r="G156" s="212" t="s">
        <v>15518</v>
      </c>
    </row>
    <row r="157" spans="1:7" ht="25.5">
      <c r="A157" s="69">
        <v>128</v>
      </c>
      <c r="B157" s="210" t="s">
        <v>3610</v>
      </c>
      <c r="C157" s="213" t="s">
        <v>15616</v>
      </c>
      <c r="D157" s="212" t="s">
        <v>15518</v>
      </c>
      <c r="E157" s="212" t="s">
        <v>15518</v>
      </c>
      <c r="F157" s="212" t="s">
        <v>15518</v>
      </c>
      <c r="G157" s="212" t="s">
        <v>15518</v>
      </c>
    </row>
    <row r="158" spans="1:7" ht="25.5">
      <c r="A158" s="69">
        <v>129</v>
      </c>
      <c r="B158" s="210" t="s">
        <v>3611</v>
      </c>
      <c r="C158" s="213" t="s">
        <v>14332</v>
      </c>
      <c r="D158" s="212" t="s">
        <v>15518</v>
      </c>
      <c r="E158" s="212" t="s">
        <v>15518</v>
      </c>
      <c r="F158" s="212" t="s">
        <v>15518</v>
      </c>
      <c r="G158" s="212" t="s">
        <v>15518</v>
      </c>
    </row>
    <row r="159" spans="1:7" ht="25.5">
      <c r="A159" s="69">
        <v>130</v>
      </c>
      <c r="B159" s="210" t="s">
        <v>3612</v>
      </c>
      <c r="C159" s="213" t="s">
        <v>14335</v>
      </c>
      <c r="D159" s="212" t="s">
        <v>15518</v>
      </c>
      <c r="E159" s="212" t="s">
        <v>15518</v>
      </c>
      <c r="F159" s="212" t="s">
        <v>15518</v>
      </c>
      <c r="G159" s="212" t="s">
        <v>15518</v>
      </c>
    </row>
    <row r="160" spans="1:7" ht="25.5">
      <c r="A160" s="69">
        <v>131</v>
      </c>
      <c r="B160" s="210" t="s">
        <v>3613</v>
      </c>
      <c r="C160" s="213" t="s">
        <v>16272</v>
      </c>
      <c r="D160" s="212" t="s">
        <v>15518</v>
      </c>
      <c r="E160" s="212" t="s">
        <v>15518</v>
      </c>
      <c r="F160" s="212" t="s">
        <v>15518</v>
      </c>
      <c r="G160" s="212" t="s">
        <v>15518</v>
      </c>
    </row>
    <row r="161" spans="1:7">
      <c r="A161" s="69"/>
      <c r="B161" s="207"/>
      <c r="C161" s="211" t="s">
        <v>3614</v>
      </c>
      <c r="D161" s="209"/>
      <c r="E161" s="209"/>
      <c r="F161" s="209"/>
      <c r="G161" s="209"/>
    </row>
    <row r="162" spans="1:7">
      <c r="A162" s="69"/>
      <c r="B162" s="207"/>
      <c r="C162" s="211" t="s">
        <v>2473</v>
      </c>
      <c r="D162" s="209"/>
      <c r="E162" s="209"/>
      <c r="F162" s="209"/>
      <c r="G162" s="209"/>
    </row>
    <row r="163" spans="1:7" ht="33">
      <c r="A163" s="69">
        <v>132</v>
      </c>
      <c r="B163" s="210" t="s">
        <v>2474</v>
      </c>
      <c r="C163" s="213" t="s">
        <v>19118</v>
      </c>
      <c r="D163" s="212" t="s">
        <v>15518</v>
      </c>
      <c r="E163" s="212"/>
      <c r="F163" s="212"/>
      <c r="G163" s="212"/>
    </row>
    <row r="164" spans="1:7" ht="25.5">
      <c r="A164" s="69">
        <v>133</v>
      </c>
      <c r="B164" s="210" t="s">
        <v>2475</v>
      </c>
      <c r="C164" s="213" t="s">
        <v>14675</v>
      </c>
      <c r="D164" s="212" t="s">
        <v>15518</v>
      </c>
      <c r="E164" s="212"/>
      <c r="F164" s="212"/>
      <c r="G164" s="212"/>
    </row>
    <row r="165" spans="1:7" ht="25.5">
      <c r="A165" s="69">
        <v>134</v>
      </c>
      <c r="B165" s="210" t="s">
        <v>2476</v>
      </c>
      <c r="C165" s="213" t="s">
        <v>19126</v>
      </c>
      <c r="D165" s="212" t="s">
        <v>15518</v>
      </c>
      <c r="E165" s="212"/>
      <c r="F165" s="212"/>
      <c r="G165" s="212"/>
    </row>
    <row r="166" spans="1:7" ht="25.5">
      <c r="A166" s="69">
        <v>135</v>
      </c>
      <c r="B166" s="210" t="s">
        <v>2477</v>
      </c>
      <c r="C166" s="213" t="s">
        <v>15662</v>
      </c>
      <c r="D166" s="212" t="s">
        <v>15518</v>
      </c>
      <c r="E166" s="212" t="s">
        <v>15518</v>
      </c>
      <c r="F166" s="212"/>
      <c r="G166" s="212"/>
    </row>
    <row r="167" spans="1:7" ht="25.5">
      <c r="A167" s="69">
        <v>136</v>
      </c>
      <c r="B167" s="210" t="s">
        <v>2478</v>
      </c>
      <c r="C167" s="213" t="s">
        <v>14685</v>
      </c>
      <c r="D167" s="212" t="s">
        <v>15518</v>
      </c>
      <c r="E167" s="212" t="s">
        <v>15518</v>
      </c>
      <c r="F167" s="212"/>
      <c r="G167" s="212"/>
    </row>
    <row r="168" spans="1:7" ht="33">
      <c r="A168" s="69">
        <v>137</v>
      </c>
      <c r="B168" s="210" t="s">
        <v>2479</v>
      </c>
      <c r="C168" s="213" t="s">
        <v>3741</v>
      </c>
      <c r="D168" s="212" t="s">
        <v>15518</v>
      </c>
      <c r="E168" s="212" t="s">
        <v>15518</v>
      </c>
      <c r="F168" s="212"/>
      <c r="G168" s="212"/>
    </row>
    <row r="169" spans="1:7" ht="33">
      <c r="A169" s="69">
        <v>138</v>
      </c>
      <c r="B169" s="210" t="s">
        <v>2480</v>
      </c>
      <c r="C169" s="213" t="s">
        <v>14686</v>
      </c>
      <c r="D169" s="212" t="s">
        <v>15518</v>
      </c>
      <c r="E169" s="212" t="s">
        <v>15518</v>
      </c>
      <c r="F169" s="212"/>
      <c r="G169" s="212"/>
    </row>
    <row r="170" spans="1:7" ht="25.5">
      <c r="A170" s="69">
        <v>139</v>
      </c>
      <c r="B170" s="210" t="s">
        <v>2481</v>
      </c>
      <c r="C170" s="213" t="s">
        <v>14688</v>
      </c>
      <c r="D170" s="212" t="s">
        <v>15518</v>
      </c>
      <c r="E170" s="212" t="s">
        <v>15518</v>
      </c>
      <c r="F170" s="212"/>
      <c r="G170" s="212"/>
    </row>
    <row r="171" spans="1:7" ht="33">
      <c r="A171" s="69">
        <v>140</v>
      </c>
      <c r="B171" s="210" t="s">
        <v>2482</v>
      </c>
      <c r="C171" s="213" t="s">
        <v>3742</v>
      </c>
      <c r="D171" s="212" t="s">
        <v>15518</v>
      </c>
      <c r="E171" s="212" t="s">
        <v>15518</v>
      </c>
      <c r="F171" s="212"/>
      <c r="G171" s="212"/>
    </row>
    <row r="172" spans="1:7" ht="25.5">
      <c r="A172" s="69">
        <v>141</v>
      </c>
      <c r="B172" s="210" t="s">
        <v>2483</v>
      </c>
      <c r="C172" s="213" t="s">
        <v>15664</v>
      </c>
      <c r="D172" s="212" t="s">
        <v>15518</v>
      </c>
      <c r="E172" s="212" t="s">
        <v>15518</v>
      </c>
      <c r="F172" s="212"/>
      <c r="G172" s="212"/>
    </row>
    <row r="173" spans="1:7" ht="25.5">
      <c r="A173" s="69">
        <v>142</v>
      </c>
      <c r="B173" s="210" t="s">
        <v>2484</v>
      </c>
      <c r="C173" s="213" t="s">
        <v>15665</v>
      </c>
      <c r="D173" s="212" t="s">
        <v>15518</v>
      </c>
      <c r="E173" s="212"/>
      <c r="F173" s="212"/>
      <c r="G173" s="212"/>
    </row>
    <row r="174" spans="1:7" ht="33">
      <c r="A174" s="69">
        <v>143</v>
      </c>
      <c r="B174" s="210" t="s">
        <v>2485</v>
      </c>
      <c r="C174" s="213" t="s">
        <v>14365</v>
      </c>
      <c r="D174" s="212" t="s">
        <v>15518</v>
      </c>
      <c r="E174" s="212" t="s">
        <v>15518</v>
      </c>
      <c r="F174" s="212"/>
      <c r="G174" s="212"/>
    </row>
    <row r="175" spans="1:7" ht="33">
      <c r="A175" s="69">
        <v>144</v>
      </c>
      <c r="B175" s="210" t="s">
        <v>2486</v>
      </c>
      <c r="C175" s="213" t="s">
        <v>3743</v>
      </c>
      <c r="D175" s="212" t="s">
        <v>15518</v>
      </c>
      <c r="E175" s="212" t="s">
        <v>15518</v>
      </c>
      <c r="F175" s="212"/>
      <c r="G175" s="212"/>
    </row>
    <row r="176" spans="1:7" ht="33">
      <c r="A176" s="69">
        <v>145</v>
      </c>
      <c r="B176" s="210" t="s">
        <v>2487</v>
      </c>
      <c r="C176" s="213" t="s">
        <v>3744</v>
      </c>
      <c r="D176" s="212" t="s">
        <v>15518</v>
      </c>
      <c r="E176" s="212" t="s">
        <v>15518</v>
      </c>
      <c r="F176" s="212"/>
      <c r="G176" s="212"/>
    </row>
    <row r="177" spans="1:7" ht="25.5">
      <c r="A177" s="69">
        <v>146</v>
      </c>
      <c r="B177" s="210" t="s">
        <v>2488</v>
      </c>
      <c r="C177" s="213" t="s">
        <v>14369</v>
      </c>
      <c r="D177" s="212" t="s">
        <v>15518</v>
      </c>
      <c r="E177" s="212" t="s">
        <v>15518</v>
      </c>
      <c r="F177" s="212"/>
      <c r="G177" s="212"/>
    </row>
    <row r="178" spans="1:7" ht="33">
      <c r="A178" s="69">
        <v>147</v>
      </c>
      <c r="B178" s="210" t="s">
        <v>2489</v>
      </c>
      <c r="C178" s="213" t="s">
        <v>14370</v>
      </c>
      <c r="D178" s="212" t="s">
        <v>15518</v>
      </c>
      <c r="E178" s="212" t="s">
        <v>15518</v>
      </c>
      <c r="F178" s="212"/>
      <c r="G178" s="212"/>
    </row>
    <row r="179" spans="1:7" ht="25.5">
      <c r="A179" s="69">
        <v>148</v>
      </c>
      <c r="B179" s="210" t="s">
        <v>2490</v>
      </c>
      <c r="C179" s="213" t="s">
        <v>14374</v>
      </c>
      <c r="D179" s="212" t="s">
        <v>15518</v>
      </c>
      <c r="E179" s="212" t="s">
        <v>15518</v>
      </c>
      <c r="F179" s="212"/>
      <c r="G179" s="212"/>
    </row>
    <row r="180" spans="1:7" ht="25.5">
      <c r="A180" s="69">
        <v>149</v>
      </c>
      <c r="B180" s="210" t="s">
        <v>2491</v>
      </c>
      <c r="C180" s="213" t="s">
        <v>14109</v>
      </c>
      <c r="D180" s="212" t="s">
        <v>15518</v>
      </c>
      <c r="E180" s="212" t="s">
        <v>15518</v>
      </c>
      <c r="F180" s="212"/>
      <c r="G180" s="212"/>
    </row>
    <row r="181" spans="1:7" ht="25.5">
      <c r="A181" s="69">
        <v>150</v>
      </c>
      <c r="B181" s="210" t="s">
        <v>2492</v>
      </c>
      <c r="C181" s="213" t="s">
        <v>14115</v>
      </c>
      <c r="D181" s="212" t="s">
        <v>15518</v>
      </c>
      <c r="E181" s="212" t="s">
        <v>15518</v>
      </c>
      <c r="F181" s="212"/>
      <c r="G181" s="212"/>
    </row>
    <row r="182" spans="1:7" ht="25.5">
      <c r="A182" s="69">
        <v>151</v>
      </c>
      <c r="B182" s="210" t="s">
        <v>2493</v>
      </c>
      <c r="C182" s="213" t="s">
        <v>6181</v>
      </c>
      <c r="D182" s="212" t="s">
        <v>15518</v>
      </c>
      <c r="E182" s="212" t="s">
        <v>15518</v>
      </c>
      <c r="F182" s="212" t="s">
        <v>15518</v>
      </c>
      <c r="G182" s="212"/>
    </row>
    <row r="183" spans="1:7" ht="33">
      <c r="A183" s="69">
        <v>152</v>
      </c>
      <c r="B183" s="210" t="s">
        <v>2494</v>
      </c>
      <c r="C183" s="213" t="s">
        <v>15439</v>
      </c>
      <c r="D183" s="212" t="s">
        <v>15518</v>
      </c>
      <c r="E183" s="212" t="s">
        <v>15518</v>
      </c>
      <c r="F183" s="212" t="s">
        <v>15518</v>
      </c>
      <c r="G183" s="212"/>
    </row>
    <row r="184" spans="1:7" ht="25.5">
      <c r="A184" s="69">
        <v>153</v>
      </c>
      <c r="B184" s="210" t="s">
        <v>2495</v>
      </c>
      <c r="C184" s="213" t="s">
        <v>17672</v>
      </c>
      <c r="D184" s="212" t="s">
        <v>15518</v>
      </c>
      <c r="E184" s="212" t="s">
        <v>15518</v>
      </c>
      <c r="F184" s="212" t="s">
        <v>15518</v>
      </c>
      <c r="G184" s="212"/>
    </row>
    <row r="185" spans="1:7" ht="25.5">
      <c r="A185" s="69">
        <v>154</v>
      </c>
      <c r="B185" s="210" t="s">
        <v>2496</v>
      </c>
      <c r="C185" s="213" t="s">
        <v>17678</v>
      </c>
      <c r="D185" s="212" t="s">
        <v>15518</v>
      </c>
      <c r="E185" s="212" t="s">
        <v>15518</v>
      </c>
      <c r="F185" s="212" t="s">
        <v>15518</v>
      </c>
      <c r="G185" s="212"/>
    </row>
    <row r="186" spans="1:7" ht="25.5">
      <c r="A186" s="69">
        <v>155</v>
      </c>
      <c r="B186" s="210" t="s">
        <v>2497</v>
      </c>
      <c r="C186" s="213" t="s">
        <v>17681</v>
      </c>
      <c r="D186" s="212" t="s">
        <v>15518</v>
      </c>
      <c r="E186" s="212" t="s">
        <v>15518</v>
      </c>
      <c r="F186" s="212" t="s">
        <v>15518</v>
      </c>
      <c r="G186" s="212"/>
    </row>
    <row r="187" spans="1:7" ht="25.5">
      <c r="A187" s="69">
        <v>156</v>
      </c>
      <c r="B187" s="210" t="s">
        <v>2498</v>
      </c>
      <c r="C187" s="213" t="s">
        <v>17682</v>
      </c>
      <c r="D187" s="212" t="s">
        <v>15518</v>
      </c>
      <c r="E187" s="212" t="s">
        <v>15518</v>
      </c>
      <c r="F187" s="212" t="s">
        <v>15518</v>
      </c>
      <c r="G187" s="212"/>
    </row>
    <row r="188" spans="1:7" ht="25.5">
      <c r="A188" s="69">
        <v>157</v>
      </c>
      <c r="B188" s="210" t="s">
        <v>2499</v>
      </c>
      <c r="C188" s="213" t="s">
        <v>5540</v>
      </c>
      <c r="D188" s="212" t="s">
        <v>15518</v>
      </c>
      <c r="E188" s="212" t="s">
        <v>15518</v>
      </c>
      <c r="F188" s="212" t="s">
        <v>15518</v>
      </c>
      <c r="G188" s="212"/>
    </row>
    <row r="189" spans="1:7" ht="33">
      <c r="A189" s="69">
        <v>158</v>
      </c>
      <c r="B189" s="210" t="s">
        <v>2500</v>
      </c>
      <c r="C189" s="213" t="s">
        <v>3801</v>
      </c>
      <c r="D189" s="212" t="s">
        <v>15518</v>
      </c>
      <c r="E189" s="212" t="s">
        <v>15518</v>
      </c>
      <c r="F189" s="212" t="s">
        <v>15518</v>
      </c>
      <c r="G189" s="212"/>
    </row>
    <row r="190" spans="1:7" ht="33">
      <c r="A190" s="69">
        <v>159</v>
      </c>
      <c r="B190" s="210" t="s">
        <v>2501</v>
      </c>
      <c r="C190" s="213" t="s">
        <v>3802</v>
      </c>
      <c r="D190" s="212" t="s">
        <v>15518</v>
      </c>
      <c r="E190" s="212" t="s">
        <v>15518</v>
      </c>
      <c r="F190" s="212" t="s">
        <v>15518</v>
      </c>
      <c r="G190" s="212"/>
    </row>
    <row r="191" spans="1:7" ht="25.5">
      <c r="A191" s="69">
        <v>160</v>
      </c>
      <c r="B191" s="210" t="s">
        <v>2502</v>
      </c>
      <c r="C191" s="213" t="s">
        <v>7209</v>
      </c>
      <c r="D191" s="212" t="s">
        <v>15518</v>
      </c>
      <c r="E191" s="212" t="s">
        <v>15518</v>
      </c>
      <c r="F191" s="212" t="s">
        <v>15518</v>
      </c>
      <c r="G191" s="212"/>
    </row>
    <row r="192" spans="1:7" ht="25.5">
      <c r="A192" s="69">
        <v>161</v>
      </c>
      <c r="B192" s="210" t="s">
        <v>2503</v>
      </c>
      <c r="C192" s="213" t="s">
        <v>3882</v>
      </c>
      <c r="D192" s="212" t="s">
        <v>15518</v>
      </c>
      <c r="E192" s="212" t="s">
        <v>15518</v>
      </c>
      <c r="F192" s="212" t="s">
        <v>15518</v>
      </c>
      <c r="G192" s="212"/>
    </row>
    <row r="193" spans="1:7" ht="25.5">
      <c r="A193" s="69">
        <v>162</v>
      </c>
      <c r="B193" s="210" t="s">
        <v>2504</v>
      </c>
      <c r="C193" s="213" t="s">
        <v>14854</v>
      </c>
      <c r="D193" s="212" t="s">
        <v>15518</v>
      </c>
      <c r="E193" s="212" t="s">
        <v>15518</v>
      </c>
      <c r="F193" s="212" t="s">
        <v>15518</v>
      </c>
      <c r="G193" s="212"/>
    </row>
    <row r="194" spans="1:7" ht="33">
      <c r="A194" s="69">
        <v>163</v>
      </c>
      <c r="B194" s="210" t="s">
        <v>2505</v>
      </c>
      <c r="C194" s="213" t="s">
        <v>14859</v>
      </c>
      <c r="D194" s="212" t="s">
        <v>15518</v>
      </c>
      <c r="E194" s="212" t="s">
        <v>15518</v>
      </c>
      <c r="F194" s="212"/>
      <c r="G194" s="212"/>
    </row>
    <row r="195" spans="1:7" ht="25.5">
      <c r="A195" s="69">
        <v>164</v>
      </c>
      <c r="B195" s="210" t="s">
        <v>2506</v>
      </c>
      <c r="C195" s="213" t="s">
        <v>14860</v>
      </c>
      <c r="D195" s="212" t="s">
        <v>15518</v>
      </c>
      <c r="E195" s="212" t="s">
        <v>15518</v>
      </c>
      <c r="F195" s="212"/>
      <c r="G195" s="212"/>
    </row>
    <row r="196" spans="1:7">
      <c r="A196" s="69"/>
      <c r="B196" s="210"/>
      <c r="C196" s="211" t="s">
        <v>2507</v>
      </c>
      <c r="D196" s="209"/>
      <c r="E196" s="209"/>
      <c r="F196" s="209"/>
      <c r="G196" s="209"/>
    </row>
    <row r="197" spans="1:7">
      <c r="A197" s="69"/>
      <c r="B197" s="207"/>
      <c r="C197" s="211" t="s">
        <v>2508</v>
      </c>
      <c r="D197" s="209"/>
      <c r="E197" s="209"/>
      <c r="F197" s="209"/>
      <c r="G197" s="209"/>
    </row>
    <row r="198" spans="1:7" ht="25.5">
      <c r="A198" s="69">
        <v>165</v>
      </c>
      <c r="B198" s="210" t="s">
        <v>2509</v>
      </c>
      <c r="C198" s="213" t="s">
        <v>6227</v>
      </c>
      <c r="D198" s="212" t="s">
        <v>15518</v>
      </c>
      <c r="E198" s="212" t="s">
        <v>15518</v>
      </c>
      <c r="F198" s="209"/>
      <c r="G198" s="209"/>
    </row>
    <row r="199" spans="1:7" ht="25.5">
      <c r="A199" s="69">
        <v>166</v>
      </c>
      <c r="B199" s="210" t="s">
        <v>2510</v>
      </c>
      <c r="C199" s="213" t="s">
        <v>6228</v>
      </c>
      <c r="D199" s="212" t="s">
        <v>15518</v>
      </c>
      <c r="E199" s="212" t="s">
        <v>15518</v>
      </c>
      <c r="F199" s="209"/>
      <c r="G199" s="209"/>
    </row>
    <row r="200" spans="1:7">
      <c r="A200" s="69"/>
      <c r="B200" s="207"/>
      <c r="C200" s="211" t="s">
        <v>2511</v>
      </c>
      <c r="D200" s="209"/>
      <c r="E200" s="209"/>
      <c r="F200" s="209"/>
      <c r="G200" s="209"/>
    </row>
    <row r="201" spans="1:7" ht="25.5">
      <c r="A201" s="69">
        <v>167</v>
      </c>
      <c r="B201" s="210" t="s">
        <v>2512</v>
      </c>
      <c r="C201" s="213" t="s">
        <v>6229</v>
      </c>
      <c r="D201" s="212" t="s">
        <v>15518</v>
      </c>
      <c r="E201" s="212" t="s">
        <v>15518</v>
      </c>
      <c r="F201" s="212"/>
      <c r="G201" s="212"/>
    </row>
    <row r="202" spans="1:7" ht="25.5">
      <c r="A202" s="69">
        <v>168</v>
      </c>
      <c r="B202" s="210" t="s">
        <v>2513</v>
      </c>
      <c r="C202" s="213" t="s">
        <v>6230</v>
      </c>
      <c r="D202" s="212" t="s">
        <v>15518</v>
      </c>
      <c r="E202" s="212" t="s">
        <v>15518</v>
      </c>
      <c r="F202" s="212"/>
      <c r="G202" s="212"/>
    </row>
    <row r="203" spans="1:7" ht="25.5">
      <c r="A203" s="69">
        <v>169</v>
      </c>
      <c r="B203" s="210" t="s">
        <v>2514</v>
      </c>
      <c r="C203" s="213" t="s">
        <v>6231</v>
      </c>
      <c r="D203" s="212" t="s">
        <v>15518</v>
      </c>
      <c r="E203" s="212" t="s">
        <v>15518</v>
      </c>
      <c r="F203" s="212"/>
      <c r="G203" s="212"/>
    </row>
    <row r="204" spans="1:7" ht="25.5">
      <c r="A204" s="69">
        <v>170</v>
      </c>
      <c r="B204" s="210" t="s">
        <v>2515</v>
      </c>
      <c r="C204" s="213" t="s">
        <v>6232</v>
      </c>
      <c r="D204" s="212" t="s">
        <v>15518</v>
      </c>
      <c r="E204" s="212" t="s">
        <v>15518</v>
      </c>
      <c r="F204" s="212"/>
      <c r="G204" s="212"/>
    </row>
    <row r="205" spans="1:7" ht="25.5">
      <c r="A205" s="69">
        <v>171</v>
      </c>
      <c r="B205" s="210" t="s">
        <v>2516</v>
      </c>
      <c r="C205" s="213" t="s">
        <v>6233</v>
      </c>
      <c r="D205" s="212" t="s">
        <v>15518</v>
      </c>
      <c r="E205" s="212" t="s">
        <v>15518</v>
      </c>
      <c r="F205" s="212"/>
      <c r="G205" s="212"/>
    </row>
    <row r="206" spans="1:7" ht="25.5">
      <c r="A206" s="69">
        <v>172</v>
      </c>
      <c r="B206" s="210" t="s">
        <v>2517</v>
      </c>
      <c r="C206" s="213" t="s">
        <v>5592</v>
      </c>
      <c r="D206" s="212" t="s">
        <v>15518</v>
      </c>
      <c r="E206" s="212" t="s">
        <v>15518</v>
      </c>
      <c r="F206" s="212"/>
      <c r="G206" s="212"/>
    </row>
    <row r="207" spans="1:7" ht="25.5">
      <c r="A207" s="69">
        <v>173</v>
      </c>
      <c r="B207" s="210" t="s">
        <v>2518</v>
      </c>
      <c r="C207" s="213" t="s">
        <v>5593</v>
      </c>
      <c r="D207" s="212" t="s">
        <v>15518</v>
      </c>
      <c r="E207" s="212" t="s">
        <v>15518</v>
      </c>
      <c r="F207" s="212"/>
      <c r="G207" s="212"/>
    </row>
    <row r="208" spans="1:7" ht="25.5">
      <c r="A208" s="69">
        <v>174</v>
      </c>
      <c r="B208" s="210" t="s">
        <v>2519</v>
      </c>
      <c r="C208" s="213" t="s">
        <v>5594</v>
      </c>
      <c r="D208" s="212" t="s">
        <v>15518</v>
      </c>
      <c r="E208" s="212" t="s">
        <v>15518</v>
      </c>
      <c r="F208" s="212"/>
      <c r="G208" s="212"/>
    </row>
    <row r="209" spans="1:7" ht="25.5">
      <c r="A209" s="69">
        <v>175</v>
      </c>
      <c r="B209" s="210" t="s">
        <v>2520</v>
      </c>
      <c r="C209" s="213" t="s">
        <v>5595</v>
      </c>
      <c r="D209" s="212" t="s">
        <v>15518</v>
      </c>
      <c r="E209" s="212" t="s">
        <v>15518</v>
      </c>
      <c r="F209" s="212"/>
      <c r="G209" s="212"/>
    </row>
    <row r="210" spans="1:7" ht="25.5">
      <c r="A210" s="69">
        <v>176</v>
      </c>
      <c r="B210" s="210" t="s">
        <v>2521</v>
      </c>
      <c r="C210" s="213" t="s">
        <v>5596</v>
      </c>
      <c r="D210" s="212" t="s">
        <v>15518</v>
      </c>
      <c r="E210" s="212" t="s">
        <v>15518</v>
      </c>
      <c r="F210" s="212"/>
      <c r="G210" s="212"/>
    </row>
    <row r="211" spans="1:7" ht="25.5">
      <c r="A211" s="69">
        <v>177</v>
      </c>
      <c r="B211" s="210" t="s">
        <v>2522</v>
      </c>
      <c r="C211" s="213" t="s">
        <v>5597</v>
      </c>
      <c r="D211" s="212" t="s">
        <v>15518</v>
      </c>
      <c r="E211" s="212" t="s">
        <v>15518</v>
      </c>
      <c r="F211" s="212" t="s">
        <v>15518</v>
      </c>
      <c r="G211" s="212"/>
    </row>
    <row r="212" spans="1:7" ht="25.5">
      <c r="A212" s="69">
        <v>178</v>
      </c>
      <c r="B212" s="210" t="s">
        <v>2523</v>
      </c>
      <c r="C212" s="213" t="s">
        <v>5598</v>
      </c>
      <c r="D212" s="212" t="s">
        <v>15518</v>
      </c>
      <c r="E212" s="212" t="s">
        <v>15518</v>
      </c>
      <c r="F212" s="212" t="s">
        <v>15518</v>
      </c>
      <c r="G212" s="212"/>
    </row>
    <row r="213" spans="1:7" ht="25.5">
      <c r="A213" s="69">
        <v>179</v>
      </c>
      <c r="B213" s="210" t="s">
        <v>2524</v>
      </c>
      <c r="C213" s="213" t="s">
        <v>5599</v>
      </c>
      <c r="D213" s="212" t="s">
        <v>15518</v>
      </c>
      <c r="E213" s="212" t="s">
        <v>15518</v>
      </c>
      <c r="F213" s="212" t="s">
        <v>15518</v>
      </c>
      <c r="G213" s="212"/>
    </row>
    <row r="214" spans="1:7">
      <c r="A214" s="69"/>
      <c r="B214" s="207"/>
      <c r="C214" s="211" t="s">
        <v>2525</v>
      </c>
      <c r="D214" s="209"/>
      <c r="E214" s="209"/>
      <c r="F214" s="209"/>
      <c r="G214" s="209"/>
    </row>
    <row r="215" spans="1:7" ht="25.5">
      <c r="A215" s="69">
        <v>180</v>
      </c>
      <c r="B215" s="210" t="s">
        <v>2526</v>
      </c>
      <c r="C215" s="213" t="s">
        <v>5600</v>
      </c>
      <c r="D215" s="212" t="s">
        <v>15518</v>
      </c>
      <c r="E215" s="212" t="s">
        <v>15518</v>
      </c>
      <c r="F215" s="212"/>
      <c r="G215" s="212"/>
    </row>
    <row r="216" spans="1:7">
      <c r="A216" s="69"/>
      <c r="B216" s="207"/>
      <c r="C216" s="211" t="s">
        <v>2527</v>
      </c>
      <c r="D216" s="209"/>
      <c r="E216" s="209"/>
      <c r="F216" s="209"/>
      <c r="G216" s="209"/>
    </row>
    <row r="217" spans="1:7" ht="25.5">
      <c r="A217" s="69">
        <v>181</v>
      </c>
      <c r="B217" s="210" t="s">
        <v>2528</v>
      </c>
      <c r="C217" s="213" t="s">
        <v>5837</v>
      </c>
      <c r="D217" s="212" t="s">
        <v>15518</v>
      </c>
      <c r="E217" s="212"/>
      <c r="F217" s="212"/>
      <c r="G217" s="212"/>
    </row>
    <row r="218" spans="1:7" ht="25.5">
      <c r="A218" s="69">
        <v>182</v>
      </c>
      <c r="B218" s="210" t="s">
        <v>2529</v>
      </c>
      <c r="C218" s="213" t="s">
        <v>5601</v>
      </c>
      <c r="D218" s="212" t="s">
        <v>15518</v>
      </c>
      <c r="E218" s="212"/>
      <c r="F218" s="212"/>
      <c r="G218" s="212"/>
    </row>
    <row r="219" spans="1:7" ht="25.5">
      <c r="A219" s="69">
        <v>183</v>
      </c>
      <c r="B219" s="210" t="s">
        <v>2530</v>
      </c>
      <c r="C219" s="213" t="s">
        <v>5602</v>
      </c>
      <c r="D219" s="212" t="s">
        <v>15518</v>
      </c>
      <c r="E219" s="212"/>
      <c r="F219" s="212"/>
      <c r="G219" s="212"/>
    </row>
    <row r="220" spans="1:7" ht="25.5">
      <c r="A220" s="69">
        <v>184</v>
      </c>
      <c r="B220" s="210" t="s">
        <v>2531</v>
      </c>
      <c r="C220" s="213" t="s">
        <v>5603</v>
      </c>
      <c r="D220" s="212" t="s">
        <v>15518</v>
      </c>
      <c r="E220" s="212"/>
      <c r="F220" s="212"/>
      <c r="G220" s="212"/>
    </row>
    <row r="221" spans="1:7" ht="33">
      <c r="A221" s="69">
        <v>185</v>
      </c>
      <c r="B221" s="210" t="s">
        <v>2532</v>
      </c>
      <c r="C221" s="213" t="s">
        <v>5076</v>
      </c>
      <c r="D221" s="212" t="s">
        <v>15518</v>
      </c>
      <c r="E221" s="212"/>
      <c r="F221" s="212"/>
      <c r="G221" s="212"/>
    </row>
    <row r="222" spans="1:7" ht="33">
      <c r="A222" s="69">
        <v>186</v>
      </c>
      <c r="B222" s="210" t="s">
        <v>2533</v>
      </c>
      <c r="C222" s="213" t="s">
        <v>5077</v>
      </c>
      <c r="D222" s="212" t="s">
        <v>15518</v>
      </c>
      <c r="E222" s="212"/>
      <c r="F222" s="212"/>
      <c r="G222" s="212"/>
    </row>
    <row r="223" spans="1:7" ht="25.5">
      <c r="A223" s="69">
        <v>187</v>
      </c>
      <c r="B223" s="210" t="s">
        <v>2534</v>
      </c>
      <c r="C223" s="213" t="s">
        <v>5078</v>
      </c>
      <c r="D223" s="212" t="s">
        <v>15518</v>
      </c>
      <c r="E223" s="212" t="s">
        <v>15518</v>
      </c>
      <c r="F223" s="212"/>
      <c r="G223" s="212"/>
    </row>
    <row r="224" spans="1:7" ht="25.5">
      <c r="A224" s="69">
        <v>188</v>
      </c>
      <c r="B224" s="210" t="s">
        <v>2535</v>
      </c>
      <c r="C224" s="213" t="s">
        <v>5079</v>
      </c>
      <c r="D224" s="212" t="s">
        <v>15518</v>
      </c>
      <c r="E224" s="212" t="s">
        <v>15518</v>
      </c>
      <c r="F224" s="212"/>
      <c r="G224" s="212"/>
    </row>
    <row r="225" spans="1:7">
      <c r="A225" s="69"/>
      <c r="B225" s="207"/>
      <c r="C225" s="211" t="s">
        <v>2536</v>
      </c>
      <c r="D225" s="209"/>
      <c r="E225" s="209"/>
      <c r="F225" s="209"/>
      <c r="G225" s="209"/>
    </row>
    <row r="226" spans="1:7" ht="25.5">
      <c r="A226" s="69">
        <v>189</v>
      </c>
      <c r="B226" s="210" t="s">
        <v>2537</v>
      </c>
      <c r="C226" s="213" t="s">
        <v>5080</v>
      </c>
      <c r="D226" s="212" t="s">
        <v>15518</v>
      </c>
      <c r="E226" s="212" t="s">
        <v>15518</v>
      </c>
      <c r="F226" s="212"/>
      <c r="G226" s="212"/>
    </row>
    <row r="227" spans="1:7" ht="25.5">
      <c r="A227" s="69">
        <v>190</v>
      </c>
      <c r="B227" s="210" t="s">
        <v>2538</v>
      </c>
      <c r="C227" s="213" t="s">
        <v>5081</v>
      </c>
      <c r="D227" s="212" t="s">
        <v>15518</v>
      </c>
      <c r="E227" s="212" t="s">
        <v>15518</v>
      </c>
      <c r="F227" s="212"/>
      <c r="G227" s="212"/>
    </row>
    <row r="228" spans="1:7" ht="25.5">
      <c r="A228" s="69">
        <v>191</v>
      </c>
      <c r="B228" s="210" t="s">
        <v>2539</v>
      </c>
      <c r="C228" s="213" t="s">
        <v>5082</v>
      </c>
      <c r="D228" s="212" t="s">
        <v>15518</v>
      </c>
      <c r="E228" s="212" t="s">
        <v>15518</v>
      </c>
      <c r="F228" s="212"/>
      <c r="G228" s="212"/>
    </row>
    <row r="229" spans="1:7" ht="25.5">
      <c r="A229" s="69">
        <v>192</v>
      </c>
      <c r="B229" s="210" t="s">
        <v>2540</v>
      </c>
      <c r="C229" s="213" t="s">
        <v>5083</v>
      </c>
      <c r="D229" s="212" t="s">
        <v>15518</v>
      </c>
      <c r="E229" s="212" t="s">
        <v>15518</v>
      </c>
      <c r="F229" s="212"/>
      <c r="G229" s="212"/>
    </row>
    <row r="230" spans="1:7" ht="25.5">
      <c r="A230" s="69">
        <v>193</v>
      </c>
      <c r="B230" s="210" t="s">
        <v>2541</v>
      </c>
      <c r="C230" s="213" t="s">
        <v>5084</v>
      </c>
      <c r="D230" s="212" t="s">
        <v>15518</v>
      </c>
      <c r="E230" s="212" t="s">
        <v>15518</v>
      </c>
      <c r="F230" s="212"/>
      <c r="G230" s="212"/>
    </row>
    <row r="231" spans="1:7" ht="25.5">
      <c r="A231" s="69">
        <v>194</v>
      </c>
      <c r="B231" s="210" t="s">
        <v>2542</v>
      </c>
      <c r="C231" s="213" t="s">
        <v>5085</v>
      </c>
      <c r="D231" s="212" t="s">
        <v>15518</v>
      </c>
      <c r="E231" s="212" t="s">
        <v>15518</v>
      </c>
      <c r="F231" s="212"/>
      <c r="G231" s="212"/>
    </row>
    <row r="232" spans="1:7" ht="25.5">
      <c r="A232" s="69">
        <v>195</v>
      </c>
      <c r="B232" s="210" t="s">
        <v>2543</v>
      </c>
      <c r="C232" s="213" t="s">
        <v>5086</v>
      </c>
      <c r="D232" s="212" t="s">
        <v>15518</v>
      </c>
      <c r="E232" s="212" t="s">
        <v>15518</v>
      </c>
      <c r="F232" s="212"/>
      <c r="G232" s="212"/>
    </row>
    <row r="233" spans="1:7" ht="25.5">
      <c r="A233" s="69">
        <v>196</v>
      </c>
      <c r="B233" s="210" t="s">
        <v>2544</v>
      </c>
      <c r="C233" s="213" t="s">
        <v>5087</v>
      </c>
      <c r="D233" s="212" t="s">
        <v>15518</v>
      </c>
      <c r="E233" s="212" t="s">
        <v>15518</v>
      </c>
      <c r="F233" s="212"/>
      <c r="G233" s="212"/>
    </row>
    <row r="234" spans="1:7" ht="33">
      <c r="A234" s="69">
        <v>197</v>
      </c>
      <c r="B234" s="210" t="s">
        <v>2545</v>
      </c>
      <c r="C234" s="213" t="s">
        <v>5088</v>
      </c>
      <c r="D234" s="212" t="s">
        <v>15518</v>
      </c>
      <c r="E234" s="212" t="s">
        <v>15518</v>
      </c>
      <c r="F234" s="212"/>
      <c r="G234" s="212"/>
    </row>
    <row r="235" spans="1:7" ht="33">
      <c r="A235" s="69">
        <v>198</v>
      </c>
      <c r="B235" s="210" t="s">
        <v>2546</v>
      </c>
      <c r="C235" s="213" t="s">
        <v>5089</v>
      </c>
      <c r="D235" s="212" t="s">
        <v>15518</v>
      </c>
      <c r="E235" s="212" t="s">
        <v>15518</v>
      </c>
      <c r="F235" s="212"/>
      <c r="G235" s="212"/>
    </row>
    <row r="236" spans="1:7" ht="25.5">
      <c r="A236" s="69">
        <v>199</v>
      </c>
      <c r="B236" s="210" t="s">
        <v>2547</v>
      </c>
      <c r="C236" s="213" t="s">
        <v>5090</v>
      </c>
      <c r="D236" s="212" t="s">
        <v>15518</v>
      </c>
      <c r="E236" s="212" t="s">
        <v>15518</v>
      </c>
      <c r="F236" s="212"/>
      <c r="G236" s="212"/>
    </row>
    <row r="237" spans="1:7" ht="25.5">
      <c r="A237" s="69">
        <v>200</v>
      </c>
      <c r="B237" s="210" t="s">
        <v>2548</v>
      </c>
      <c r="C237" s="213" t="s">
        <v>5091</v>
      </c>
      <c r="D237" s="212" t="s">
        <v>15518</v>
      </c>
      <c r="E237" s="212" t="s">
        <v>15518</v>
      </c>
      <c r="F237" s="212"/>
      <c r="G237" s="212"/>
    </row>
    <row r="238" spans="1:7" ht="25.5">
      <c r="A238" s="69">
        <v>201</v>
      </c>
      <c r="B238" s="210" t="s">
        <v>2549</v>
      </c>
      <c r="C238" s="213" t="s">
        <v>5092</v>
      </c>
      <c r="D238" s="212" t="s">
        <v>15518</v>
      </c>
      <c r="E238" s="212" t="s">
        <v>15518</v>
      </c>
      <c r="F238" s="212"/>
      <c r="G238" s="212"/>
    </row>
    <row r="239" spans="1:7" ht="25.5">
      <c r="A239" s="69">
        <v>202</v>
      </c>
      <c r="B239" s="210" t="s">
        <v>2550</v>
      </c>
      <c r="C239" s="213" t="s">
        <v>5093</v>
      </c>
      <c r="D239" s="212" t="s">
        <v>15518</v>
      </c>
      <c r="E239" s="212" t="s">
        <v>15518</v>
      </c>
      <c r="F239" s="212"/>
      <c r="G239" s="212"/>
    </row>
    <row r="240" spans="1:7" ht="25.5">
      <c r="A240" s="69">
        <v>203</v>
      </c>
      <c r="B240" s="210" t="s">
        <v>2551</v>
      </c>
      <c r="C240" s="213" t="s">
        <v>5094</v>
      </c>
      <c r="D240" s="212" t="s">
        <v>15518</v>
      </c>
      <c r="E240" s="212" t="s">
        <v>15518</v>
      </c>
      <c r="F240" s="212"/>
      <c r="G240" s="212"/>
    </row>
    <row r="241" spans="1:7" ht="25.5">
      <c r="A241" s="69">
        <v>204</v>
      </c>
      <c r="B241" s="210" t="s">
        <v>2552</v>
      </c>
      <c r="C241" s="213" t="s">
        <v>5095</v>
      </c>
      <c r="D241" s="212" t="s">
        <v>15518</v>
      </c>
      <c r="E241" s="212" t="s">
        <v>15518</v>
      </c>
      <c r="F241" s="212"/>
      <c r="G241" s="212"/>
    </row>
    <row r="242" spans="1:7" ht="25.5">
      <c r="A242" s="69">
        <v>205</v>
      </c>
      <c r="B242" s="210" t="s">
        <v>2553</v>
      </c>
      <c r="C242" s="213" t="s">
        <v>5096</v>
      </c>
      <c r="D242" s="212" t="s">
        <v>15518</v>
      </c>
      <c r="E242" s="212" t="s">
        <v>15518</v>
      </c>
      <c r="F242" s="212"/>
      <c r="G242" s="212"/>
    </row>
    <row r="243" spans="1:7" ht="33">
      <c r="A243" s="69">
        <v>206</v>
      </c>
      <c r="B243" s="210" t="s">
        <v>2554</v>
      </c>
      <c r="C243" s="213" t="s">
        <v>5097</v>
      </c>
      <c r="D243" s="212" t="s">
        <v>15518</v>
      </c>
      <c r="E243" s="212" t="s">
        <v>15518</v>
      </c>
      <c r="F243" s="212"/>
      <c r="G243" s="212"/>
    </row>
    <row r="244" spans="1:7" ht="25.5">
      <c r="A244" s="69">
        <v>207</v>
      </c>
      <c r="B244" s="210" t="s">
        <v>2555</v>
      </c>
      <c r="C244" s="213" t="s">
        <v>5098</v>
      </c>
      <c r="D244" s="212" t="s">
        <v>15518</v>
      </c>
      <c r="E244" s="212" t="s">
        <v>15518</v>
      </c>
      <c r="F244" s="212"/>
      <c r="G244" s="212"/>
    </row>
    <row r="245" spans="1:7" ht="33">
      <c r="A245" s="69">
        <v>208</v>
      </c>
      <c r="B245" s="210" t="s">
        <v>2556</v>
      </c>
      <c r="C245" s="213" t="s">
        <v>5099</v>
      </c>
      <c r="D245" s="212" t="s">
        <v>15518</v>
      </c>
      <c r="E245" s="212" t="s">
        <v>15518</v>
      </c>
      <c r="F245" s="212"/>
      <c r="G245" s="212"/>
    </row>
    <row r="246" spans="1:7" ht="25.5">
      <c r="A246" s="69">
        <v>209</v>
      </c>
      <c r="B246" s="210" t="s">
        <v>2557</v>
      </c>
      <c r="C246" s="213" t="s">
        <v>5100</v>
      </c>
      <c r="D246" s="212" t="s">
        <v>15518</v>
      </c>
      <c r="E246" s="212" t="s">
        <v>15518</v>
      </c>
      <c r="F246" s="212"/>
      <c r="G246" s="212"/>
    </row>
    <row r="247" spans="1:7" ht="33">
      <c r="A247" s="69">
        <v>210</v>
      </c>
      <c r="B247" s="210" t="s">
        <v>2558</v>
      </c>
      <c r="C247" s="213" t="s">
        <v>5101</v>
      </c>
      <c r="D247" s="212" t="s">
        <v>15518</v>
      </c>
      <c r="E247" s="212" t="s">
        <v>15518</v>
      </c>
      <c r="F247" s="212"/>
      <c r="G247" s="212"/>
    </row>
    <row r="248" spans="1:7">
      <c r="A248" s="69"/>
      <c r="B248" s="207"/>
      <c r="C248" s="211" t="s">
        <v>2559</v>
      </c>
      <c r="D248" s="209"/>
      <c r="E248" s="209"/>
      <c r="F248" s="209"/>
      <c r="G248" s="209"/>
    </row>
    <row r="249" spans="1:7" ht="25.5">
      <c r="A249" s="69">
        <v>211</v>
      </c>
      <c r="B249" s="210" t="s">
        <v>398</v>
      </c>
      <c r="C249" s="213" t="s">
        <v>5102</v>
      </c>
      <c r="D249" s="212" t="s">
        <v>15518</v>
      </c>
      <c r="E249" s="212" t="s">
        <v>15518</v>
      </c>
      <c r="F249" s="209"/>
      <c r="G249" s="212"/>
    </row>
    <row r="250" spans="1:7" ht="25.5">
      <c r="A250" s="69">
        <v>212</v>
      </c>
      <c r="B250" s="210" t="s">
        <v>399</v>
      </c>
      <c r="C250" s="213" t="s">
        <v>5103</v>
      </c>
      <c r="D250" s="212" t="s">
        <v>15518</v>
      </c>
      <c r="E250" s="212"/>
      <c r="F250" s="209"/>
      <c r="G250" s="212"/>
    </row>
    <row r="251" spans="1:7" ht="25.5">
      <c r="A251" s="69">
        <v>213</v>
      </c>
      <c r="B251" s="210" t="s">
        <v>400</v>
      </c>
      <c r="C251" s="213" t="s">
        <v>5105</v>
      </c>
      <c r="D251" s="212" t="s">
        <v>15518</v>
      </c>
      <c r="E251" s="212" t="s">
        <v>15518</v>
      </c>
      <c r="F251" s="209"/>
      <c r="G251" s="212"/>
    </row>
    <row r="252" spans="1:7" ht="33">
      <c r="A252" s="69">
        <v>214</v>
      </c>
      <c r="B252" s="210" t="s">
        <v>401</v>
      </c>
      <c r="C252" s="213" t="s">
        <v>5106</v>
      </c>
      <c r="D252" s="212" t="s">
        <v>15518</v>
      </c>
      <c r="E252" s="212" t="s">
        <v>15518</v>
      </c>
      <c r="F252" s="212"/>
      <c r="G252" s="212"/>
    </row>
    <row r="253" spans="1:7" ht="49.5">
      <c r="A253" s="69">
        <v>215</v>
      </c>
      <c r="B253" s="210" t="s">
        <v>402</v>
      </c>
      <c r="C253" s="213" t="s">
        <v>3806</v>
      </c>
      <c r="D253" s="212" t="s">
        <v>15518</v>
      </c>
      <c r="E253" s="212" t="s">
        <v>15518</v>
      </c>
      <c r="F253" s="212"/>
      <c r="G253" s="212"/>
    </row>
    <row r="254" spans="1:7" ht="33">
      <c r="A254" s="69">
        <v>216</v>
      </c>
      <c r="B254" s="210" t="s">
        <v>403</v>
      </c>
      <c r="C254" s="213" t="s">
        <v>5108</v>
      </c>
      <c r="D254" s="212" t="s">
        <v>15518</v>
      </c>
      <c r="E254" s="212" t="s">
        <v>15518</v>
      </c>
      <c r="F254" s="212"/>
      <c r="G254" s="212"/>
    </row>
    <row r="255" spans="1:7" ht="25.5">
      <c r="A255" s="69">
        <v>217</v>
      </c>
      <c r="B255" s="210" t="s">
        <v>404</v>
      </c>
      <c r="C255" s="213" t="s">
        <v>5109</v>
      </c>
      <c r="D255" s="212" t="s">
        <v>15518</v>
      </c>
      <c r="E255" s="212" t="s">
        <v>15518</v>
      </c>
      <c r="F255" s="212"/>
      <c r="G255" s="212"/>
    </row>
    <row r="256" spans="1:7" ht="25.5">
      <c r="A256" s="69">
        <v>218</v>
      </c>
      <c r="B256" s="210" t="s">
        <v>405</v>
      </c>
      <c r="C256" s="213" t="s">
        <v>5110</v>
      </c>
      <c r="D256" s="212" t="s">
        <v>15518</v>
      </c>
      <c r="E256" s="212" t="s">
        <v>15518</v>
      </c>
      <c r="F256" s="212"/>
      <c r="G256" s="212"/>
    </row>
    <row r="257" spans="1:7" ht="25.5">
      <c r="A257" s="69">
        <v>219</v>
      </c>
      <c r="B257" s="210" t="s">
        <v>406</v>
      </c>
      <c r="C257" s="213" t="s">
        <v>5111</v>
      </c>
      <c r="D257" s="212" t="s">
        <v>15518</v>
      </c>
      <c r="E257" s="212" t="s">
        <v>15518</v>
      </c>
      <c r="F257" s="212"/>
      <c r="G257" s="212"/>
    </row>
    <row r="258" spans="1:7" ht="25.5">
      <c r="A258" s="69">
        <v>220</v>
      </c>
      <c r="B258" s="210" t="s">
        <v>407</v>
      </c>
      <c r="C258" s="213" t="s">
        <v>5112</v>
      </c>
      <c r="D258" s="212" t="s">
        <v>15518</v>
      </c>
      <c r="E258" s="212" t="s">
        <v>15518</v>
      </c>
      <c r="F258" s="212"/>
      <c r="G258" s="212"/>
    </row>
    <row r="259" spans="1:7">
      <c r="A259" s="69"/>
      <c r="B259" s="207"/>
      <c r="C259" s="211" t="s">
        <v>408</v>
      </c>
      <c r="D259" s="209"/>
      <c r="E259" s="209"/>
      <c r="F259" s="209"/>
      <c r="G259" s="209"/>
    </row>
    <row r="260" spans="1:7" ht="33">
      <c r="A260" s="69">
        <v>221</v>
      </c>
      <c r="B260" s="210" t="s">
        <v>409</v>
      </c>
      <c r="C260" s="213" t="s">
        <v>5208</v>
      </c>
      <c r="D260" s="212" t="s">
        <v>15518</v>
      </c>
      <c r="E260" s="212"/>
      <c r="F260" s="212"/>
      <c r="G260" s="212"/>
    </row>
    <row r="261" spans="1:7" ht="25.5">
      <c r="A261" s="69">
        <v>222</v>
      </c>
      <c r="B261" s="210" t="s">
        <v>410</v>
      </c>
      <c r="C261" s="213" t="s">
        <v>5209</v>
      </c>
      <c r="D261" s="212" t="s">
        <v>15518</v>
      </c>
      <c r="E261" s="212"/>
      <c r="F261" s="212"/>
      <c r="G261" s="212"/>
    </row>
    <row r="262" spans="1:7" ht="25.5">
      <c r="A262" s="69">
        <v>223</v>
      </c>
      <c r="B262" s="210" t="s">
        <v>411</v>
      </c>
      <c r="C262" s="213" t="s">
        <v>5210</v>
      </c>
      <c r="D262" s="212" t="s">
        <v>15518</v>
      </c>
      <c r="E262" s="212"/>
      <c r="F262" s="212"/>
      <c r="G262" s="212"/>
    </row>
    <row r="263" spans="1:7" ht="25.5">
      <c r="A263" s="69">
        <v>224</v>
      </c>
      <c r="B263" s="210" t="s">
        <v>412</v>
      </c>
      <c r="C263" s="213" t="s">
        <v>5211</v>
      </c>
      <c r="D263" s="212" t="s">
        <v>15518</v>
      </c>
      <c r="E263" s="212"/>
      <c r="F263" s="212"/>
      <c r="G263" s="212"/>
    </row>
    <row r="264" spans="1:7" ht="25.5">
      <c r="A264" s="69">
        <v>225</v>
      </c>
      <c r="B264" s="210" t="s">
        <v>413</v>
      </c>
      <c r="C264" s="213" t="s">
        <v>5212</v>
      </c>
      <c r="D264" s="212" t="s">
        <v>15518</v>
      </c>
      <c r="E264" s="212" t="s">
        <v>15518</v>
      </c>
      <c r="F264" s="212"/>
      <c r="G264" s="212"/>
    </row>
    <row r="265" spans="1:7" ht="25.5">
      <c r="A265" s="69">
        <v>226</v>
      </c>
      <c r="B265" s="210" t="s">
        <v>414</v>
      </c>
      <c r="C265" s="213" t="s">
        <v>5213</v>
      </c>
      <c r="D265" s="212" t="s">
        <v>15518</v>
      </c>
      <c r="E265" s="212" t="s">
        <v>15518</v>
      </c>
      <c r="F265" s="212"/>
      <c r="G265" s="212"/>
    </row>
    <row r="266" spans="1:7" ht="25.5">
      <c r="A266" s="69">
        <v>227</v>
      </c>
      <c r="B266" s="210" t="s">
        <v>415</v>
      </c>
      <c r="C266" s="213" t="s">
        <v>5214</v>
      </c>
      <c r="D266" s="212" t="s">
        <v>15518</v>
      </c>
      <c r="E266" s="212"/>
      <c r="F266" s="212"/>
      <c r="G266" s="212"/>
    </row>
    <row r="267" spans="1:7" ht="33">
      <c r="A267" s="69">
        <v>228</v>
      </c>
      <c r="B267" s="210" t="s">
        <v>416</v>
      </c>
      <c r="C267" s="213" t="s">
        <v>5215</v>
      </c>
      <c r="D267" s="212" t="s">
        <v>15518</v>
      </c>
      <c r="E267" s="212" t="s">
        <v>15518</v>
      </c>
      <c r="F267" s="212"/>
      <c r="G267" s="212"/>
    </row>
    <row r="268" spans="1:7" ht="33">
      <c r="A268" s="69">
        <v>229</v>
      </c>
      <c r="B268" s="210" t="s">
        <v>417</v>
      </c>
      <c r="C268" s="213" t="s">
        <v>3738</v>
      </c>
      <c r="D268" s="212" t="s">
        <v>15518</v>
      </c>
      <c r="E268" s="212" t="s">
        <v>15518</v>
      </c>
      <c r="F268" s="212"/>
      <c r="G268" s="212"/>
    </row>
    <row r="269" spans="1:7" ht="25.5">
      <c r="A269" s="69">
        <v>230</v>
      </c>
      <c r="B269" s="210" t="s">
        <v>418</v>
      </c>
      <c r="C269" s="213" t="s">
        <v>5216</v>
      </c>
      <c r="D269" s="212" t="s">
        <v>15518</v>
      </c>
      <c r="E269" s="212" t="s">
        <v>15518</v>
      </c>
      <c r="F269" s="212"/>
      <c r="G269" s="212"/>
    </row>
    <row r="270" spans="1:7" ht="25.5">
      <c r="A270" s="69">
        <v>231</v>
      </c>
      <c r="B270" s="210" t="s">
        <v>419</v>
      </c>
      <c r="C270" s="213" t="s">
        <v>5217</v>
      </c>
      <c r="D270" s="212" t="s">
        <v>15518</v>
      </c>
      <c r="E270" s="212" t="s">
        <v>15518</v>
      </c>
      <c r="F270" s="212"/>
      <c r="G270" s="212"/>
    </row>
    <row r="271" spans="1:7" ht="33">
      <c r="A271" s="69">
        <v>232</v>
      </c>
      <c r="B271" s="210" t="s">
        <v>420</v>
      </c>
      <c r="C271" s="213" t="s">
        <v>5218</v>
      </c>
      <c r="D271" s="212" t="s">
        <v>15518</v>
      </c>
      <c r="E271" s="212" t="s">
        <v>15518</v>
      </c>
      <c r="F271" s="212"/>
      <c r="G271" s="212"/>
    </row>
    <row r="272" spans="1:7" ht="25.5">
      <c r="A272" s="69">
        <v>233</v>
      </c>
      <c r="B272" s="210" t="s">
        <v>421</v>
      </c>
      <c r="C272" s="213" t="s">
        <v>5219</v>
      </c>
      <c r="D272" s="212" t="s">
        <v>15518</v>
      </c>
      <c r="E272" s="212" t="s">
        <v>15518</v>
      </c>
      <c r="F272" s="212"/>
      <c r="G272" s="212"/>
    </row>
    <row r="273" spans="1:7" ht="33">
      <c r="A273" s="69">
        <v>234</v>
      </c>
      <c r="B273" s="210" t="s">
        <v>422</v>
      </c>
      <c r="C273" s="213" t="s">
        <v>5220</v>
      </c>
      <c r="D273" s="212" t="s">
        <v>15518</v>
      </c>
      <c r="E273" s="212" t="s">
        <v>15518</v>
      </c>
      <c r="F273" s="212"/>
      <c r="G273" s="212"/>
    </row>
    <row r="274" spans="1:7" ht="25.5">
      <c r="A274" s="69">
        <v>235</v>
      </c>
      <c r="B274" s="210" t="s">
        <v>423</v>
      </c>
      <c r="C274" s="213" t="s">
        <v>5221</v>
      </c>
      <c r="D274" s="212" t="s">
        <v>15518</v>
      </c>
      <c r="E274" s="212" t="s">
        <v>15518</v>
      </c>
      <c r="F274" s="212"/>
      <c r="G274" s="212"/>
    </row>
    <row r="275" spans="1:7" ht="33">
      <c r="A275" s="69">
        <v>236</v>
      </c>
      <c r="B275" s="210" t="s">
        <v>424</v>
      </c>
      <c r="C275" s="213" t="s">
        <v>5222</v>
      </c>
      <c r="D275" s="212" t="s">
        <v>15518</v>
      </c>
      <c r="E275" s="212" t="s">
        <v>15518</v>
      </c>
      <c r="F275" s="212"/>
      <c r="G275" s="212"/>
    </row>
    <row r="276" spans="1:7" ht="25.5">
      <c r="A276" s="69">
        <v>237</v>
      </c>
      <c r="B276" s="210" t="s">
        <v>425</v>
      </c>
      <c r="C276" s="213" t="s">
        <v>5223</v>
      </c>
      <c r="D276" s="212" t="s">
        <v>15518</v>
      </c>
      <c r="E276" s="212" t="s">
        <v>15518</v>
      </c>
      <c r="F276" s="212"/>
      <c r="G276" s="212"/>
    </row>
    <row r="277" spans="1:7" ht="25.5">
      <c r="A277" s="69">
        <v>238</v>
      </c>
      <c r="B277" s="210" t="s">
        <v>426</v>
      </c>
      <c r="C277" s="213" t="s">
        <v>5224</v>
      </c>
      <c r="D277" s="212" t="s">
        <v>15518</v>
      </c>
      <c r="E277" s="212" t="s">
        <v>15518</v>
      </c>
      <c r="F277" s="212"/>
      <c r="G277" s="212"/>
    </row>
    <row r="278" spans="1:7" ht="25.5">
      <c r="A278" s="69">
        <v>239</v>
      </c>
      <c r="B278" s="210" t="s">
        <v>427</v>
      </c>
      <c r="C278" s="213" t="s">
        <v>5225</v>
      </c>
      <c r="D278" s="212" t="s">
        <v>15518</v>
      </c>
      <c r="E278" s="212" t="s">
        <v>15518</v>
      </c>
      <c r="F278" s="212"/>
      <c r="G278" s="212"/>
    </row>
    <row r="279" spans="1:7" ht="25.5">
      <c r="A279" s="69">
        <v>240</v>
      </c>
      <c r="B279" s="210" t="s">
        <v>428</v>
      </c>
      <c r="C279" s="213" t="s">
        <v>5226</v>
      </c>
      <c r="D279" s="212" t="s">
        <v>15518</v>
      </c>
      <c r="E279" s="212" t="s">
        <v>15518</v>
      </c>
      <c r="F279" s="212"/>
      <c r="G279" s="212"/>
    </row>
    <row r="280" spans="1:7" ht="25.5">
      <c r="A280" s="69">
        <v>241</v>
      </c>
      <c r="B280" s="210" t="s">
        <v>429</v>
      </c>
      <c r="C280" s="213" t="s">
        <v>5779</v>
      </c>
      <c r="D280" s="212" t="s">
        <v>15518</v>
      </c>
      <c r="E280" s="212" t="s">
        <v>15518</v>
      </c>
      <c r="F280" s="212"/>
      <c r="G280" s="212"/>
    </row>
    <row r="281" spans="1:7" ht="25.5">
      <c r="A281" s="69">
        <v>242</v>
      </c>
      <c r="B281" s="210" t="s">
        <v>430</v>
      </c>
      <c r="C281" s="213" t="s">
        <v>5780</v>
      </c>
      <c r="D281" s="212" t="s">
        <v>15518</v>
      </c>
      <c r="E281" s="212" t="s">
        <v>15518</v>
      </c>
      <c r="F281" s="212"/>
      <c r="G281" s="212"/>
    </row>
    <row r="282" spans="1:7" ht="25.5">
      <c r="A282" s="69">
        <v>243</v>
      </c>
      <c r="B282" s="210" t="s">
        <v>431</v>
      </c>
      <c r="C282" s="213" t="s">
        <v>5781</v>
      </c>
      <c r="D282" s="212" t="s">
        <v>15518</v>
      </c>
      <c r="E282" s="212" t="s">
        <v>15518</v>
      </c>
      <c r="F282" s="212"/>
      <c r="G282" s="212"/>
    </row>
    <row r="283" spans="1:7" ht="25.5">
      <c r="A283" s="69">
        <v>244</v>
      </c>
      <c r="B283" s="210" t="s">
        <v>432</v>
      </c>
      <c r="C283" s="213" t="s">
        <v>5782</v>
      </c>
      <c r="D283" s="212" t="s">
        <v>15518</v>
      </c>
      <c r="E283" s="212" t="s">
        <v>15518</v>
      </c>
      <c r="F283" s="212"/>
      <c r="G283" s="212"/>
    </row>
    <row r="284" spans="1:7" ht="25.5">
      <c r="A284" s="69">
        <v>245</v>
      </c>
      <c r="B284" s="210" t="s">
        <v>433</v>
      </c>
      <c r="C284" s="213" t="s">
        <v>5783</v>
      </c>
      <c r="D284" s="212" t="s">
        <v>15518</v>
      </c>
      <c r="E284" s="212" t="s">
        <v>15518</v>
      </c>
      <c r="F284" s="212"/>
      <c r="G284" s="212"/>
    </row>
    <row r="285" spans="1:7" ht="25.5">
      <c r="A285" s="69">
        <v>246</v>
      </c>
      <c r="B285" s="210" t="s">
        <v>434</v>
      </c>
      <c r="C285" s="213" t="s">
        <v>5784</v>
      </c>
      <c r="D285" s="212" t="s">
        <v>15518</v>
      </c>
      <c r="E285" s="212" t="s">
        <v>15518</v>
      </c>
      <c r="F285" s="212"/>
      <c r="G285" s="212"/>
    </row>
    <row r="286" spans="1:7" ht="25.5">
      <c r="A286" s="69">
        <v>247</v>
      </c>
      <c r="B286" s="210" t="s">
        <v>435</v>
      </c>
      <c r="C286" s="213" t="s">
        <v>5785</v>
      </c>
      <c r="D286" s="212" t="s">
        <v>15518</v>
      </c>
      <c r="E286" s="212" t="s">
        <v>15518</v>
      </c>
      <c r="F286" s="212"/>
      <c r="G286" s="212"/>
    </row>
    <row r="287" spans="1:7" ht="25.5">
      <c r="A287" s="69">
        <v>248</v>
      </c>
      <c r="B287" s="210" t="s">
        <v>436</v>
      </c>
      <c r="C287" s="213" t="s">
        <v>5786</v>
      </c>
      <c r="D287" s="212" t="s">
        <v>15518</v>
      </c>
      <c r="E287" s="212" t="s">
        <v>15518</v>
      </c>
      <c r="F287" s="212"/>
      <c r="G287" s="212"/>
    </row>
    <row r="288" spans="1:7" ht="25.5">
      <c r="A288" s="69">
        <v>249</v>
      </c>
      <c r="B288" s="210" t="s">
        <v>437</v>
      </c>
      <c r="C288" s="213" t="s">
        <v>5787</v>
      </c>
      <c r="D288" s="212" t="s">
        <v>15518</v>
      </c>
      <c r="E288" s="212" t="s">
        <v>15518</v>
      </c>
      <c r="F288" s="212"/>
      <c r="G288" s="212"/>
    </row>
    <row r="289" spans="1:7" ht="25.5">
      <c r="A289" s="69">
        <v>250</v>
      </c>
      <c r="B289" s="210" t="s">
        <v>438</v>
      </c>
      <c r="C289" s="213" t="s">
        <v>5788</v>
      </c>
      <c r="D289" s="212" t="s">
        <v>15518</v>
      </c>
      <c r="E289" s="212" t="s">
        <v>15518</v>
      </c>
      <c r="F289" s="212"/>
      <c r="G289" s="212"/>
    </row>
    <row r="290" spans="1:7" ht="33">
      <c r="A290" s="69">
        <v>251</v>
      </c>
      <c r="B290" s="210" t="s">
        <v>439</v>
      </c>
      <c r="C290" s="213" t="s">
        <v>5789</v>
      </c>
      <c r="D290" s="212" t="s">
        <v>15518</v>
      </c>
      <c r="E290" s="212" t="s">
        <v>15518</v>
      </c>
      <c r="F290" s="212"/>
      <c r="G290" s="212"/>
    </row>
    <row r="291" spans="1:7" ht="25.5">
      <c r="A291" s="69">
        <v>252</v>
      </c>
      <c r="B291" s="210" t="s">
        <v>440</v>
      </c>
      <c r="C291" s="213" t="s">
        <v>5790</v>
      </c>
      <c r="D291" s="212" t="s">
        <v>15518</v>
      </c>
      <c r="E291" s="212" t="s">
        <v>15518</v>
      </c>
      <c r="F291" s="212"/>
      <c r="G291" s="212"/>
    </row>
    <row r="292" spans="1:7" ht="33">
      <c r="A292" s="69">
        <v>253</v>
      </c>
      <c r="B292" s="210" t="s">
        <v>441</v>
      </c>
      <c r="C292" s="213" t="s">
        <v>5791</v>
      </c>
      <c r="D292" s="212" t="s">
        <v>15518</v>
      </c>
      <c r="E292" s="212" t="s">
        <v>15518</v>
      </c>
      <c r="F292" s="212"/>
      <c r="G292" s="212"/>
    </row>
    <row r="293" spans="1:7" ht="25.5">
      <c r="A293" s="69">
        <v>254</v>
      </c>
      <c r="B293" s="210" t="s">
        <v>442</v>
      </c>
      <c r="C293" s="213" t="s">
        <v>5792</v>
      </c>
      <c r="D293" s="212" t="s">
        <v>15518</v>
      </c>
      <c r="E293" s="212" t="s">
        <v>15518</v>
      </c>
      <c r="F293" s="212"/>
      <c r="G293" s="212"/>
    </row>
    <row r="294" spans="1:7" ht="25.5">
      <c r="A294" s="69">
        <v>255</v>
      </c>
      <c r="B294" s="210" t="s">
        <v>443</v>
      </c>
      <c r="C294" s="213" t="s">
        <v>5793</v>
      </c>
      <c r="D294" s="212" t="s">
        <v>15518</v>
      </c>
      <c r="E294" s="212" t="s">
        <v>15518</v>
      </c>
      <c r="F294" s="212"/>
      <c r="G294" s="212"/>
    </row>
    <row r="295" spans="1:7" ht="25.5">
      <c r="A295" s="69">
        <v>256</v>
      </c>
      <c r="B295" s="210" t="s">
        <v>444</v>
      </c>
      <c r="C295" s="213" t="s">
        <v>5794</v>
      </c>
      <c r="D295" s="212" t="s">
        <v>15518</v>
      </c>
      <c r="E295" s="212" t="s">
        <v>15518</v>
      </c>
      <c r="F295" s="212"/>
      <c r="G295" s="212"/>
    </row>
    <row r="296" spans="1:7" ht="33">
      <c r="A296" s="69">
        <v>257</v>
      </c>
      <c r="B296" s="210" t="s">
        <v>445</v>
      </c>
      <c r="C296" s="213" t="s">
        <v>5795</v>
      </c>
      <c r="D296" s="212" t="s">
        <v>15518</v>
      </c>
      <c r="E296" s="212" t="s">
        <v>15518</v>
      </c>
      <c r="F296" s="212"/>
      <c r="G296" s="212"/>
    </row>
    <row r="297" spans="1:7" ht="25.5">
      <c r="A297" s="69">
        <v>258</v>
      </c>
      <c r="B297" s="210" t="s">
        <v>446</v>
      </c>
      <c r="C297" s="213" t="s">
        <v>5796</v>
      </c>
      <c r="D297" s="212" t="s">
        <v>15518</v>
      </c>
      <c r="E297" s="212" t="s">
        <v>15518</v>
      </c>
      <c r="F297" s="212"/>
      <c r="G297" s="212"/>
    </row>
    <row r="298" spans="1:7" ht="25.5">
      <c r="A298" s="69">
        <v>259</v>
      </c>
      <c r="B298" s="210" t="s">
        <v>447</v>
      </c>
      <c r="C298" s="213" t="s">
        <v>5797</v>
      </c>
      <c r="D298" s="212" t="s">
        <v>15518</v>
      </c>
      <c r="E298" s="212" t="s">
        <v>15518</v>
      </c>
      <c r="F298" s="212"/>
      <c r="G298" s="212"/>
    </row>
    <row r="299" spans="1:7" ht="25.5">
      <c r="A299" s="69">
        <v>260</v>
      </c>
      <c r="B299" s="210" t="s">
        <v>448</v>
      </c>
      <c r="C299" s="213" t="s">
        <v>5798</v>
      </c>
      <c r="D299" s="212" t="s">
        <v>15518</v>
      </c>
      <c r="E299" s="212" t="s">
        <v>15518</v>
      </c>
      <c r="F299" s="212"/>
      <c r="G299" s="212"/>
    </row>
    <row r="300" spans="1:7" ht="33">
      <c r="A300" s="69">
        <v>261</v>
      </c>
      <c r="B300" s="210" t="s">
        <v>449</v>
      </c>
      <c r="C300" s="213" t="s">
        <v>5799</v>
      </c>
      <c r="D300" s="212" t="s">
        <v>15518</v>
      </c>
      <c r="E300" s="212" t="s">
        <v>15518</v>
      </c>
      <c r="F300" s="212"/>
      <c r="G300" s="212"/>
    </row>
    <row r="301" spans="1:7" ht="25.5">
      <c r="A301" s="69">
        <v>262</v>
      </c>
      <c r="B301" s="210" t="s">
        <v>450</v>
      </c>
      <c r="C301" s="213" t="s">
        <v>5800</v>
      </c>
      <c r="D301" s="212" t="s">
        <v>15518</v>
      </c>
      <c r="E301" s="212" t="s">
        <v>15518</v>
      </c>
      <c r="F301" s="212"/>
      <c r="G301" s="212"/>
    </row>
    <row r="302" spans="1:7" ht="25.5">
      <c r="A302" s="69">
        <v>263</v>
      </c>
      <c r="B302" s="210" t="s">
        <v>451</v>
      </c>
      <c r="C302" s="213" t="s">
        <v>5801</v>
      </c>
      <c r="D302" s="212" t="s">
        <v>15518</v>
      </c>
      <c r="E302" s="212" t="s">
        <v>15518</v>
      </c>
      <c r="F302" s="212"/>
      <c r="G302" s="212"/>
    </row>
    <row r="303" spans="1:7" ht="33">
      <c r="A303" s="69">
        <v>264</v>
      </c>
      <c r="B303" s="210" t="s">
        <v>452</v>
      </c>
      <c r="C303" s="213" t="s">
        <v>5802</v>
      </c>
      <c r="D303" s="212" t="s">
        <v>15518</v>
      </c>
      <c r="E303" s="212" t="s">
        <v>15518</v>
      </c>
      <c r="F303" s="212"/>
      <c r="G303" s="212"/>
    </row>
    <row r="304" spans="1:7" ht="25.5">
      <c r="A304" s="69">
        <v>265</v>
      </c>
      <c r="B304" s="210" t="s">
        <v>453</v>
      </c>
      <c r="C304" s="213" t="s">
        <v>5803</v>
      </c>
      <c r="D304" s="212" t="s">
        <v>15518</v>
      </c>
      <c r="E304" s="212" t="s">
        <v>15518</v>
      </c>
      <c r="F304" s="212"/>
      <c r="G304" s="212"/>
    </row>
    <row r="305" spans="1:7" ht="33">
      <c r="A305" s="69">
        <v>266</v>
      </c>
      <c r="B305" s="210" t="s">
        <v>454</v>
      </c>
      <c r="C305" s="213" t="s">
        <v>5804</v>
      </c>
      <c r="D305" s="212" t="s">
        <v>15518</v>
      </c>
      <c r="E305" s="212" t="s">
        <v>15518</v>
      </c>
      <c r="F305" s="212"/>
      <c r="G305" s="212"/>
    </row>
    <row r="306" spans="1:7" ht="25.5">
      <c r="A306" s="69">
        <v>267</v>
      </c>
      <c r="B306" s="210" t="s">
        <v>455</v>
      </c>
      <c r="C306" s="213" t="s">
        <v>5805</v>
      </c>
      <c r="D306" s="212" t="s">
        <v>15518</v>
      </c>
      <c r="E306" s="212" t="s">
        <v>15518</v>
      </c>
      <c r="F306" s="212"/>
      <c r="G306" s="212"/>
    </row>
    <row r="307" spans="1:7" ht="25.5">
      <c r="A307" s="69">
        <v>268</v>
      </c>
      <c r="B307" s="210" t="s">
        <v>456</v>
      </c>
      <c r="C307" s="213" t="s">
        <v>5806</v>
      </c>
      <c r="D307" s="212" t="s">
        <v>15518</v>
      </c>
      <c r="E307" s="212" t="s">
        <v>15518</v>
      </c>
      <c r="F307" s="212"/>
      <c r="G307" s="212"/>
    </row>
    <row r="308" spans="1:7" ht="25.5">
      <c r="A308" s="69">
        <v>269</v>
      </c>
      <c r="B308" s="210" t="s">
        <v>457</v>
      </c>
      <c r="C308" s="213" t="s">
        <v>5807</v>
      </c>
      <c r="D308" s="212" t="s">
        <v>15518</v>
      </c>
      <c r="E308" s="212" t="s">
        <v>15518</v>
      </c>
      <c r="F308" s="212"/>
      <c r="G308" s="212"/>
    </row>
    <row r="309" spans="1:7" ht="25.5">
      <c r="A309" s="69">
        <v>270</v>
      </c>
      <c r="B309" s="210" t="s">
        <v>458</v>
      </c>
      <c r="C309" s="213" t="s">
        <v>5808</v>
      </c>
      <c r="D309" s="212" t="s">
        <v>15518</v>
      </c>
      <c r="E309" s="212" t="s">
        <v>15518</v>
      </c>
      <c r="F309" s="212"/>
      <c r="G309" s="212"/>
    </row>
    <row r="310" spans="1:7" ht="33">
      <c r="A310" s="69">
        <v>271</v>
      </c>
      <c r="B310" s="210" t="s">
        <v>459</v>
      </c>
      <c r="C310" s="213" t="s">
        <v>5809</v>
      </c>
      <c r="D310" s="212" t="s">
        <v>15518</v>
      </c>
      <c r="E310" s="212" t="s">
        <v>15518</v>
      </c>
      <c r="F310" s="212"/>
      <c r="G310" s="212"/>
    </row>
    <row r="311" spans="1:7" ht="33">
      <c r="A311" s="69">
        <v>272</v>
      </c>
      <c r="B311" s="210" t="s">
        <v>460</v>
      </c>
      <c r="C311" s="213" t="s">
        <v>5810</v>
      </c>
      <c r="D311" s="212" t="s">
        <v>15518</v>
      </c>
      <c r="E311" s="212" t="s">
        <v>15518</v>
      </c>
      <c r="F311" s="212"/>
      <c r="G311" s="212"/>
    </row>
    <row r="312" spans="1:7" ht="25.5">
      <c r="A312" s="69">
        <v>273</v>
      </c>
      <c r="B312" s="210" t="s">
        <v>461</v>
      </c>
      <c r="C312" s="213" t="s">
        <v>5251</v>
      </c>
      <c r="D312" s="212" t="s">
        <v>15518</v>
      </c>
      <c r="E312" s="212" t="s">
        <v>15518</v>
      </c>
      <c r="F312" s="212"/>
      <c r="G312" s="212"/>
    </row>
    <row r="313" spans="1:7" ht="25.5">
      <c r="A313" s="69">
        <v>274</v>
      </c>
      <c r="B313" s="210" t="s">
        <v>462</v>
      </c>
      <c r="C313" s="213" t="s">
        <v>5252</v>
      </c>
      <c r="D313" s="212" t="s">
        <v>15518</v>
      </c>
      <c r="E313" s="212" t="s">
        <v>15518</v>
      </c>
      <c r="F313" s="212"/>
      <c r="G313" s="212"/>
    </row>
    <row r="314" spans="1:7" ht="25.5">
      <c r="A314" s="69">
        <v>275</v>
      </c>
      <c r="B314" s="210" t="s">
        <v>463</v>
      </c>
      <c r="C314" s="213" t="s">
        <v>5253</v>
      </c>
      <c r="D314" s="212" t="s">
        <v>15518</v>
      </c>
      <c r="E314" s="212" t="s">
        <v>15518</v>
      </c>
      <c r="F314" s="212"/>
      <c r="G314" s="212"/>
    </row>
    <row r="315" spans="1:7" ht="25.5">
      <c r="A315" s="69">
        <v>276</v>
      </c>
      <c r="B315" s="210" t="s">
        <v>464</v>
      </c>
      <c r="C315" s="213" t="s">
        <v>5254</v>
      </c>
      <c r="D315" s="212" t="s">
        <v>15518</v>
      </c>
      <c r="E315" s="212" t="s">
        <v>15518</v>
      </c>
      <c r="F315" s="212"/>
      <c r="G315" s="212"/>
    </row>
    <row r="316" spans="1:7" ht="25.5">
      <c r="A316" s="69">
        <v>277</v>
      </c>
      <c r="B316" s="210" t="s">
        <v>465</v>
      </c>
      <c r="C316" s="213" t="s">
        <v>5255</v>
      </c>
      <c r="D316" s="212" t="s">
        <v>15518</v>
      </c>
      <c r="E316" s="212" t="s">
        <v>15518</v>
      </c>
      <c r="F316" s="212"/>
      <c r="G316" s="212"/>
    </row>
    <row r="317" spans="1:7" ht="25.5">
      <c r="A317" s="69">
        <v>278</v>
      </c>
      <c r="B317" s="210" t="s">
        <v>466</v>
      </c>
      <c r="C317" s="213" t="s">
        <v>5256</v>
      </c>
      <c r="D317" s="212" t="s">
        <v>15518</v>
      </c>
      <c r="E317" s="212" t="s">
        <v>15518</v>
      </c>
      <c r="F317" s="212"/>
      <c r="G317" s="212"/>
    </row>
    <row r="318" spans="1:7" ht="25.5">
      <c r="A318" s="69">
        <v>279</v>
      </c>
      <c r="B318" s="210" t="s">
        <v>467</v>
      </c>
      <c r="C318" s="213" t="s">
        <v>5257</v>
      </c>
      <c r="D318" s="212" t="s">
        <v>15518</v>
      </c>
      <c r="E318" s="212" t="s">
        <v>15518</v>
      </c>
      <c r="F318" s="212"/>
      <c r="G318" s="212"/>
    </row>
    <row r="319" spans="1:7" ht="25.5">
      <c r="A319" s="69">
        <v>280</v>
      </c>
      <c r="B319" s="210" t="s">
        <v>468</v>
      </c>
      <c r="C319" s="213" t="s">
        <v>5258</v>
      </c>
      <c r="D319" s="212" t="s">
        <v>15518</v>
      </c>
      <c r="E319" s="212" t="s">
        <v>15518</v>
      </c>
      <c r="F319" s="212"/>
      <c r="G319" s="212"/>
    </row>
    <row r="320" spans="1:7" ht="25.5">
      <c r="A320" s="69">
        <v>281</v>
      </c>
      <c r="B320" s="210" t="s">
        <v>469</v>
      </c>
      <c r="C320" s="213" t="s">
        <v>5259</v>
      </c>
      <c r="D320" s="212" t="s">
        <v>15518</v>
      </c>
      <c r="E320" s="212" t="s">
        <v>15518</v>
      </c>
      <c r="F320" s="212"/>
      <c r="G320" s="212"/>
    </row>
    <row r="321" spans="1:7" ht="25.5">
      <c r="A321" s="69">
        <v>282</v>
      </c>
      <c r="B321" s="210" t="s">
        <v>470</v>
      </c>
      <c r="C321" s="213" t="s">
        <v>5260</v>
      </c>
      <c r="D321" s="212" t="s">
        <v>15518</v>
      </c>
      <c r="E321" s="212" t="s">
        <v>15518</v>
      </c>
      <c r="F321" s="212"/>
      <c r="G321" s="212"/>
    </row>
    <row r="322" spans="1:7" ht="25.5">
      <c r="A322" s="69">
        <v>283</v>
      </c>
      <c r="B322" s="210" t="s">
        <v>471</v>
      </c>
      <c r="C322" s="213" t="s">
        <v>5261</v>
      </c>
      <c r="D322" s="212" t="s">
        <v>15518</v>
      </c>
      <c r="E322" s="212" t="s">
        <v>15518</v>
      </c>
      <c r="F322" s="212"/>
      <c r="G322" s="212"/>
    </row>
    <row r="323" spans="1:7" ht="33">
      <c r="A323" s="69">
        <v>284</v>
      </c>
      <c r="B323" s="210" t="s">
        <v>472</v>
      </c>
      <c r="C323" s="213" t="s">
        <v>5262</v>
      </c>
      <c r="D323" s="212" t="s">
        <v>15518</v>
      </c>
      <c r="E323" s="212" t="s">
        <v>15518</v>
      </c>
      <c r="F323" s="212"/>
      <c r="G323" s="212"/>
    </row>
    <row r="324" spans="1:7" ht="25.5">
      <c r="A324" s="69">
        <v>285</v>
      </c>
      <c r="B324" s="210" t="s">
        <v>473</v>
      </c>
      <c r="C324" s="213" t="s">
        <v>5263</v>
      </c>
      <c r="D324" s="212" t="s">
        <v>15518</v>
      </c>
      <c r="E324" s="212" t="s">
        <v>15518</v>
      </c>
      <c r="F324" s="212"/>
      <c r="G324" s="212"/>
    </row>
    <row r="325" spans="1:7" ht="25.5">
      <c r="A325" s="69">
        <v>286</v>
      </c>
      <c r="B325" s="210" t="s">
        <v>474</v>
      </c>
      <c r="C325" s="213" t="s">
        <v>5264</v>
      </c>
      <c r="D325" s="212" t="s">
        <v>15518</v>
      </c>
      <c r="E325" s="212" t="s">
        <v>15518</v>
      </c>
      <c r="F325" s="212"/>
      <c r="G325" s="212"/>
    </row>
    <row r="326" spans="1:7" ht="25.5">
      <c r="A326" s="69">
        <v>287</v>
      </c>
      <c r="B326" s="210" t="s">
        <v>475</v>
      </c>
      <c r="C326" s="213" t="s">
        <v>476</v>
      </c>
      <c r="D326" s="212" t="s">
        <v>15518</v>
      </c>
      <c r="E326" s="212" t="s">
        <v>15518</v>
      </c>
      <c r="F326" s="212"/>
      <c r="G326" s="212"/>
    </row>
    <row r="327" spans="1:7" ht="25.5">
      <c r="A327" s="69">
        <v>288</v>
      </c>
      <c r="B327" s="210" t="s">
        <v>477</v>
      </c>
      <c r="C327" s="213" t="s">
        <v>5265</v>
      </c>
      <c r="D327" s="212" t="s">
        <v>15518</v>
      </c>
      <c r="E327" s="212" t="s">
        <v>15518</v>
      </c>
      <c r="F327" s="212"/>
      <c r="G327" s="212"/>
    </row>
    <row r="328" spans="1:7" ht="25.5">
      <c r="A328" s="69">
        <v>289</v>
      </c>
      <c r="B328" s="210" t="s">
        <v>478</v>
      </c>
      <c r="C328" s="213" t="s">
        <v>5266</v>
      </c>
      <c r="D328" s="212" t="s">
        <v>15518</v>
      </c>
      <c r="E328" s="212" t="s">
        <v>15518</v>
      </c>
      <c r="F328" s="212"/>
      <c r="G328" s="212"/>
    </row>
    <row r="329" spans="1:7" ht="25.5">
      <c r="A329" s="69">
        <v>290</v>
      </c>
      <c r="B329" s="210" t="s">
        <v>479</v>
      </c>
      <c r="C329" s="213" t="s">
        <v>5267</v>
      </c>
      <c r="D329" s="212" t="s">
        <v>15518</v>
      </c>
      <c r="E329" s="212" t="s">
        <v>15518</v>
      </c>
      <c r="F329" s="212"/>
      <c r="G329" s="212"/>
    </row>
    <row r="330" spans="1:7" ht="25.5">
      <c r="A330" s="69">
        <v>291</v>
      </c>
      <c r="B330" s="210" t="s">
        <v>480</v>
      </c>
      <c r="C330" s="213" t="s">
        <v>5268</v>
      </c>
      <c r="D330" s="212" t="s">
        <v>15518</v>
      </c>
      <c r="E330" s="212" t="s">
        <v>15518</v>
      </c>
      <c r="F330" s="212"/>
      <c r="G330" s="212"/>
    </row>
    <row r="331" spans="1:7" ht="25.5">
      <c r="A331" s="69">
        <v>292</v>
      </c>
      <c r="B331" s="210" t="s">
        <v>481</v>
      </c>
      <c r="C331" s="213" t="s">
        <v>5269</v>
      </c>
      <c r="D331" s="212" t="s">
        <v>15518</v>
      </c>
      <c r="E331" s="212" t="s">
        <v>15518</v>
      </c>
      <c r="F331" s="212"/>
      <c r="G331" s="212"/>
    </row>
    <row r="332" spans="1:7" ht="33">
      <c r="A332" s="69">
        <v>293</v>
      </c>
      <c r="B332" s="210" t="s">
        <v>482</v>
      </c>
      <c r="C332" s="213" t="s">
        <v>5811</v>
      </c>
      <c r="D332" s="212" t="s">
        <v>15518</v>
      </c>
      <c r="E332" s="212" t="s">
        <v>15518</v>
      </c>
      <c r="F332" s="212"/>
      <c r="G332" s="212"/>
    </row>
    <row r="333" spans="1:7" ht="25.5">
      <c r="A333" s="69">
        <v>294</v>
      </c>
      <c r="B333" s="210" t="s">
        <v>483</v>
      </c>
      <c r="C333" s="213" t="s">
        <v>5812</v>
      </c>
      <c r="D333" s="212" t="s">
        <v>15518</v>
      </c>
      <c r="E333" s="212" t="s">
        <v>15518</v>
      </c>
      <c r="F333" s="212"/>
      <c r="G333" s="212"/>
    </row>
    <row r="334" spans="1:7" ht="25.5">
      <c r="A334" s="69">
        <v>295</v>
      </c>
      <c r="B334" s="210" t="s">
        <v>484</v>
      </c>
      <c r="C334" s="213" t="s">
        <v>5813</v>
      </c>
      <c r="D334" s="212" t="s">
        <v>15518</v>
      </c>
      <c r="E334" s="212" t="s">
        <v>15518</v>
      </c>
      <c r="F334" s="212"/>
      <c r="G334" s="212"/>
    </row>
    <row r="335" spans="1:7" ht="25.5">
      <c r="A335" s="69">
        <v>296</v>
      </c>
      <c r="B335" s="210" t="s">
        <v>485</v>
      </c>
      <c r="C335" s="213" t="s">
        <v>5814</v>
      </c>
      <c r="D335" s="212" t="s">
        <v>15518</v>
      </c>
      <c r="E335" s="212" t="s">
        <v>15518</v>
      </c>
      <c r="F335" s="212"/>
      <c r="G335" s="212"/>
    </row>
    <row r="336" spans="1:7" ht="25.5">
      <c r="A336" s="69">
        <v>297</v>
      </c>
      <c r="B336" s="210" t="s">
        <v>486</v>
      </c>
      <c r="C336" s="213" t="s">
        <v>5815</v>
      </c>
      <c r="D336" s="212" t="s">
        <v>15518</v>
      </c>
      <c r="E336" s="212" t="s">
        <v>15518</v>
      </c>
      <c r="F336" s="212"/>
      <c r="G336" s="212"/>
    </row>
    <row r="337" spans="1:7" ht="25.5">
      <c r="A337" s="69">
        <v>298</v>
      </c>
      <c r="B337" s="210" t="s">
        <v>487</v>
      </c>
      <c r="C337" s="213" t="s">
        <v>5816</v>
      </c>
      <c r="D337" s="212" t="s">
        <v>15518</v>
      </c>
      <c r="E337" s="212" t="s">
        <v>15518</v>
      </c>
      <c r="F337" s="212"/>
      <c r="G337" s="212"/>
    </row>
    <row r="338" spans="1:7" ht="25.5">
      <c r="A338" s="69">
        <v>299</v>
      </c>
      <c r="B338" s="210" t="s">
        <v>488</v>
      </c>
      <c r="C338" s="213" t="s">
        <v>5817</v>
      </c>
      <c r="D338" s="212" t="s">
        <v>15518</v>
      </c>
      <c r="E338" s="212" t="s">
        <v>15518</v>
      </c>
      <c r="F338" s="212"/>
      <c r="G338" s="212"/>
    </row>
    <row r="339" spans="1:7" ht="33">
      <c r="A339" s="69">
        <v>300</v>
      </c>
      <c r="B339" s="210" t="s">
        <v>489</v>
      </c>
      <c r="C339" s="213" t="s">
        <v>5818</v>
      </c>
      <c r="D339" s="212" t="s">
        <v>15518</v>
      </c>
      <c r="E339" s="212" t="s">
        <v>15518</v>
      </c>
      <c r="F339" s="212"/>
      <c r="G339" s="212"/>
    </row>
    <row r="340" spans="1:7" ht="25.5">
      <c r="A340" s="69">
        <v>301</v>
      </c>
      <c r="B340" s="210" t="s">
        <v>490</v>
      </c>
      <c r="C340" s="213" t="s">
        <v>5819</v>
      </c>
      <c r="D340" s="212" t="s">
        <v>15518</v>
      </c>
      <c r="E340" s="212" t="s">
        <v>15518</v>
      </c>
      <c r="F340" s="212"/>
      <c r="G340" s="212"/>
    </row>
    <row r="341" spans="1:7" ht="25.5">
      <c r="A341" s="69">
        <v>302</v>
      </c>
      <c r="B341" s="210" t="s">
        <v>491</v>
      </c>
      <c r="C341" s="213" t="s">
        <v>5820</v>
      </c>
      <c r="D341" s="212" t="s">
        <v>15518</v>
      </c>
      <c r="E341" s="212" t="s">
        <v>15518</v>
      </c>
      <c r="F341" s="212"/>
      <c r="G341" s="212"/>
    </row>
    <row r="342" spans="1:7" ht="25.5">
      <c r="A342" s="69">
        <v>303</v>
      </c>
      <c r="B342" s="210" t="s">
        <v>492</v>
      </c>
      <c r="C342" s="213" t="s">
        <v>5821</v>
      </c>
      <c r="D342" s="212" t="s">
        <v>15518</v>
      </c>
      <c r="E342" s="212" t="s">
        <v>15518</v>
      </c>
      <c r="F342" s="212"/>
      <c r="G342" s="212"/>
    </row>
    <row r="343" spans="1:7" ht="25.5">
      <c r="A343" s="69">
        <v>304</v>
      </c>
      <c r="B343" s="210" t="s">
        <v>493</v>
      </c>
      <c r="C343" s="213" t="s">
        <v>5822</v>
      </c>
      <c r="D343" s="212" t="s">
        <v>15518</v>
      </c>
      <c r="E343" s="212" t="s">
        <v>15518</v>
      </c>
      <c r="F343" s="212"/>
      <c r="G343" s="212"/>
    </row>
    <row r="344" spans="1:7" ht="33">
      <c r="A344" s="69">
        <v>305</v>
      </c>
      <c r="B344" s="210" t="s">
        <v>494</v>
      </c>
      <c r="C344" s="213" t="s">
        <v>5823</v>
      </c>
      <c r="D344" s="212" t="s">
        <v>15518</v>
      </c>
      <c r="E344" s="212" t="s">
        <v>15518</v>
      </c>
      <c r="F344" s="212"/>
      <c r="G344" s="212"/>
    </row>
    <row r="345" spans="1:7" ht="25.5">
      <c r="A345" s="69">
        <v>306</v>
      </c>
      <c r="B345" s="210" t="s">
        <v>495</v>
      </c>
      <c r="C345" s="213" t="s">
        <v>5824</v>
      </c>
      <c r="D345" s="212" t="s">
        <v>15518</v>
      </c>
      <c r="E345" s="212" t="s">
        <v>15518</v>
      </c>
      <c r="F345" s="212"/>
      <c r="G345" s="212"/>
    </row>
    <row r="346" spans="1:7" ht="25.5">
      <c r="A346" s="69">
        <v>307</v>
      </c>
      <c r="B346" s="210" t="s">
        <v>496</v>
      </c>
      <c r="C346" s="213" t="s">
        <v>5825</v>
      </c>
      <c r="D346" s="212" t="s">
        <v>15518</v>
      </c>
      <c r="E346" s="212" t="s">
        <v>15518</v>
      </c>
      <c r="F346" s="212"/>
      <c r="G346" s="212"/>
    </row>
    <row r="347" spans="1:7" ht="25.5">
      <c r="A347" s="69">
        <v>308</v>
      </c>
      <c r="B347" s="210" t="s">
        <v>497</v>
      </c>
      <c r="C347" s="213" t="s">
        <v>5826</v>
      </c>
      <c r="D347" s="212" t="s">
        <v>15518</v>
      </c>
      <c r="E347" s="212" t="s">
        <v>15518</v>
      </c>
      <c r="F347" s="212"/>
      <c r="G347" s="212"/>
    </row>
    <row r="348" spans="1:7" ht="25.5">
      <c r="A348" s="69">
        <v>309</v>
      </c>
      <c r="B348" s="210" t="s">
        <v>498</v>
      </c>
      <c r="C348" s="213" t="s">
        <v>5827</v>
      </c>
      <c r="D348" s="212" t="s">
        <v>15518</v>
      </c>
      <c r="E348" s="212" t="s">
        <v>15518</v>
      </c>
      <c r="F348" s="212"/>
      <c r="G348" s="212"/>
    </row>
    <row r="349" spans="1:7" ht="25.5">
      <c r="A349" s="69">
        <v>310</v>
      </c>
      <c r="B349" s="210" t="s">
        <v>499</v>
      </c>
      <c r="C349" s="213" t="s">
        <v>5828</v>
      </c>
      <c r="D349" s="212" t="s">
        <v>15518</v>
      </c>
      <c r="E349" s="212" t="s">
        <v>15518</v>
      </c>
      <c r="F349" s="212"/>
      <c r="G349" s="212"/>
    </row>
    <row r="350" spans="1:7" ht="25.5">
      <c r="A350" s="69">
        <v>311</v>
      </c>
      <c r="B350" s="210" t="s">
        <v>500</v>
      </c>
      <c r="C350" s="213" t="s">
        <v>5829</v>
      </c>
      <c r="D350" s="212" t="s">
        <v>15518</v>
      </c>
      <c r="E350" s="212" t="s">
        <v>15518</v>
      </c>
      <c r="F350" s="212"/>
      <c r="G350" s="212"/>
    </row>
    <row r="351" spans="1:7" ht="25.5">
      <c r="A351" s="69">
        <v>312</v>
      </c>
      <c r="B351" s="210" t="s">
        <v>501</v>
      </c>
      <c r="C351" s="213" t="s">
        <v>5830</v>
      </c>
      <c r="D351" s="212" t="s">
        <v>15518</v>
      </c>
      <c r="E351" s="212" t="s">
        <v>15518</v>
      </c>
      <c r="F351" s="212"/>
      <c r="G351" s="212"/>
    </row>
    <row r="352" spans="1:7" ht="25.5">
      <c r="A352" s="69">
        <v>313</v>
      </c>
      <c r="B352" s="210" t="s">
        <v>502</v>
      </c>
      <c r="C352" s="213" t="s">
        <v>5831</v>
      </c>
      <c r="D352" s="212" t="s">
        <v>15518</v>
      </c>
      <c r="E352" s="212" t="s">
        <v>15518</v>
      </c>
      <c r="F352" s="212"/>
      <c r="G352" s="212"/>
    </row>
    <row r="353" spans="1:7" ht="25.5">
      <c r="A353" s="69">
        <v>314</v>
      </c>
      <c r="B353" s="210" t="s">
        <v>503</v>
      </c>
      <c r="C353" s="213" t="s">
        <v>5832</v>
      </c>
      <c r="D353" s="212" t="s">
        <v>15518</v>
      </c>
      <c r="E353" s="212" t="s">
        <v>15518</v>
      </c>
      <c r="F353" s="212"/>
      <c r="G353" s="212"/>
    </row>
    <row r="354" spans="1:7" ht="33">
      <c r="A354" s="69">
        <v>315</v>
      </c>
      <c r="B354" s="210" t="s">
        <v>504</v>
      </c>
      <c r="C354" s="213" t="s">
        <v>5833</v>
      </c>
      <c r="D354" s="212" t="s">
        <v>15518</v>
      </c>
      <c r="E354" s="212" t="s">
        <v>15518</v>
      </c>
      <c r="F354" s="212"/>
      <c r="G354" s="212"/>
    </row>
    <row r="355" spans="1:7" ht="49.5">
      <c r="A355" s="69">
        <v>316</v>
      </c>
      <c r="B355" s="210" t="s">
        <v>505</v>
      </c>
      <c r="C355" s="213" t="s">
        <v>5272</v>
      </c>
      <c r="D355" s="212" t="s">
        <v>15518</v>
      </c>
      <c r="E355" s="212" t="s">
        <v>15518</v>
      </c>
      <c r="F355" s="212"/>
      <c r="G355" s="212"/>
    </row>
    <row r="356" spans="1:7" ht="33">
      <c r="A356" s="69">
        <v>317</v>
      </c>
      <c r="B356" s="210" t="s">
        <v>506</v>
      </c>
      <c r="C356" s="213" t="s">
        <v>5273</v>
      </c>
      <c r="D356" s="212" t="s">
        <v>15518</v>
      </c>
      <c r="E356" s="212" t="s">
        <v>15518</v>
      </c>
      <c r="F356" s="212"/>
      <c r="G356" s="212"/>
    </row>
    <row r="357" spans="1:7" ht="33">
      <c r="A357" s="69">
        <v>318</v>
      </c>
      <c r="B357" s="210" t="s">
        <v>507</v>
      </c>
      <c r="C357" s="213" t="s">
        <v>5274</v>
      </c>
      <c r="D357" s="212" t="s">
        <v>15518</v>
      </c>
      <c r="E357" s="212" t="s">
        <v>15518</v>
      </c>
      <c r="F357" s="212"/>
      <c r="G357" s="212"/>
    </row>
    <row r="358" spans="1:7" ht="33">
      <c r="A358" s="69">
        <v>319</v>
      </c>
      <c r="B358" s="210" t="s">
        <v>2560</v>
      </c>
      <c r="C358" s="213" t="s">
        <v>5275</v>
      </c>
      <c r="D358" s="212" t="s">
        <v>15518</v>
      </c>
      <c r="E358" s="212" t="s">
        <v>15518</v>
      </c>
      <c r="F358" s="212"/>
      <c r="G358" s="212"/>
    </row>
    <row r="359" spans="1:7" ht="25.5">
      <c r="A359" s="69">
        <v>320</v>
      </c>
      <c r="B359" s="210" t="s">
        <v>2561</v>
      </c>
      <c r="C359" s="213" t="s">
        <v>5276</v>
      </c>
      <c r="D359" s="212" t="s">
        <v>15518</v>
      </c>
      <c r="E359" s="212" t="s">
        <v>15518</v>
      </c>
      <c r="F359" s="212"/>
      <c r="G359" s="212"/>
    </row>
    <row r="360" spans="1:7" ht="33">
      <c r="A360" s="69">
        <v>321</v>
      </c>
      <c r="B360" s="210" t="s">
        <v>2562</v>
      </c>
      <c r="C360" s="213" t="s">
        <v>5277</v>
      </c>
      <c r="D360" s="212" t="s">
        <v>15518</v>
      </c>
      <c r="E360" s="212" t="s">
        <v>15518</v>
      </c>
      <c r="F360" s="212"/>
      <c r="G360" s="212"/>
    </row>
    <row r="361" spans="1:7" ht="33">
      <c r="A361" s="69">
        <v>322</v>
      </c>
      <c r="B361" s="210" t="s">
        <v>2563</v>
      </c>
      <c r="C361" s="213" t="s">
        <v>5278</v>
      </c>
      <c r="D361" s="212" t="s">
        <v>15518</v>
      </c>
      <c r="E361" s="212" t="s">
        <v>15518</v>
      </c>
      <c r="F361" s="212" t="s">
        <v>15518</v>
      </c>
      <c r="G361" s="212"/>
    </row>
    <row r="362" spans="1:7" ht="25.5">
      <c r="A362" s="69">
        <v>323</v>
      </c>
      <c r="B362" s="210" t="s">
        <v>2564</v>
      </c>
      <c r="C362" s="213" t="s">
        <v>5279</v>
      </c>
      <c r="D362" s="212" t="s">
        <v>15518</v>
      </c>
      <c r="E362" s="212" t="s">
        <v>15518</v>
      </c>
      <c r="F362" s="212" t="s">
        <v>15518</v>
      </c>
      <c r="G362" s="212"/>
    </row>
    <row r="363" spans="1:7" ht="25.5">
      <c r="A363" s="69">
        <v>324</v>
      </c>
      <c r="B363" s="210" t="s">
        <v>2565</v>
      </c>
      <c r="C363" s="213" t="s">
        <v>5280</v>
      </c>
      <c r="D363" s="212" t="s">
        <v>15518</v>
      </c>
      <c r="E363" s="212" t="s">
        <v>15518</v>
      </c>
      <c r="F363" s="212" t="s">
        <v>15518</v>
      </c>
      <c r="G363" s="212"/>
    </row>
    <row r="364" spans="1:7" ht="33">
      <c r="A364" s="69">
        <v>325</v>
      </c>
      <c r="B364" s="210" t="s">
        <v>2566</v>
      </c>
      <c r="C364" s="213" t="s">
        <v>5281</v>
      </c>
      <c r="D364" s="212" t="s">
        <v>15518</v>
      </c>
      <c r="E364" s="212" t="s">
        <v>15518</v>
      </c>
      <c r="F364" s="212" t="s">
        <v>15518</v>
      </c>
      <c r="G364" s="212"/>
    </row>
    <row r="365" spans="1:7" ht="25.5">
      <c r="A365" s="69">
        <v>326</v>
      </c>
      <c r="B365" s="210" t="s">
        <v>2567</v>
      </c>
      <c r="C365" s="213" t="s">
        <v>5282</v>
      </c>
      <c r="D365" s="212" t="s">
        <v>15518</v>
      </c>
      <c r="E365" s="212" t="s">
        <v>15518</v>
      </c>
      <c r="F365" s="212" t="s">
        <v>15518</v>
      </c>
      <c r="G365" s="212"/>
    </row>
    <row r="366" spans="1:7" ht="33">
      <c r="A366" s="69">
        <v>327</v>
      </c>
      <c r="B366" s="210" t="s">
        <v>2568</v>
      </c>
      <c r="C366" s="213" t="s">
        <v>5283</v>
      </c>
      <c r="D366" s="212" t="s">
        <v>15518</v>
      </c>
      <c r="E366" s="212" t="s">
        <v>15518</v>
      </c>
      <c r="F366" s="212" t="s">
        <v>15518</v>
      </c>
      <c r="G366" s="212"/>
    </row>
    <row r="367" spans="1:7" ht="25.5">
      <c r="A367" s="69">
        <v>328</v>
      </c>
      <c r="B367" s="210" t="s">
        <v>2569</v>
      </c>
      <c r="C367" s="213" t="s">
        <v>5284</v>
      </c>
      <c r="D367" s="212" t="s">
        <v>15518</v>
      </c>
      <c r="E367" s="212" t="s">
        <v>15518</v>
      </c>
      <c r="F367" s="212" t="s">
        <v>15518</v>
      </c>
      <c r="G367" s="212"/>
    </row>
    <row r="368" spans="1:7" ht="25.5">
      <c r="A368" s="69">
        <v>329</v>
      </c>
      <c r="B368" s="210" t="s">
        <v>2570</v>
      </c>
      <c r="C368" s="213" t="s">
        <v>5285</v>
      </c>
      <c r="D368" s="212" t="s">
        <v>15518</v>
      </c>
      <c r="E368" s="212" t="s">
        <v>15518</v>
      </c>
      <c r="F368" s="212" t="s">
        <v>15518</v>
      </c>
      <c r="G368" s="212"/>
    </row>
    <row r="369" spans="1:7" ht="25.5">
      <c r="A369" s="69">
        <v>330</v>
      </c>
      <c r="B369" s="210" t="s">
        <v>2571</v>
      </c>
      <c r="C369" s="213" t="s">
        <v>5286</v>
      </c>
      <c r="D369" s="212" t="s">
        <v>15518</v>
      </c>
      <c r="E369" s="212" t="s">
        <v>15518</v>
      </c>
      <c r="F369" s="212"/>
      <c r="G369" s="212"/>
    </row>
    <row r="370" spans="1:7" ht="33">
      <c r="A370" s="69">
        <v>331</v>
      </c>
      <c r="B370" s="210" t="s">
        <v>2572</v>
      </c>
      <c r="C370" s="213" t="s">
        <v>5287</v>
      </c>
      <c r="D370" s="212" t="s">
        <v>15518</v>
      </c>
      <c r="E370" s="212" t="s">
        <v>15518</v>
      </c>
      <c r="F370" s="212" t="s">
        <v>15518</v>
      </c>
      <c r="G370" s="212"/>
    </row>
    <row r="371" spans="1:7" ht="25.5">
      <c r="A371" s="69">
        <v>332</v>
      </c>
      <c r="B371" s="210" t="s">
        <v>2573</v>
      </c>
      <c r="C371" s="213" t="s">
        <v>5288</v>
      </c>
      <c r="D371" s="212" t="s">
        <v>15518</v>
      </c>
      <c r="E371" s="212" t="s">
        <v>15518</v>
      </c>
      <c r="F371" s="212" t="s">
        <v>15518</v>
      </c>
      <c r="G371" s="212"/>
    </row>
    <row r="372" spans="1:7" ht="25.5">
      <c r="A372" s="69">
        <v>333</v>
      </c>
      <c r="B372" s="210" t="s">
        <v>2574</v>
      </c>
      <c r="C372" s="213" t="s">
        <v>5289</v>
      </c>
      <c r="D372" s="212" t="s">
        <v>15518</v>
      </c>
      <c r="E372" s="212" t="s">
        <v>15518</v>
      </c>
      <c r="F372" s="212" t="s">
        <v>15518</v>
      </c>
      <c r="G372" s="212"/>
    </row>
    <row r="373" spans="1:7" ht="25.5">
      <c r="A373" s="69">
        <v>334</v>
      </c>
      <c r="B373" s="210" t="s">
        <v>2575</v>
      </c>
      <c r="C373" s="213" t="s">
        <v>5290</v>
      </c>
      <c r="D373" s="212" t="s">
        <v>15518</v>
      </c>
      <c r="E373" s="212" t="s">
        <v>15518</v>
      </c>
      <c r="F373" s="212" t="s">
        <v>15518</v>
      </c>
      <c r="G373" s="212"/>
    </row>
    <row r="374" spans="1:7" ht="25.5">
      <c r="A374" s="69">
        <v>335</v>
      </c>
      <c r="B374" s="210" t="s">
        <v>2576</v>
      </c>
      <c r="C374" s="213" t="s">
        <v>5291</v>
      </c>
      <c r="D374" s="212" t="s">
        <v>15518</v>
      </c>
      <c r="E374" s="212" t="s">
        <v>15518</v>
      </c>
      <c r="F374" s="212" t="s">
        <v>15518</v>
      </c>
      <c r="G374" s="212"/>
    </row>
    <row r="375" spans="1:7" ht="25.5">
      <c r="A375" s="69">
        <v>336</v>
      </c>
      <c r="B375" s="210" t="s">
        <v>2577</v>
      </c>
      <c r="C375" s="213" t="s">
        <v>5292</v>
      </c>
      <c r="D375" s="212" t="s">
        <v>15518</v>
      </c>
      <c r="E375" s="212" t="s">
        <v>15518</v>
      </c>
      <c r="F375" s="212" t="s">
        <v>15518</v>
      </c>
      <c r="G375" s="212"/>
    </row>
    <row r="376" spans="1:7" ht="25.5">
      <c r="A376" s="69">
        <v>337</v>
      </c>
      <c r="B376" s="210" t="s">
        <v>2578</v>
      </c>
      <c r="C376" s="213" t="s">
        <v>5293</v>
      </c>
      <c r="D376" s="212" t="s">
        <v>15518</v>
      </c>
      <c r="E376" s="212" t="s">
        <v>15518</v>
      </c>
      <c r="F376" s="212" t="s">
        <v>15518</v>
      </c>
      <c r="G376" s="212"/>
    </row>
    <row r="377" spans="1:7" ht="33">
      <c r="A377" s="69">
        <v>338</v>
      </c>
      <c r="B377" s="210" t="s">
        <v>2579</v>
      </c>
      <c r="C377" s="213" t="s">
        <v>5294</v>
      </c>
      <c r="D377" s="212" t="s">
        <v>15518</v>
      </c>
      <c r="E377" s="212" t="s">
        <v>15518</v>
      </c>
      <c r="F377" s="212" t="s">
        <v>15518</v>
      </c>
      <c r="G377" s="212"/>
    </row>
    <row r="378" spans="1:7" ht="25.5">
      <c r="A378" s="69">
        <v>339</v>
      </c>
      <c r="B378" s="210" t="s">
        <v>2580</v>
      </c>
      <c r="C378" s="213" t="s">
        <v>5295</v>
      </c>
      <c r="D378" s="212" t="s">
        <v>15518</v>
      </c>
      <c r="E378" s="212" t="s">
        <v>15518</v>
      </c>
      <c r="F378" s="212" t="s">
        <v>15518</v>
      </c>
      <c r="G378" s="212"/>
    </row>
    <row r="379" spans="1:7" ht="25.5">
      <c r="A379" s="69">
        <v>340</v>
      </c>
      <c r="B379" s="210" t="s">
        <v>2581</v>
      </c>
      <c r="C379" s="213" t="s">
        <v>5296</v>
      </c>
      <c r="D379" s="212" t="s">
        <v>15518</v>
      </c>
      <c r="E379" s="212" t="s">
        <v>15518</v>
      </c>
      <c r="F379" s="212" t="s">
        <v>15518</v>
      </c>
      <c r="G379" s="212"/>
    </row>
    <row r="380" spans="1:7" ht="33">
      <c r="A380" s="69">
        <v>341</v>
      </c>
      <c r="B380" s="210" t="s">
        <v>2582</v>
      </c>
      <c r="C380" s="213" t="s">
        <v>5297</v>
      </c>
      <c r="D380" s="212" t="s">
        <v>15518</v>
      </c>
      <c r="E380" s="212" t="s">
        <v>15518</v>
      </c>
      <c r="F380" s="212" t="s">
        <v>15518</v>
      </c>
      <c r="G380" s="212"/>
    </row>
    <row r="381" spans="1:7" ht="25.5">
      <c r="A381" s="69">
        <v>342</v>
      </c>
      <c r="B381" s="210" t="s">
        <v>2583</v>
      </c>
      <c r="C381" s="213" t="s">
        <v>5298</v>
      </c>
      <c r="D381" s="212" t="s">
        <v>15518</v>
      </c>
      <c r="E381" s="212" t="s">
        <v>15518</v>
      </c>
      <c r="F381" s="212" t="s">
        <v>15518</v>
      </c>
      <c r="G381" s="212"/>
    </row>
    <row r="382" spans="1:7" ht="25.5">
      <c r="A382" s="69">
        <v>343</v>
      </c>
      <c r="B382" s="210" t="s">
        <v>2584</v>
      </c>
      <c r="C382" s="213" t="s">
        <v>5299</v>
      </c>
      <c r="D382" s="212" t="s">
        <v>15518</v>
      </c>
      <c r="E382" s="212" t="s">
        <v>15518</v>
      </c>
      <c r="F382" s="212" t="s">
        <v>15518</v>
      </c>
      <c r="G382" s="212"/>
    </row>
    <row r="383" spans="1:7" ht="25.5">
      <c r="A383" s="69">
        <v>344</v>
      </c>
      <c r="B383" s="210" t="s">
        <v>2585</v>
      </c>
      <c r="C383" s="213" t="s">
        <v>10716</v>
      </c>
      <c r="D383" s="212" t="s">
        <v>15518</v>
      </c>
      <c r="E383" s="212" t="s">
        <v>15518</v>
      </c>
      <c r="F383" s="212" t="s">
        <v>15518</v>
      </c>
      <c r="G383" s="212"/>
    </row>
    <row r="384" spans="1:7" ht="25.5">
      <c r="A384" s="69">
        <v>345</v>
      </c>
      <c r="B384" s="210" t="s">
        <v>2586</v>
      </c>
      <c r="C384" s="213" t="s">
        <v>5300</v>
      </c>
      <c r="D384" s="212" t="s">
        <v>15518</v>
      </c>
      <c r="E384" s="212" t="s">
        <v>15518</v>
      </c>
      <c r="F384" s="212" t="s">
        <v>15518</v>
      </c>
      <c r="G384" s="212"/>
    </row>
    <row r="385" spans="1:7" ht="25.5">
      <c r="A385" s="69">
        <v>346</v>
      </c>
      <c r="B385" s="210" t="s">
        <v>2587</v>
      </c>
      <c r="C385" s="213" t="s">
        <v>5301</v>
      </c>
      <c r="D385" s="212" t="s">
        <v>15518</v>
      </c>
      <c r="E385" s="212" t="s">
        <v>15518</v>
      </c>
      <c r="F385" s="212" t="s">
        <v>15518</v>
      </c>
      <c r="G385" s="212"/>
    </row>
    <row r="386" spans="1:7" ht="25.5">
      <c r="A386" s="69">
        <v>347</v>
      </c>
      <c r="B386" s="210" t="s">
        <v>2588</v>
      </c>
      <c r="C386" s="213" t="s">
        <v>5302</v>
      </c>
      <c r="D386" s="212" t="s">
        <v>15518</v>
      </c>
      <c r="E386" s="212" t="s">
        <v>15518</v>
      </c>
      <c r="F386" s="212" t="s">
        <v>15518</v>
      </c>
      <c r="G386" s="212"/>
    </row>
    <row r="387" spans="1:7" ht="25.5">
      <c r="A387" s="69">
        <v>348</v>
      </c>
      <c r="B387" s="210" t="s">
        <v>2589</v>
      </c>
      <c r="C387" s="213" t="s">
        <v>5303</v>
      </c>
      <c r="D387" s="212" t="s">
        <v>15518</v>
      </c>
      <c r="E387" s="212" t="s">
        <v>15518</v>
      </c>
      <c r="F387" s="212" t="s">
        <v>15518</v>
      </c>
      <c r="G387" s="212"/>
    </row>
    <row r="388" spans="1:7" ht="25.5">
      <c r="A388" s="69">
        <v>349</v>
      </c>
      <c r="B388" s="210" t="s">
        <v>2590</v>
      </c>
      <c r="C388" s="213" t="s">
        <v>5304</v>
      </c>
      <c r="D388" s="212" t="s">
        <v>15518</v>
      </c>
      <c r="E388" s="212" t="s">
        <v>15518</v>
      </c>
      <c r="F388" s="212" t="s">
        <v>15518</v>
      </c>
      <c r="G388" s="212"/>
    </row>
    <row r="389" spans="1:7" ht="25.5">
      <c r="A389" s="69">
        <v>350</v>
      </c>
      <c r="B389" s="210" t="s">
        <v>2591</v>
      </c>
      <c r="C389" s="213" t="s">
        <v>5305</v>
      </c>
      <c r="D389" s="212" t="s">
        <v>15518</v>
      </c>
      <c r="E389" s="212" t="s">
        <v>15518</v>
      </c>
      <c r="F389" s="212" t="s">
        <v>15518</v>
      </c>
      <c r="G389" s="212"/>
    </row>
    <row r="390" spans="1:7" ht="25.5">
      <c r="A390" s="69">
        <v>351</v>
      </c>
      <c r="B390" s="210" t="s">
        <v>2592</v>
      </c>
      <c r="C390" s="213" t="s">
        <v>5306</v>
      </c>
      <c r="D390" s="212" t="s">
        <v>15518</v>
      </c>
      <c r="E390" s="212" t="s">
        <v>15518</v>
      </c>
      <c r="F390" s="212" t="s">
        <v>15518</v>
      </c>
      <c r="G390" s="212"/>
    </row>
    <row r="391" spans="1:7" ht="25.5">
      <c r="A391" s="69">
        <v>352</v>
      </c>
      <c r="B391" s="210" t="s">
        <v>2593</v>
      </c>
      <c r="C391" s="213" t="s">
        <v>5307</v>
      </c>
      <c r="D391" s="212" t="s">
        <v>15518</v>
      </c>
      <c r="E391" s="212" t="s">
        <v>15518</v>
      </c>
      <c r="F391" s="212" t="s">
        <v>15518</v>
      </c>
      <c r="G391" s="212"/>
    </row>
    <row r="392" spans="1:7" ht="25.5">
      <c r="A392" s="69">
        <v>353</v>
      </c>
      <c r="B392" s="210" t="s">
        <v>2594</v>
      </c>
      <c r="C392" s="213" t="s">
        <v>5308</v>
      </c>
      <c r="D392" s="212" t="s">
        <v>15518</v>
      </c>
      <c r="E392" s="212" t="s">
        <v>15518</v>
      </c>
      <c r="F392" s="212" t="s">
        <v>15518</v>
      </c>
      <c r="G392" s="212"/>
    </row>
    <row r="393" spans="1:7" ht="33">
      <c r="A393" s="69">
        <v>354</v>
      </c>
      <c r="B393" s="210" t="s">
        <v>2595</v>
      </c>
      <c r="C393" s="213" t="s">
        <v>5309</v>
      </c>
      <c r="D393" s="212" t="s">
        <v>15518</v>
      </c>
      <c r="E393" s="212" t="s">
        <v>15518</v>
      </c>
      <c r="F393" s="212" t="s">
        <v>15518</v>
      </c>
      <c r="G393" s="212"/>
    </row>
    <row r="394" spans="1:7" ht="33">
      <c r="A394" s="69">
        <v>355</v>
      </c>
      <c r="B394" s="210" t="s">
        <v>2596</v>
      </c>
      <c r="C394" s="213" t="s">
        <v>5310</v>
      </c>
      <c r="D394" s="212" t="s">
        <v>15518</v>
      </c>
      <c r="E394" s="212" t="s">
        <v>15518</v>
      </c>
      <c r="F394" s="212" t="s">
        <v>15518</v>
      </c>
      <c r="G394" s="212"/>
    </row>
    <row r="395" spans="1:7" ht="25.5">
      <c r="A395" s="69">
        <v>356</v>
      </c>
      <c r="B395" s="210" t="s">
        <v>2597</v>
      </c>
      <c r="C395" s="213" t="s">
        <v>5311</v>
      </c>
      <c r="D395" s="212" t="s">
        <v>15518</v>
      </c>
      <c r="E395" s="212" t="s">
        <v>15518</v>
      </c>
      <c r="F395" s="212" t="s">
        <v>15518</v>
      </c>
      <c r="G395" s="212"/>
    </row>
    <row r="396" spans="1:7" ht="25.5">
      <c r="A396" s="69">
        <v>357</v>
      </c>
      <c r="B396" s="210" t="s">
        <v>2598</v>
      </c>
      <c r="C396" s="213" t="s">
        <v>5312</v>
      </c>
      <c r="D396" s="212" t="s">
        <v>15518</v>
      </c>
      <c r="E396" s="212" t="s">
        <v>15518</v>
      </c>
      <c r="F396" s="212" t="s">
        <v>15518</v>
      </c>
      <c r="G396" s="212"/>
    </row>
    <row r="397" spans="1:7" ht="25.5">
      <c r="A397" s="69">
        <v>358</v>
      </c>
      <c r="B397" s="210" t="s">
        <v>2599</v>
      </c>
      <c r="C397" s="213" t="s">
        <v>5313</v>
      </c>
      <c r="D397" s="212" t="s">
        <v>15518</v>
      </c>
      <c r="E397" s="212" t="s">
        <v>15518</v>
      </c>
      <c r="F397" s="212" t="s">
        <v>15518</v>
      </c>
      <c r="G397" s="212"/>
    </row>
    <row r="398" spans="1:7" ht="25.5">
      <c r="A398" s="69">
        <v>359</v>
      </c>
      <c r="B398" s="210" t="s">
        <v>2600</v>
      </c>
      <c r="C398" s="213" t="s">
        <v>5314</v>
      </c>
      <c r="D398" s="212" t="s">
        <v>15518</v>
      </c>
      <c r="E398" s="212" t="s">
        <v>15518</v>
      </c>
      <c r="F398" s="212" t="s">
        <v>15518</v>
      </c>
      <c r="G398" s="212"/>
    </row>
    <row r="399" spans="1:7" ht="25.5">
      <c r="A399" s="69">
        <v>360</v>
      </c>
      <c r="B399" s="210" t="s">
        <v>2601</v>
      </c>
      <c r="C399" s="213" t="s">
        <v>5315</v>
      </c>
      <c r="D399" s="212" t="s">
        <v>15518</v>
      </c>
      <c r="E399" s="212" t="s">
        <v>15518</v>
      </c>
      <c r="F399" s="212" t="s">
        <v>15518</v>
      </c>
      <c r="G399" s="212"/>
    </row>
    <row r="400" spans="1:7" ht="25.5">
      <c r="A400" s="69">
        <v>361</v>
      </c>
      <c r="B400" s="210" t="s">
        <v>2602</v>
      </c>
      <c r="C400" s="213" t="s">
        <v>5316</v>
      </c>
      <c r="D400" s="212" t="s">
        <v>15518</v>
      </c>
      <c r="E400" s="212" t="s">
        <v>15518</v>
      </c>
      <c r="F400" s="212" t="s">
        <v>15518</v>
      </c>
      <c r="G400" s="212"/>
    </row>
    <row r="401" spans="1:7" ht="25.5">
      <c r="A401" s="69">
        <v>362</v>
      </c>
      <c r="B401" s="210" t="s">
        <v>2603</v>
      </c>
      <c r="C401" s="213" t="s">
        <v>5317</v>
      </c>
      <c r="D401" s="212" t="s">
        <v>15518</v>
      </c>
      <c r="E401" s="212" t="s">
        <v>15518</v>
      </c>
      <c r="F401" s="212" t="s">
        <v>15518</v>
      </c>
      <c r="G401" s="212"/>
    </row>
    <row r="402" spans="1:7" ht="25.5">
      <c r="A402" s="69">
        <v>363</v>
      </c>
      <c r="B402" s="210" t="s">
        <v>2604</v>
      </c>
      <c r="C402" s="213" t="s">
        <v>5318</v>
      </c>
      <c r="D402" s="212" t="s">
        <v>15518</v>
      </c>
      <c r="E402" s="212" t="s">
        <v>15518</v>
      </c>
      <c r="F402" s="212" t="s">
        <v>15518</v>
      </c>
      <c r="G402" s="212"/>
    </row>
    <row r="403" spans="1:7" ht="25.5">
      <c r="A403" s="69">
        <v>364</v>
      </c>
      <c r="B403" s="210" t="s">
        <v>2605</v>
      </c>
      <c r="C403" s="213" t="s">
        <v>5319</v>
      </c>
      <c r="D403" s="212" t="s">
        <v>15518</v>
      </c>
      <c r="E403" s="212" t="s">
        <v>15518</v>
      </c>
      <c r="F403" s="212" t="s">
        <v>15518</v>
      </c>
      <c r="G403" s="212"/>
    </row>
    <row r="404" spans="1:7" ht="25.5">
      <c r="A404" s="69">
        <v>365</v>
      </c>
      <c r="B404" s="210" t="s">
        <v>2606</v>
      </c>
      <c r="C404" s="213" t="s">
        <v>5320</v>
      </c>
      <c r="D404" s="212" t="s">
        <v>15518</v>
      </c>
      <c r="E404" s="212" t="s">
        <v>15518</v>
      </c>
      <c r="F404" s="212" t="s">
        <v>15518</v>
      </c>
      <c r="G404" s="212"/>
    </row>
    <row r="405" spans="1:7" ht="33">
      <c r="A405" s="69">
        <v>366</v>
      </c>
      <c r="B405" s="210" t="s">
        <v>2607</v>
      </c>
      <c r="C405" s="213" t="s">
        <v>5321</v>
      </c>
      <c r="D405" s="212" t="s">
        <v>15518</v>
      </c>
      <c r="E405" s="212" t="s">
        <v>15518</v>
      </c>
      <c r="F405" s="212" t="s">
        <v>15518</v>
      </c>
      <c r="G405" s="212"/>
    </row>
    <row r="406" spans="1:7" ht="33">
      <c r="A406" s="69">
        <v>367</v>
      </c>
      <c r="B406" s="210" t="s">
        <v>2608</v>
      </c>
      <c r="C406" s="213" t="s">
        <v>5322</v>
      </c>
      <c r="D406" s="212" t="s">
        <v>15518</v>
      </c>
      <c r="E406" s="212" t="s">
        <v>15518</v>
      </c>
      <c r="F406" s="212" t="s">
        <v>15518</v>
      </c>
      <c r="G406" s="212"/>
    </row>
    <row r="407" spans="1:7" ht="33">
      <c r="A407" s="69">
        <v>368</v>
      </c>
      <c r="B407" s="210" t="s">
        <v>2609</v>
      </c>
      <c r="C407" s="213" t="s">
        <v>5840</v>
      </c>
      <c r="D407" s="212" t="s">
        <v>15518</v>
      </c>
      <c r="E407" s="212" t="s">
        <v>15518</v>
      </c>
      <c r="F407" s="212" t="s">
        <v>15518</v>
      </c>
      <c r="G407" s="212"/>
    </row>
    <row r="408" spans="1:7" ht="25.5">
      <c r="A408" s="69">
        <v>369</v>
      </c>
      <c r="B408" s="210" t="s">
        <v>2610</v>
      </c>
      <c r="C408" s="213" t="s">
        <v>5841</v>
      </c>
      <c r="D408" s="212" t="s">
        <v>15518</v>
      </c>
      <c r="E408" s="212" t="s">
        <v>15518</v>
      </c>
      <c r="F408" s="212" t="s">
        <v>15518</v>
      </c>
      <c r="G408" s="212"/>
    </row>
    <row r="409" spans="1:7" ht="25.5">
      <c r="A409" s="69">
        <v>370</v>
      </c>
      <c r="B409" s="210" t="s">
        <v>2611</v>
      </c>
      <c r="C409" s="213" t="s">
        <v>5337</v>
      </c>
      <c r="D409" s="212" t="s">
        <v>15518</v>
      </c>
      <c r="E409" s="212" t="s">
        <v>15518</v>
      </c>
      <c r="F409" s="212" t="s">
        <v>15518</v>
      </c>
      <c r="G409" s="212"/>
    </row>
    <row r="410" spans="1:7" ht="33">
      <c r="A410" s="69">
        <v>371</v>
      </c>
      <c r="B410" s="210" t="s">
        <v>2612</v>
      </c>
      <c r="C410" s="213" t="s">
        <v>5338</v>
      </c>
      <c r="D410" s="212" t="s">
        <v>15518</v>
      </c>
      <c r="E410" s="212" t="s">
        <v>15518</v>
      </c>
      <c r="F410" s="212" t="s">
        <v>15518</v>
      </c>
      <c r="G410" s="212"/>
    </row>
    <row r="411" spans="1:7" ht="33">
      <c r="A411" s="69">
        <v>372</v>
      </c>
      <c r="B411" s="210" t="s">
        <v>2613</v>
      </c>
      <c r="C411" s="213" t="s">
        <v>5339</v>
      </c>
      <c r="D411" s="212" t="s">
        <v>15518</v>
      </c>
      <c r="E411" s="212" t="s">
        <v>15518</v>
      </c>
      <c r="F411" s="212" t="s">
        <v>15518</v>
      </c>
      <c r="G411" s="212"/>
    </row>
    <row r="412" spans="1:7" ht="25.5">
      <c r="A412" s="69">
        <v>373</v>
      </c>
      <c r="B412" s="210" t="s">
        <v>2614</v>
      </c>
      <c r="C412" s="213" t="s">
        <v>5340</v>
      </c>
      <c r="D412" s="212" t="s">
        <v>15518</v>
      </c>
      <c r="E412" s="212" t="s">
        <v>15518</v>
      </c>
      <c r="F412" s="212" t="s">
        <v>15518</v>
      </c>
      <c r="G412" s="212"/>
    </row>
    <row r="413" spans="1:7" ht="25.5">
      <c r="A413" s="69">
        <v>374</v>
      </c>
      <c r="B413" s="210" t="s">
        <v>2615</v>
      </c>
      <c r="C413" s="213" t="s">
        <v>5341</v>
      </c>
      <c r="D413" s="212" t="s">
        <v>15518</v>
      </c>
      <c r="E413" s="212" t="s">
        <v>15518</v>
      </c>
      <c r="F413" s="212" t="s">
        <v>15518</v>
      </c>
      <c r="G413" s="212"/>
    </row>
    <row r="414" spans="1:7" ht="25.5">
      <c r="A414" s="69">
        <v>375</v>
      </c>
      <c r="B414" s="210" t="s">
        <v>2616</v>
      </c>
      <c r="C414" s="213" t="s">
        <v>5342</v>
      </c>
      <c r="D414" s="212" t="s">
        <v>15518</v>
      </c>
      <c r="E414" s="212" t="s">
        <v>15518</v>
      </c>
      <c r="F414" s="212" t="s">
        <v>15518</v>
      </c>
      <c r="G414" s="212"/>
    </row>
    <row r="415" spans="1:7" ht="25.5">
      <c r="A415" s="69">
        <v>376</v>
      </c>
      <c r="B415" s="210" t="s">
        <v>2617</v>
      </c>
      <c r="C415" s="213" t="s">
        <v>5343</v>
      </c>
      <c r="D415" s="212" t="s">
        <v>15518</v>
      </c>
      <c r="E415" s="212" t="s">
        <v>15518</v>
      </c>
      <c r="F415" s="212" t="s">
        <v>15518</v>
      </c>
      <c r="G415" s="212"/>
    </row>
    <row r="416" spans="1:7" ht="33">
      <c r="A416" s="69">
        <v>377</v>
      </c>
      <c r="B416" s="210" t="s">
        <v>2618</v>
      </c>
      <c r="C416" s="213" t="s">
        <v>5344</v>
      </c>
      <c r="D416" s="212" t="s">
        <v>15518</v>
      </c>
      <c r="E416" s="212" t="s">
        <v>15518</v>
      </c>
      <c r="F416" s="212" t="s">
        <v>15518</v>
      </c>
      <c r="G416" s="212"/>
    </row>
    <row r="417" spans="1:7" ht="25.5">
      <c r="A417" s="69">
        <v>378</v>
      </c>
      <c r="B417" s="210" t="s">
        <v>2619</v>
      </c>
      <c r="C417" s="213" t="s">
        <v>5345</v>
      </c>
      <c r="D417" s="212" t="s">
        <v>15518</v>
      </c>
      <c r="E417" s="212" t="s">
        <v>15518</v>
      </c>
      <c r="F417" s="212" t="s">
        <v>15518</v>
      </c>
      <c r="G417" s="212"/>
    </row>
    <row r="418" spans="1:7" ht="25.5">
      <c r="A418" s="69">
        <v>379</v>
      </c>
      <c r="B418" s="210" t="s">
        <v>2620</v>
      </c>
      <c r="C418" s="213" t="s">
        <v>5346</v>
      </c>
      <c r="D418" s="212" t="s">
        <v>15518</v>
      </c>
      <c r="E418" s="212" t="s">
        <v>15518</v>
      </c>
      <c r="F418" s="212" t="s">
        <v>15518</v>
      </c>
      <c r="G418" s="212"/>
    </row>
    <row r="419" spans="1:7" ht="25.5">
      <c r="A419" s="69">
        <v>380</v>
      </c>
      <c r="B419" s="210" t="s">
        <v>2621</v>
      </c>
      <c r="C419" s="213" t="s">
        <v>5347</v>
      </c>
      <c r="D419" s="212" t="s">
        <v>15518</v>
      </c>
      <c r="E419" s="212" t="s">
        <v>15518</v>
      </c>
      <c r="F419" s="212" t="s">
        <v>15518</v>
      </c>
      <c r="G419" s="212"/>
    </row>
    <row r="420" spans="1:7" ht="25.5">
      <c r="A420" s="69">
        <v>381</v>
      </c>
      <c r="B420" s="210" t="s">
        <v>2622</v>
      </c>
      <c r="C420" s="213" t="s">
        <v>5348</v>
      </c>
      <c r="D420" s="212" t="s">
        <v>15518</v>
      </c>
      <c r="E420" s="212" t="s">
        <v>15518</v>
      </c>
      <c r="F420" s="212" t="s">
        <v>15518</v>
      </c>
      <c r="G420" s="212"/>
    </row>
    <row r="421" spans="1:7" ht="25.5">
      <c r="A421" s="69">
        <v>382</v>
      </c>
      <c r="B421" s="210" t="s">
        <v>2623</v>
      </c>
      <c r="C421" s="213" t="s">
        <v>5349</v>
      </c>
      <c r="D421" s="212" t="s">
        <v>15518</v>
      </c>
      <c r="E421" s="212" t="s">
        <v>15518</v>
      </c>
      <c r="F421" s="212" t="s">
        <v>15518</v>
      </c>
      <c r="G421" s="212"/>
    </row>
    <row r="422" spans="1:7" ht="33">
      <c r="A422" s="69">
        <v>383</v>
      </c>
      <c r="B422" s="210" t="s">
        <v>2624</v>
      </c>
      <c r="C422" s="213" t="s">
        <v>5350</v>
      </c>
      <c r="D422" s="212" t="s">
        <v>15518</v>
      </c>
      <c r="E422" s="212" t="s">
        <v>15518</v>
      </c>
      <c r="F422" s="212" t="s">
        <v>15518</v>
      </c>
      <c r="G422" s="212"/>
    </row>
    <row r="423" spans="1:7" ht="49.5">
      <c r="A423" s="69">
        <v>384</v>
      </c>
      <c r="B423" s="210" t="s">
        <v>2625</v>
      </c>
      <c r="C423" s="213" t="s">
        <v>5351</v>
      </c>
      <c r="D423" s="212" t="s">
        <v>15518</v>
      </c>
      <c r="E423" s="212" t="s">
        <v>15518</v>
      </c>
      <c r="F423" s="212" t="s">
        <v>15518</v>
      </c>
      <c r="G423" s="212"/>
    </row>
    <row r="424" spans="1:7" ht="33">
      <c r="A424" s="69">
        <v>385</v>
      </c>
      <c r="B424" s="210" t="s">
        <v>2626</v>
      </c>
      <c r="C424" s="213" t="s">
        <v>5352</v>
      </c>
      <c r="D424" s="212" t="s">
        <v>15518</v>
      </c>
      <c r="E424" s="212" t="s">
        <v>15518</v>
      </c>
      <c r="F424" s="212" t="s">
        <v>15518</v>
      </c>
      <c r="G424" s="212"/>
    </row>
    <row r="425" spans="1:7" ht="33">
      <c r="A425" s="69">
        <v>386</v>
      </c>
      <c r="B425" s="210" t="s">
        <v>2627</v>
      </c>
      <c r="C425" s="213" t="s">
        <v>5353</v>
      </c>
      <c r="D425" s="212" t="s">
        <v>15518</v>
      </c>
      <c r="E425" s="212" t="s">
        <v>15518</v>
      </c>
      <c r="F425" s="212" t="s">
        <v>15518</v>
      </c>
      <c r="G425" s="212"/>
    </row>
    <row r="426" spans="1:7" ht="25.5">
      <c r="A426" s="69">
        <v>387</v>
      </c>
      <c r="B426" s="210" t="s">
        <v>2628</v>
      </c>
      <c r="C426" s="213" t="s">
        <v>5354</v>
      </c>
      <c r="D426" s="212" t="s">
        <v>15518</v>
      </c>
      <c r="E426" s="212" t="s">
        <v>15518</v>
      </c>
      <c r="F426" s="212" t="s">
        <v>15518</v>
      </c>
      <c r="G426" s="212"/>
    </row>
    <row r="427" spans="1:7" ht="25.5">
      <c r="A427" s="69">
        <v>388</v>
      </c>
      <c r="B427" s="210" t="s">
        <v>2629</v>
      </c>
      <c r="C427" s="213" t="s">
        <v>12392</v>
      </c>
      <c r="D427" s="212" t="s">
        <v>15518</v>
      </c>
      <c r="E427" s="212" t="s">
        <v>15518</v>
      </c>
      <c r="F427" s="212" t="s">
        <v>15518</v>
      </c>
      <c r="G427" s="212"/>
    </row>
    <row r="428" spans="1:7" ht="25.5">
      <c r="A428" s="69">
        <v>389</v>
      </c>
      <c r="B428" s="210" t="s">
        <v>2630</v>
      </c>
      <c r="C428" s="213" t="s">
        <v>5355</v>
      </c>
      <c r="D428" s="212" t="s">
        <v>15518</v>
      </c>
      <c r="E428" s="212" t="s">
        <v>15518</v>
      </c>
      <c r="F428" s="212" t="s">
        <v>15518</v>
      </c>
      <c r="G428" s="212"/>
    </row>
    <row r="429" spans="1:7" ht="25.5">
      <c r="A429" s="69">
        <v>390</v>
      </c>
      <c r="B429" s="210" t="s">
        <v>2631</v>
      </c>
      <c r="C429" s="213" t="s">
        <v>5356</v>
      </c>
      <c r="D429" s="212" t="s">
        <v>15518</v>
      </c>
      <c r="E429" s="212" t="s">
        <v>15518</v>
      </c>
      <c r="F429" s="212" t="s">
        <v>15518</v>
      </c>
      <c r="G429" s="212"/>
    </row>
    <row r="430" spans="1:7" ht="33">
      <c r="A430" s="69">
        <v>391</v>
      </c>
      <c r="B430" s="210" t="s">
        <v>2632</v>
      </c>
      <c r="C430" s="213" t="s">
        <v>5848</v>
      </c>
      <c r="D430" s="212" t="s">
        <v>15518</v>
      </c>
      <c r="E430" s="212" t="s">
        <v>15518</v>
      </c>
      <c r="F430" s="212" t="s">
        <v>15518</v>
      </c>
      <c r="G430" s="212"/>
    </row>
    <row r="431" spans="1:7" ht="33">
      <c r="A431" s="69">
        <v>392</v>
      </c>
      <c r="B431" s="210" t="s">
        <v>2633</v>
      </c>
      <c r="C431" s="213" t="s">
        <v>3739</v>
      </c>
      <c r="D431" s="212" t="s">
        <v>15518</v>
      </c>
      <c r="E431" s="212" t="s">
        <v>15518</v>
      </c>
      <c r="F431" s="212" t="s">
        <v>15518</v>
      </c>
      <c r="G431" s="212"/>
    </row>
    <row r="432" spans="1:7" ht="25.5">
      <c r="A432" s="69">
        <v>393</v>
      </c>
      <c r="B432" s="210" t="s">
        <v>2634</v>
      </c>
      <c r="C432" s="213" t="s">
        <v>5849</v>
      </c>
      <c r="D432" s="212" t="s">
        <v>15518</v>
      </c>
      <c r="E432" s="212" t="s">
        <v>15518</v>
      </c>
      <c r="F432" s="212" t="s">
        <v>15518</v>
      </c>
      <c r="G432" s="212"/>
    </row>
    <row r="433" spans="1:7" ht="25.5">
      <c r="A433" s="69">
        <v>394</v>
      </c>
      <c r="B433" s="210" t="s">
        <v>2635</v>
      </c>
      <c r="C433" s="213" t="s">
        <v>5850</v>
      </c>
      <c r="D433" s="212" t="s">
        <v>15518</v>
      </c>
      <c r="E433" s="212" t="s">
        <v>15518</v>
      </c>
      <c r="F433" s="212" t="s">
        <v>15518</v>
      </c>
      <c r="G433" s="212"/>
    </row>
    <row r="434" spans="1:7" ht="25.5">
      <c r="A434" s="69">
        <v>395</v>
      </c>
      <c r="B434" s="210" t="s">
        <v>2636</v>
      </c>
      <c r="C434" s="213" t="s">
        <v>5851</v>
      </c>
      <c r="D434" s="212" t="s">
        <v>15518</v>
      </c>
      <c r="E434" s="212" t="s">
        <v>15518</v>
      </c>
      <c r="F434" s="212" t="s">
        <v>15518</v>
      </c>
      <c r="G434" s="212"/>
    </row>
    <row r="435" spans="1:7" ht="25.5">
      <c r="A435" s="69">
        <v>396</v>
      </c>
      <c r="B435" s="210" t="s">
        <v>2637</v>
      </c>
      <c r="C435" s="213" t="s">
        <v>5852</v>
      </c>
      <c r="D435" s="212" t="s">
        <v>15518</v>
      </c>
      <c r="E435" s="212" t="s">
        <v>15518</v>
      </c>
      <c r="F435" s="212" t="s">
        <v>15518</v>
      </c>
      <c r="G435" s="212"/>
    </row>
    <row r="436" spans="1:7">
      <c r="A436" s="69"/>
      <c r="B436" s="210"/>
      <c r="C436" s="211" t="s">
        <v>2638</v>
      </c>
      <c r="D436" s="209"/>
      <c r="E436" s="209"/>
      <c r="F436" s="209"/>
      <c r="G436" s="209"/>
    </row>
    <row r="437" spans="1:7" ht="33">
      <c r="A437" s="69"/>
      <c r="B437" s="207"/>
      <c r="C437" s="211" t="s">
        <v>2639</v>
      </c>
      <c r="D437" s="212"/>
      <c r="E437" s="212"/>
      <c r="F437" s="212"/>
      <c r="G437" s="212"/>
    </row>
    <row r="438" spans="1:7" ht="33">
      <c r="A438" s="69">
        <v>397</v>
      </c>
      <c r="B438" s="210" t="s">
        <v>2640</v>
      </c>
      <c r="C438" s="221" t="s">
        <v>6602</v>
      </c>
      <c r="D438" s="212" t="s">
        <v>15518</v>
      </c>
      <c r="E438" s="212"/>
      <c r="F438" s="212"/>
      <c r="G438" s="212"/>
    </row>
    <row r="439" spans="1:7" ht="33">
      <c r="A439" s="69">
        <v>398</v>
      </c>
      <c r="B439" s="210" t="s">
        <v>2641</v>
      </c>
      <c r="C439" s="213" t="s">
        <v>6603</v>
      </c>
      <c r="D439" s="212" t="s">
        <v>15518</v>
      </c>
      <c r="E439" s="212"/>
      <c r="F439" s="212"/>
      <c r="G439" s="212"/>
    </row>
    <row r="440" spans="1:7" ht="33">
      <c r="A440" s="69">
        <v>399</v>
      </c>
      <c r="B440" s="210" t="s">
        <v>2642</v>
      </c>
      <c r="C440" s="213" t="s">
        <v>6604</v>
      </c>
      <c r="D440" s="212" t="s">
        <v>15518</v>
      </c>
      <c r="E440" s="212"/>
      <c r="F440" s="212"/>
      <c r="G440" s="212"/>
    </row>
    <row r="441" spans="1:7" ht="33">
      <c r="A441" s="69">
        <v>400</v>
      </c>
      <c r="B441" s="210" t="s">
        <v>2643</v>
      </c>
      <c r="C441" s="213" t="s">
        <v>6605</v>
      </c>
      <c r="D441" s="212" t="s">
        <v>15518</v>
      </c>
      <c r="E441" s="212"/>
      <c r="F441" s="212"/>
      <c r="G441" s="212"/>
    </row>
    <row r="442" spans="1:7" ht="33">
      <c r="A442" s="69">
        <v>401</v>
      </c>
      <c r="B442" s="210" t="s">
        <v>2644</v>
      </c>
      <c r="C442" s="213" t="s">
        <v>2645</v>
      </c>
      <c r="D442" s="212" t="s">
        <v>15518</v>
      </c>
      <c r="E442" s="212"/>
      <c r="F442" s="212"/>
      <c r="G442" s="212"/>
    </row>
    <row r="443" spans="1:7" ht="33">
      <c r="A443" s="69">
        <v>402</v>
      </c>
      <c r="B443" s="210" t="s">
        <v>2646</v>
      </c>
      <c r="C443" s="213" t="s">
        <v>6606</v>
      </c>
      <c r="D443" s="212" t="s">
        <v>15518</v>
      </c>
      <c r="E443" s="212"/>
      <c r="F443" s="212"/>
      <c r="G443" s="212"/>
    </row>
    <row r="444" spans="1:7" ht="33">
      <c r="A444" s="69">
        <v>403</v>
      </c>
      <c r="B444" s="210" t="s">
        <v>2647</v>
      </c>
      <c r="C444" s="213" t="s">
        <v>6607</v>
      </c>
      <c r="D444" s="212" t="s">
        <v>15518</v>
      </c>
      <c r="E444" s="212"/>
      <c r="F444" s="212"/>
      <c r="G444" s="212"/>
    </row>
    <row r="445" spans="1:7" ht="33">
      <c r="A445" s="69">
        <v>404</v>
      </c>
      <c r="B445" s="210" t="s">
        <v>2648</v>
      </c>
      <c r="C445" s="213" t="s">
        <v>6608</v>
      </c>
      <c r="D445" s="212" t="s">
        <v>15518</v>
      </c>
      <c r="E445" s="212"/>
      <c r="F445" s="212"/>
      <c r="G445" s="212"/>
    </row>
    <row r="446" spans="1:7" ht="33">
      <c r="A446" s="69">
        <v>405</v>
      </c>
      <c r="B446" s="210" t="s">
        <v>2649</v>
      </c>
      <c r="C446" s="213" t="s">
        <v>6609</v>
      </c>
      <c r="D446" s="212" t="s">
        <v>15518</v>
      </c>
      <c r="E446" s="212"/>
      <c r="F446" s="212"/>
      <c r="G446" s="212"/>
    </row>
    <row r="447" spans="1:7" ht="33">
      <c r="A447" s="69">
        <v>406</v>
      </c>
      <c r="B447" s="210" t="s">
        <v>2650</v>
      </c>
      <c r="C447" s="213" t="s">
        <v>6610</v>
      </c>
      <c r="D447" s="212" t="s">
        <v>15518</v>
      </c>
      <c r="E447" s="212"/>
      <c r="F447" s="212"/>
      <c r="G447" s="212"/>
    </row>
    <row r="448" spans="1:7" ht="33">
      <c r="A448" s="69">
        <v>407</v>
      </c>
      <c r="B448" s="210" t="s">
        <v>2651</v>
      </c>
      <c r="C448" s="213" t="s">
        <v>6611</v>
      </c>
      <c r="D448" s="212" t="s">
        <v>15518</v>
      </c>
      <c r="E448" s="212"/>
      <c r="F448" s="212"/>
      <c r="G448" s="212"/>
    </row>
    <row r="449" spans="1:7" ht="33">
      <c r="A449" s="69">
        <v>408</v>
      </c>
      <c r="B449" s="210" t="s">
        <v>3615</v>
      </c>
      <c r="C449" s="213" t="s">
        <v>6612</v>
      </c>
      <c r="D449" s="212" t="s">
        <v>15518</v>
      </c>
      <c r="E449" s="212"/>
      <c r="F449" s="212"/>
      <c r="G449" s="212"/>
    </row>
    <row r="450" spans="1:7" ht="33">
      <c r="A450" s="69">
        <v>409</v>
      </c>
      <c r="B450" s="210" t="s">
        <v>3616</v>
      </c>
      <c r="C450" s="213" t="s">
        <v>6613</v>
      </c>
      <c r="D450" s="212" t="s">
        <v>15518</v>
      </c>
      <c r="E450" s="212"/>
      <c r="F450" s="212"/>
      <c r="G450" s="212"/>
    </row>
    <row r="451" spans="1:7" ht="33">
      <c r="A451" s="69">
        <v>410</v>
      </c>
      <c r="B451" s="210" t="s">
        <v>3617</v>
      </c>
      <c r="C451" s="213" t="s">
        <v>6614</v>
      </c>
      <c r="D451" s="212" t="s">
        <v>15518</v>
      </c>
      <c r="E451" s="212"/>
      <c r="F451" s="212"/>
      <c r="G451" s="212"/>
    </row>
    <row r="452" spans="1:7" ht="33">
      <c r="A452" s="69">
        <v>411</v>
      </c>
      <c r="B452" s="210" t="s">
        <v>3618</v>
      </c>
      <c r="C452" s="213" t="s">
        <v>5859</v>
      </c>
      <c r="D452" s="212" t="s">
        <v>15518</v>
      </c>
      <c r="E452" s="212"/>
      <c r="F452" s="212"/>
      <c r="G452" s="212"/>
    </row>
    <row r="453" spans="1:7" ht="33">
      <c r="A453" s="69">
        <v>412</v>
      </c>
      <c r="B453" s="210" t="s">
        <v>3619</v>
      </c>
      <c r="C453" s="213" t="s">
        <v>5860</v>
      </c>
      <c r="D453" s="212" t="s">
        <v>15518</v>
      </c>
      <c r="E453" s="212"/>
      <c r="F453" s="212"/>
      <c r="G453" s="212"/>
    </row>
    <row r="454" spans="1:7" ht="33">
      <c r="A454" s="69">
        <v>413</v>
      </c>
      <c r="B454" s="210" t="s">
        <v>3620</v>
      </c>
      <c r="C454" s="213" t="s">
        <v>5861</v>
      </c>
      <c r="D454" s="212" t="s">
        <v>15518</v>
      </c>
      <c r="E454" s="212"/>
      <c r="F454" s="212"/>
      <c r="G454" s="212"/>
    </row>
    <row r="455" spans="1:7" ht="33">
      <c r="A455" s="69">
        <v>414</v>
      </c>
      <c r="B455" s="210" t="s">
        <v>3621</v>
      </c>
      <c r="C455" s="213" t="s">
        <v>5862</v>
      </c>
      <c r="D455" s="212" t="s">
        <v>15518</v>
      </c>
      <c r="E455" s="212"/>
      <c r="F455" s="212"/>
      <c r="G455" s="212"/>
    </row>
    <row r="456" spans="1:7" ht="33">
      <c r="A456" s="69">
        <v>415</v>
      </c>
      <c r="B456" s="210" t="s">
        <v>3622</v>
      </c>
      <c r="C456" s="213" t="s">
        <v>5863</v>
      </c>
      <c r="D456" s="212" t="s">
        <v>15518</v>
      </c>
      <c r="E456" s="212" t="s">
        <v>15518</v>
      </c>
      <c r="F456" s="212"/>
      <c r="G456" s="212"/>
    </row>
    <row r="457" spans="1:7" ht="33">
      <c r="A457" s="69">
        <v>416</v>
      </c>
      <c r="B457" s="210" t="s">
        <v>3623</v>
      </c>
      <c r="C457" s="213" t="s">
        <v>5864</v>
      </c>
      <c r="D457" s="212" t="s">
        <v>15518</v>
      </c>
      <c r="E457" s="212" t="s">
        <v>15518</v>
      </c>
      <c r="F457" s="212"/>
      <c r="G457" s="212"/>
    </row>
    <row r="458" spans="1:7" ht="33">
      <c r="A458" s="69">
        <v>417</v>
      </c>
      <c r="B458" s="210" t="s">
        <v>3624</v>
      </c>
      <c r="C458" s="213" t="s">
        <v>5865</v>
      </c>
      <c r="D458" s="212" t="s">
        <v>15518</v>
      </c>
      <c r="E458" s="212" t="s">
        <v>15518</v>
      </c>
      <c r="F458" s="212"/>
      <c r="G458" s="212"/>
    </row>
    <row r="459" spans="1:7" ht="33">
      <c r="A459" s="69">
        <v>418</v>
      </c>
      <c r="B459" s="210" t="s">
        <v>3625</v>
      </c>
      <c r="C459" s="213" t="s">
        <v>3626</v>
      </c>
      <c r="D459" s="212" t="s">
        <v>15518</v>
      </c>
      <c r="E459" s="212" t="s">
        <v>15518</v>
      </c>
      <c r="F459" s="212"/>
      <c r="G459" s="212"/>
    </row>
    <row r="460" spans="1:7" ht="33">
      <c r="A460" s="69">
        <v>419</v>
      </c>
      <c r="B460" s="210" t="s">
        <v>3627</v>
      </c>
      <c r="C460" s="213" t="s">
        <v>5866</v>
      </c>
      <c r="D460" s="212" t="s">
        <v>15518</v>
      </c>
      <c r="E460" s="212" t="s">
        <v>15518</v>
      </c>
      <c r="F460" s="212"/>
      <c r="G460" s="212"/>
    </row>
    <row r="461" spans="1:7" ht="33">
      <c r="A461" s="69">
        <v>420</v>
      </c>
      <c r="B461" s="210" t="s">
        <v>3628</v>
      </c>
      <c r="C461" s="213" t="s">
        <v>5867</v>
      </c>
      <c r="D461" s="212" t="s">
        <v>15518</v>
      </c>
      <c r="E461" s="212" t="s">
        <v>15518</v>
      </c>
      <c r="F461" s="212"/>
      <c r="G461" s="212"/>
    </row>
    <row r="462" spans="1:7" ht="33">
      <c r="A462" s="69">
        <v>421</v>
      </c>
      <c r="B462" s="210" t="s">
        <v>3629</v>
      </c>
      <c r="C462" s="213" t="s">
        <v>5868</v>
      </c>
      <c r="D462" s="212" t="s">
        <v>15518</v>
      </c>
      <c r="E462" s="212" t="s">
        <v>15518</v>
      </c>
      <c r="F462" s="212"/>
      <c r="G462" s="212"/>
    </row>
    <row r="463" spans="1:7" ht="33">
      <c r="A463" s="69">
        <v>422</v>
      </c>
      <c r="B463" s="210" t="s">
        <v>3630</v>
      </c>
      <c r="C463" s="213" t="s">
        <v>5869</v>
      </c>
      <c r="D463" s="212" t="s">
        <v>15518</v>
      </c>
      <c r="E463" s="212" t="s">
        <v>15518</v>
      </c>
      <c r="F463" s="212"/>
      <c r="G463" s="212"/>
    </row>
    <row r="464" spans="1:7" ht="33">
      <c r="A464" s="69">
        <v>423</v>
      </c>
      <c r="B464" s="210" t="s">
        <v>3631</v>
      </c>
      <c r="C464" s="213" t="s">
        <v>5870</v>
      </c>
      <c r="D464" s="212" t="s">
        <v>15518</v>
      </c>
      <c r="E464" s="212" t="s">
        <v>15518</v>
      </c>
      <c r="F464" s="212"/>
      <c r="G464" s="212"/>
    </row>
    <row r="465" spans="1:7" ht="33">
      <c r="A465" s="69">
        <v>424</v>
      </c>
      <c r="B465" s="210" t="s">
        <v>3632</v>
      </c>
      <c r="C465" s="213" t="s">
        <v>3740</v>
      </c>
      <c r="D465" s="212" t="s">
        <v>15518</v>
      </c>
      <c r="E465" s="212" t="s">
        <v>15518</v>
      </c>
      <c r="F465" s="212"/>
      <c r="G465" s="212"/>
    </row>
    <row r="466" spans="1:7" ht="25.5">
      <c r="A466" s="69">
        <v>425</v>
      </c>
      <c r="B466" s="210" t="s">
        <v>3633</v>
      </c>
      <c r="C466" s="213" t="s">
        <v>5871</v>
      </c>
      <c r="D466" s="212" t="s">
        <v>15518</v>
      </c>
      <c r="E466" s="212" t="s">
        <v>15518</v>
      </c>
      <c r="F466" s="212"/>
      <c r="G466" s="212"/>
    </row>
    <row r="467" spans="1:7" ht="49.5">
      <c r="A467" s="69">
        <v>426</v>
      </c>
      <c r="B467" s="210" t="s">
        <v>3634</v>
      </c>
      <c r="C467" s="213" t="s">
        <v>3635</v>
      </c>
      <c r="D467" s="212" t="s">
        <v>15518</v>
      </c>
      <c r="E467" s="212" t="s">
        <v>15518</v>
      </c>
      <c r="F467" s="212"/>
      <c r="G467" s="212"/>
    </row>
    <row r="468" spans="1:7" ht="33">
      <c r="A468" s="69">
        <v>427</v>
      </c>
      <c r="B468" s="210" t="s">
        <v>3636</v>
      </c>
      <c r="C468" s="213" t="s">
        <v>5872</v>
      </c>
      <c r="D468" s="212" t="s">
        <v>15518</v>
      </c>
      <c r="E468" s="212" t="s">
        <v>15518</v>
      </c>
      <c r="F468" s="212"/>
      <c r="G468" s="212"/>
    </row>
    <row r="469" spans="1:7" ht="33">
      <c r="A469" s="69">
        <v>428</v>
      </c>
      <c r="B469" s="210" t="s">
        <v>3637</v>
      </c>
      <c r="C469" s="213" t="s">
        <v>3638</v>
      </c>
      <c r="D469" s="212" t="s">
        <v>15518</v>
      </c>
      <c r="E469" s="212" t="s">
        <v>15518</v>
      </c>
      <c r="F469" s="212"/>
      <c r="G469" s="212"/>
    </row>
    <row r="470" spans="1:7" ht="33">
      <c r="A470" s="69">
        <v>429</v>
      </c>
      <c r="B470" s="210" t="s">
        <v>3639</v>
      </c>
      <c r="C470" s="213" t="s">
        <v>3640</v>
      </c>
      <c r="D470" s="212" t="s">
        <v>15518</v>
      </c>
      <c r="E470" s="212" t="s">
        <v>15518</v>
      </c>
      <c r="F470" s="212"/>
      <c r="G470" s="212"/>
    </row>
    <row r="471" spans="1:7" ht="33">
      <c r="A471" s="69">
        <v>430</v>
      </c>
      <c r="B471" s="210" t="s">
        <v>3641</v>
      </c>
      <c r="C471" s="213" t="s">
        <v>5873</v>
      </c>
      <c r="D471" s="212" t="s">
        <v>15518</v>
      </c>
      <c r="E471" s="212" t="s">
        <v>15518</v>
      </c>
      <c r="F471" s="212"/>
      <c r="G471" s="212"/>
    </row>
    <row r="472" spans="1:7" ht="33">
      <c r="A472" s="69">
        <v>431</v>
      </c>
      <c r="B472" s="210" t="s">
        <v>3642</v>
      </c>
      <c r="C472" s="213" t="s">
        <v>5874</v>
      </c>
      <c r="D472" s="212" t="s">
        <v>15518</v>
      </c>
      <c r="E472" s="212" t="s">
        <v>15518</v>
      </c>
      <c r="F472" s="212"/>
      <c r="G472" s="212"/>
    </row>
    <row r="473" spans="1:7" ht="33">
      <c r="A473" s="69">
        <v>432</v>
      </c>
      <c r="B473" s="210" t="s">
        <v>3643</v>
      </c>
      <c r="C473" s="213" t="s">
        <v>5875</v>
      </c>
      <c r="D473" s="212" t="s">
        <v>15518</v>
      </c>
      <c r="E473" s="212" t="s">
        <v>15518</v>
      </c>
      <c r="F473" s="212"/>
      <c r="G473" s="212"/>
    </row>
    <row r="474" spans="1:7" ht="25.5">
      <c r="A474" s="69">
        <v>433</v>
      </c>
      <c r="B474" s="210" t="s">
        <v>3644</v>
      </c>
      <c r="C474" s="213" t="s">
        <v>5876</v>
      </c>
      <c r="D474" s="212" t="s">
        <v>15518</v>
      </c>
      <c r="E474" s="212" t="s">
        <v>15518</v>
      </c>
      <c r="F474" s="212"/>
      <c r="G474" s="212"/>
    </row>
    <row r="475" spans="1:7" ht="25.5">
      <c r="A475" s="69">
        <v>434</v>
      </c>
      <c r="B475" s="210" t="s">
        <v>3645</v>
      </c>
      <c r="C475" s="213" t="s">
        <v>5877</v>
      </c>
      <c r="D475" s="212" t="s">
        <v>15518</v>
      </c>
      <c r="E475" s="212" t="s">
        <v>15518</v>
      </c>
      <c r="F475" s="212"/>
      <c r="G475" s="212"/>
    </row>
    <row r="476" spans="1:7" ht="33">
      <c r="A476" s="69">
        <v>435</v>
      </c>
      <c r="B476" s="210" t="s">
        <v>3646</v>
      </c>
      <c r="C476" s="213" t="s">
        <v>5878</v>
      </c>
      <c r="D476" s="212" t="s">
        <v>15518</v>
      </c>
      <c r="E476" s="212" t="s">
        <v>15518</v>
      </c>
      <c r="F476" s="212" t="s">
        <v>15518</v>
      </c>
      <c r="G476" s="212"/>
    </row>
    <row r="477" spans="1:7" ht="33">
      <c r="A477" s="69">
        <v>436</v>
      </c>
      <c r="B477" s="210" t="s">
        <v>3647</v>
      </c>
      <c r="C477" s="213" t="s">
        <v>55</v>
      </c>
      <c r="D477" s="212" t="s">
        <v>15518</v>
      </c>
      <c r="E477" s="212" t="s">
        <v>15518</v>
      </c>
      <c r="F477" s="212" t="s">
        <v>15518</v>
      </c>
      <c r="G477" s="212"/>
    </row>
    <row r="478" spans="1:7" ht="25.5">
      <c r="A478" s="69">
        <v>437</v>
      </c>
      <c r="B478" s="210" t="s">
        <v>3648</v>
      </c>
      <c r="C478" s="213" t="s">
        <v>3649</v>
      </c>
      <c r="D478" s="212" t="s">
        <v>15518</v>
      </c>
      <c r="E478" s="212" t="s">
        <v>15518</v>
      </c>
      <c r="F478" s="212" t="s">
        <v>15518</v>
      </c>
      <c r="G478" s="212"/>
    </row>
    <row r="479" spans="1:7" ht="25.5">
      <c r="A479" s="69">
        <v>438</v>
      </c>
      <c r="B479" s="210" t="s">
        <v>3650</v>
      </c>
      <c r="C479" s="213" t="s">
        <v>5879</v>
      </c>
      <c r="D479" s="212" t="s">
        <v>15518</v>
      </c>
      <c r="E479" s="212" t="s">
        <v>15518</v>
      </c>
      <c r="F479" s="212" t="s">
        <v>15518</v>
      </c>
      <c r="G479" s="212"/>
    </row>
    <row r="480" spans="1:7" ht="33">
      <c r="A480" s="69">
        <v>439</v>
      </c>
      <c r="B480" s="210" t="s">
        <v>3651</v>
      </c>
      <c r="C480" s="213" t="s">
        <v>5394</v>
      </c>
      <c r="D480" s="212" t="s">
        <v>15518</v>
      </c>
      <c r="E480" s="212" t="s">
        <v>15518</v>
      </c>
      <c r="F480" s="212" t="s">
        <v>15518</v>
      </c>
      <c r="G480" s="212"/>
    </row>
    <row r="481" spans="1:7" ht="25.5">
      <c r="A481" s="69">
        <v>440</v>
      </c>
      <c r="B481" s="210" t="s">
        <v>3652</v>
      </c>
      <c r="C481" s="213" t="s">
        <v>5395</v>
      </c>
      <c r="D481" s="212" t="s">
        <v>15518</v>
      </c>
      <c r="E481" s="212" t="s">
        <v>15518</v>
      </c>
      <c r="F481" s="212" t="s">
        <v>15518</v>
      </c>
      <c r="G481" s="212"/>
    </row>
    <row r="482" spans="1:7" ht="33">
      <c r="A482" s="69">
        <v>441</v>
      </c>
      <c r="B482" s="210" t="s">
        <v>3653</v>
      </c>
      <c r="C482" s="213" t="s">
        <v>3654</v>
      </c>
      <c r="D482" s="212" t="s">
        <v>15518</v>
      </c>
      <c r="E482" s="212" t="s">
        <v>15518</v>
      </c>
      <c r="F482" s="212" t="s">
        <v>15518</v>
      </c>
      <c r="G482" s="212" t="s">
        <v>15518</v>
      </c>
    </row>
    <row r="483" spans="1:7" ht="33">
      <c r="A483" s="69"/>
      <c r="B483" s="207"/>
      <c r="C483" s="211" t="s">
        <v>3655</v>
      </c>
      <c r="D483" s="209"/>
      <c r="E483" s="209"/>
      <c r="F483" s="209"/>
      <c r="G483" s="209"/>
    </row>
    <row r="484" spans="1:7" ht="25.5">
      <c r="A484" s="69">
        <v>442</v>
      </c>
      <c r="B484" s="210" t="s">
        <v>3656</v>
      </c>
      <c r="C484" s="213" t="s">
        <v>5396</v>
      </c>
      <c r="D484" s="212" t="s">
        <v>15518</v>
      </c>
      <c r="E484" s="212" t="s">
        <v>15518</v>
      </c>
      <c r="F484" s="212"/>
      <c r="G484" s="212"/>
    </row>
    <row r="485" spans="1:7" ht="25.5">
      <c r="A485" s="69">
        <v>443</v>
      </c>
      <c r="B485" s="210" t="s">
        <v>3657</v>
      </c>
      <c r="C485" s="213" t="s">
        <v>5397</v>
      </c>
      <c r="D485" s="212" t="s">
        <v>15518</v>
      </c>
      <c r="E485" s="212" t="s">
        <v>15518</v>
      </c>
      <c r="F485" s="212"/>
      <c r="G485" s="212"/>
    </row>
    <row r="486" spans="1:7" ht="25.5">
      <c r="A486" s="69">
        <v>444</v>
      </c>
      <c r="B486" s="210" t="s">
        <v>3658</v>
      </c>
      <c r="C486" s="213" t="s">
        <v>5398</v>
      </c>
      <c r="D486" s="212" t="s">
        <v>15518</v>
      </c>
      <c r="E486" s="212" t="s">
        <v>15518</v>
      </c>
      <c r="F486" s="212"/>
      <c r="G486" s="212"/>
    </row>
    <row r="487" spans="1:7" ht="33">
      <c r="A487" s="69">
        <v>445</v>
      </c>
      <c r="B487" s="210" t="s">
        <v>3659</v>
      </c>
      <c r="C487" s="213" t="s">
        <v>5399</v>
      </c>
      <c r="D487" s="212" t="s">
        <v>15518</v>
      </c>
      <c r="E487" s="212" t="s">
        <v>15518</v>
      </c>
      <c r="F487" s="212"/>
      <c r="G487" s="212"/>
    </row>
    <row r="488" spans="1:7" ht="33">
      <c r="A488" s="69">
        <v>446</v>
      </c>
      <c r="B488" s="210" t="s">
        <v>3660</v>
      </c>
      <c r="C488" s="213" t="s">
        <v>5400</v>
      </c>
      <c r="D488" s="212" t="s">
        <v>15518</v>
      </c>
      <c r="E488" s="212" t="s">
        <v>15518</v>
      </c>
      <c r="F488" s="212"/>
      <c r="G488" s="212"/>
    </row>
    <row r="489" spans="1:7">
      <c r="A489" s="69"/>
      <c r="B489" s="210"/>
      <c r="C489" s="211" t="s">
        <v>3661</v>
      </c>
      <c r="D489" s="209"/>
      <c r="E489" s="209"/>
      <c r="F489" s="209"/>
      <c r="G489" s="209"/>
    </row>
    <row r="490" spans="1:7" ht="33">
      <c r="A490" s="69">
        <v>447</v>
      </c>
      <c r="B490" s="210" t="s">
        <v>3662</v>
      </c>
      <c r="C490" s="213" t="s">
        <v>3663</v>
      </c>
      <c r="D490" s="212" t="s">
        <v>15518</v>
      </c>
      <c r="E490" s="212"/>
      <c r="F490" s="212"/>
      <c r="G490" s="212"/>
    </row>
    <row r="491" spans="1:7" ht="33">
      <c r="A491" s="69">
        <v>448</v>
      </c>
      <c r="B491" s="210" t="s">
        <v>3664</v>
      </c>
      <c r="C491" s="213" t="s">
        <v>4888</v>
      </c>
      <c r="D491" s="212" t="s">
        <v>15518</v>
      </c>
      <c r="E491" s="212" t="s">
        <v>15518</v>
      </c>
      <c r="F491" s="212"/>
      <c r="G491" s="212"/>
    </row>
    <row r="492" spans="1:7" ht="25.5">
      <c r="A492" s="69">
        <v>449</v>
      </c>
      <c r="B492" s="210" t="s">
        <v>3665</v>
      </c>
      <c r="C492" s="213" t="s">
        <v>4889</v>
      </c>
      <c r="D492" s="212" t="s">
        <v>15518</v>
      </c>
      <c r="E492" s="212" t="s">
        <v>15518</v>
      </c>
      <c r="F492" s="212"/>
      <c r="G492" s="212"/>
    </row>
    <row r="493" spans="1:7" ht="25.5">
      <c r="A493" s="69">
        <v>450</v>
      </c>
      <c r="B493" s="210" t="s">
        <v>3666</v>
      </c>
      <c r="C493" s="213" t="s">
        <v>4890</v>
      </c>
      <c r="D493" s="212" t="s">
        <v>15518</v>
      </c>
      <c r="E493" s="212" t="s">
        <v>15518</v>
      </c>
      <c r="F493" s="212"/>
      <c r="G493" s="212"/>
    </row>
    <row r="494" spans="1:7" ht="25.5">
      <c r="A494" s="69">
        <v>451</v>
      </c>
      <c r="B494" s="210" t="s">
        <v>3667</v>
      </c>
      <c r="C494" s="213" t="s">
        <v>4891</v>
      </c>
      <c r="D494" s="212" t="s">
        <v>15518</v>
      </c>
      <c r="E494" s="212" t="s">
        <v>15518</v>
      </c>
      <c r="F494" s="212"/>
      <c r="G494" s="212"/>
    </row>
    <row r="495" spans="1:7" ht="25.5">
      <c r="A495" s="69">
        <v>452</v>
      </c>
      <c r="B495" s="210" t="s">
        <v>3668</v>
      </c>
      <c r="C495" s="213" t="s">
        <v>4892</v>
      </c>
      <c r="D495" s="212" t="s">
        <v>15518</v>
      </c>
      <c r="E495" s="212" t="s">
        <v>15518</v>
      </c>
      <c r="F495" s="212"/>
      <c r="G495" s="212"/>
    </row>
    <row r="496" spans="1:7" ht="33">
      <c r="A496" s="69">
        <v>453</v>
      </c>
      <c r="B496" s="210" t="s">
        <v>3669</v>
      </c>
      <c r="C496" s="213" t="s">
        <v>3670</v>
      </c>
      <c r="D496" s="212" t="s">
        <v>15518</v>
      </c>
      <c r="E496" s="212" t="s">
        <v>15518</v>
      </c>
      <c r="F496" s="212"/>
      <c r="G496" s="212"/>
    </row>
    <row r="497" spans="1:7" ht="25.5">
      <c r="A497" s="69">
        <v>454</v>
      </c>
      <c r="B497" s="210" t="s">
        <v>3671</v>
      </c>
      <c r="C497" s="213" t="s">
        <v>4893</v>
      </c>
      <c r="D497" s="212" t="s">
        <v>15518</v>
      </c>
      <c r="E497" s="212" t="s">
        <v>15518</v>
      </c>
      <c r="F497" s="212"/>
      <c r="G497" s="212"/>
    </row>
    <row r="498" spans="1:7" ht="25.5">
      <c r="A498" s="69">
        <v>455</v>
      </c>
      <c r="B498" s="210" t="s">
        <v>3672</v>
      </c>
      <c r="C498" s="213" t="s">
        <v>4894</v>
      </c>
      <c r="D498" s="212" t="s">
        <v>15518</v>
      </c>
      <c r="E498" s="212" t="s">
        <v>15518</v>
      </c>
      <c r="F498" s="212"/>
      <c r="G498" s="212"/>
    </row>
    <row r="499" spans="1:7" ht="25.5">
      <c r="A499" s="69">
        <v>456</v>
      </c>
      <c r="B499" s="210" t="s">
        <v>3673</v>
      </c>
      <c r="C499" s="213" t="s">
        <v>4895</v>
      </c>
      <c r="D499" s="212" t="s">
        <v>15518</v>
      </c>
      <c r="E499" s="212" t="s">
        <v>15518</v>
      </c>
      <c r="F499" s="212"/>
      <c r="G499" s="212"/>
    </row>
    <row r="500" spans="1:7" ht="25.5">
      <c r="A500" s="69">
        <v>457</v>
      </c>
      <c r="B500" s="210" t="s">
        <v>3674</v>
      </c>
      <c r="C500" s="213" t="s">
        <v>4896</v>
      </c>
      <c r="D500" s="212" t="s">
        <v>15518</v>
      </c>
      <c r="E500" s="212" t="s">
        <v>15518</v>
      </c>
      <c r="F500" s="212"/>
      <c r="G500" s="212"/>
    </row>
    <row r="501" spans="1:7" ht="25.5">
      <c r="A501" s="69">
        <v>458</v>
      </c>
      <c r="B501" s="210" t="s">
        <v>3675</v>
      </c>
      <c r="C501" s="213" t="s">
        <v>4900</v>
      </c>
      <c r="D501" s="212" t="s">
        <v>15518</v>
      </c>
      <c r="E501" s="212" t="s">
        <v>15518</v>
      </c>
      <c r="F501" s="212"/>
      <c r="G501" s="212"/>
    </row>
    <row r="502" spans="1:7" ht="33">
      <c r="A502" s="69">
        <v>459</v>
      </c>
      <c r="B502" s="210" t="s">
        <v>3676</v>
      </c>
      <c r="C502" s="213" t="s">
        <v>4902</v>
      </c>
      <c r="D502" s="212" t="s">
        <v>15518</v>
      </c>
      <c r="E502" s="212" t="s">
        <v>15518</v>
      </c>
      <c r="F502" s="212"/>
      <c r="G502" s="212"/>
    </row>
    <row r="503" spans="1:7" ht="33">
      <c r="A503" s="69">
        <v>460</v>
      </c>
      <c r="B503" s="210" t="s">
        <v>3677</v>
      </c>
      <c r="C503" s="213" t="s">
        <v>4903</v>
      </c>
      <c r="D503" s="212" t="s">
        <v>15518</v>
      </c>
      <c r="E503" s="212" t="s">
        <v>15518</v>
      </c>
      <c r="F503" s="212"/>
      <c r="G503" s="212"/>
    </row>
    <row r="504" spans="1:7" ht="25.5">
      <c r="A504" s="69">
        <v>461</v>
      </c>
      <c r="B504" s="210" t="s">
        <v>3678</v>
      </c>
      <c r="C504" s="213" t="s">
        <v>4904</v>
      </c>
      <c r="D504" s="212" t="s">
        <v>15518</v>
      </c>
      <c r="E504" s="212" t="s">
        <v>15518</v>
      </c>
      <c r="F504" s="212"/>
      <c r="G504" s="212"/>
    </row>
    <row r="505" spans="1:7" ht="33">
      <c r="A505" s="69">
        <v>462</v>
      </c>
      <c r="B505" s="210" t="s">
        <v>3679</v>
      </c>
      <c r="C505" s="213" t="s">
        <v>4466</v>
      </c>
      <c r="D505" s="212" t="s">
        <v>15518</v>
      </c>
      <c r="E505" s="212" t="s">
        <v>15518</v>
      </c>
      <c r="F505" s="212"/>
      <c r="G505" s="212"/>
    </row>
    <row r="506" spans="1:7" ht="33">
      <c r="A506" s="69">
        <v>463</v>
      </c>
      <c r="B506" s="210" t="s">
        <v>3680</v>
      </c>
      <c r="C506" s="213" t="s">
        <v>4467</v>
      </c>
      <c r="D506" s="212" t="s">
        <v>15518</v>
      </c>
      <c r="E506" s="212" t="s">
        <v>15518</v>
      </c>
      <c r="F506" s="212"/>
      <c r="G506" s="212"/>
    </row>
    <row r="507" spans="1:7" ht="33">
      <c r="A507" s="69">
        <v>464</v>
      </c>
      <c r="B507" s="210" t="s">
        <v>3681</v>
      </c>
      <c r="C507" s="213" t="s">
        <v>4468</v>
      </c>
      <c r="D507" s="212" t="s">
        <v>15518</v>
      </c>
      <c r="E507" s="212" t="s">
        <v>15518</v>
      </c>
      <c r="F507" s="212"/>
      <c r="G507" s="212"/>
    </row>
    <row r="508" spans="1:7" ht="33">
      <c r="A508" s="69">
        <v>465</v>
      </c>
      <c r="B508" s="210" t="s">
        <v>3682</v>
      </c>
      <c r="C508" s="213" t="s">
        <v>4470</v>
      </c>
      <c r="D508" s="212" t="s">
        <v>15518</v>
      </c>
      <c r="E508" s="212" t="s">
        <v>15518</v>
      </c>
      <c r="F508" s="212"/>
      <c r="G508" s="212"/>
    </row>
    <row r="509" spans="1:7" ht="33">
      <c r="A509" s="69">
        <v>466</v>
      </c>
      <c r="B509" s="210" t="s">
        <v>3683</v>
      </c>
      <c r="C509" s="213" t="s">
        <v>4471</v>
      </c>
      <c r="D509" s="212" t="s">
        <v>15518</v>
      </c>
      <c r="E509" s="212" t="s">
        <v>15518</v>
      </c>
      <c r="F509" s="212"/>
      <c r="G509" s="212"/>
    </row>
    <row r="510" spans="1:7" ht="25.5">
      <c r="A510" s="69">
        <v>467</v>
      </c>
      <c r="B510" s="210" t="s">
        <v>3684</v>
      </c>
      <c r="C510" s="213" t="s">
        <v>4472</v>
      </c>
      <c r="D510" s="212" t="s">
        <v>15518</v>
      </c>
      <c r="E510" s="212" t="s">
        <v>15518</v>
      </c>
      <c r="F510" s="212"/>
      <c r="G510" s="212"/>
    </row>
    <row r="511" spans="1:7" ht="25.5">
      <c r="A511" s="69">
        <v>468</v>
      </c>
      <c r="B511" s="210" t="s">
        <v>3685</v>
      </c>
      <c r="C511" s="213" t="s">
        <v>4473</v>
      </c>
      <c r="D511" s="212" t="s">
        <v>15518</v>
      </c>
      <c r="E511" s="212" t="s">
        <v>15518</v>
      </c>
      <c r="F511" s="212"/>
      <c r="G511" s="212"/>
    </row>
    <row r="512" spans="1:7" ht="25.5">
      <c r="A512" s="69">
        <v>469</v>
      </c>
      <c r="B512" s="210" t="s">
        <v>3686</v>
      </c>
      <c r="C512" s="213" t="s">
        <v>3687</v>
      </c>
      <c r="D512" s="212" t="s">
        <v>15518</v>
      </c>
      <c r="E512" s="212" t="s">
        <v>15518</v>
      </c>
      <c r="F512" s="212"/>
      <c r="G512" s="212"/>
    </row>
    <row r="513" spans="1:7" ht="25.5">
      <c r="A513" s="69">
        <v>470</v>
      </c>
      <c r="B513" s="210" t="s">
        <v>3688</v>
      </c>
      <c r="C513" s="213" t="s">
        <v>4474</v>
      </c>
      <c r="D513" s="212" t="s">
        <v>15518</v>
      </c>
      <c r="E513" s="212" t="s">
        <v>15518</v>
      </c>
      <c r="F513" s="212"/>
      <c r="G513" s="212"/>
    </row>
    <row r="514" spans="1:7" ht="33">
      <c r="A514" s="69">
        <v>471</v>
      </c>
      <c r="B514" s="210" t="s">
        <v>3689</v>
      </c>
      <c r="C514" s="213" t="s">
        <v>4905</v>
      </c>
      <c r="D514" s="212" t="s">
        <v>15518</v>
      </c>
      <c r="E514" s="212" t="s">
        <v>15518</v>
      </c>
      <c r="F514" s="212"/>
      <c r="G514" s="212"/>
    </row>
    <row r="515" spans="1:7" ht="25.5">
      <c r="A515" s="69">
        <v>472</v>
      </c>
      <c r="B515" s="210" t="s">
        <v>3690</v>
      </c>
      <c r="C515" s="213" t="s">
        <v>4906</v>
      </c>
      <c r="D515" s="212" t="s">
        <v>15518</v>
      </c>
      <c r="E515" s="212" t="s">
        <v>15518</v>
      </c>
      <c r="F515" s="212"/>
      <c r="G515" s="212"/>
    </row>
    <row r="516" spans="1:7" ht="25.5">
      <c r="A516" s="69">
        <v>473</v>
      </c>
      <c r="B516" s="210" t="s">
        <v>3691</v>
      </c>
      <c r="C516" s="213" t="s">
        <v>4907</v>
      </c>
      <c r="D516" s="212" t="s">
        <v>15518</v>
      </c>
      <c r="E516" s="212" t="s">
        <v>15518</v>
      </c>
      <c r="F516" s="212" t="s">
        <v>15518</v>
      </c>
      <c r="G516" s="212"/>
    </row>
    <row r="517" spans="1:7" ht="25.5">
      <c r="A517" s="69">
        <v>474</v>
      </c>
      <c r="B517" s="210" t="s">
        <v>3692</v>
      </c>
      <c r="C517" s="213" t="s">
        <v>4908</v>
      </c>
      <c r="D517" s="212" t="s">
        <v>15518</v>
      </c>
      <c r="E517" s="212" t="s">
        <v>15518</v>
      </c>
      <c r="F517" s="212" t="s">
        <v>15518</v>
      </c>
      <c r="G517" s="212"/>
    </row>
    <row r="518" spans="1:7" ht="25.5">
      <c r="A518" s="69">
        <v>475</v>
      </c>
      <c r="B518" s="210" t="s">
        <v>3693</v>
      </c>
      <c r="C518" s="213" t="s">
        <v>4909</v>
      </c>
      <c r="D518" s="212" t="s">
        <v>15518</v>
      </c>
      <c r="E518" s="212" t="s">
        <v>15518</v>
      </c>
      <c r="F518" s="212" t="s">
        <v>15518</v>
      </c>
      <c r="G518" s="212"/>
    </row>
    <row r="519" spans="1:7" ht="25.5">
      <c r="A519" s="69">
        <v>476</v>
      </c>
      <c r="B519" s="210" t="s">
        <v>3694</v>
      </c>
      <c r="C519" s="213" t="s">
        <v>5433</v>
      </c>
      <c r="D519" s="212" t="s">
        <v>15518</v>
      </c>
      <c r="E519" s="212" t="s">
        <v>15518</v>
      </c>
      <c r="F519" s="212" t="s">
        <v>15518</v>
      </c>
      <c r="G519" s="212"/>
    </row>
    <row r="520" spans="1:7" ht="25.5">
      <c r="A520" s="69">
        <v>477</v>
      </c>
      <c r="B520" s="210" t="s">
        <v>3695</v>
      </c>
      <c r="C520" s="213" t="s">
        <v>5434</v>
      </c>
      <c r="D520" s="212" t="s">
        <v>15518</v>
      </c>
      <c r="E520" s="212" t="s">
        <v>15518</v>
      </c>
      <c r="F520" s="212" t="s">
        <v>15518</v>
      </c>
      <c r="G520" s="212"/>
    </row>
    <row r="521" spans="1:7" ht="25.5">
      <c r="A521" s="69">
        <v>478</v>
      </c>
      <c r="B521" s="210" t="s">
        <v>3696</v>
      </c>
      <c r="C521" s="213" t="s">
        <v>6024</v>
      </c>
      <c r="D521" s="212" t="s">
        <v>15518</v>
      </c>
      <c r="E521" s="212" t="s">
        <v>15518</v>
      </c>
      <c r="F521" s="212" t="s">
        <v>15518</v>
      </c>
      <c r="G521" s="212"/>
    </row>
    <row r="522" spans="1:7" ht="25.5">
      <c r="A522" s="69">
        <v>479</v>
      </c>
      <c r="B522" s="210" t="s">
        <v>3697</v>
      </c>
      <c r="C522" s="213" t="s">
        <v>6025</v>
      </c>
      <c r="D522" s="212" t="s">
        <v>15518</v>
      </c>
      <c r="E522" s="212" t="s">
        <v>15518</v>
      </c>
      <c r="F522" s="212" t="s">
        <v>15518</v>
      </c>
      <c r="G522" s="212"/>
    </row>
    <row r="523" spans="1:7" ht="25.5">
      <c r="A523" s="69">
        <v>480</v>
      </c>
      <c r="B523" s="210" t="s">
        <v>3698</v>
      </c>
      <c r="C523" s="213" t="s">
        <v>6026</v>
      </c>
      <c r="D523" s="212" t="s">
        <v>15518</v>
      </c>
      <c r="E523" s="212" t="s">
        <v>15518</v>
      </c>
      <c r="F523" s="212" t="s">
        <v>15518</v>
      </c>
      <c r="G523" s="212"/>
    </row>
    <row r="524" spans="1:7" ht="25.5">
      <c r="A524" s="69">
        <v>481</v>
      </c>
      <c r="B524" s="210" t="s">
        <v>3699</v>
      </c>
      <c r="C524" s="213" t="s">
        <v>6027</v>
      </c>
      <c r="D524" s="212" t="s">
        <v>15518</v>
      </c>
      <c r="E524" s="212" t="s">
        <v>15518</v>
      </c>
      <c r="F524" s="212" t="s">
        <v>15518</v>
      </c>
      <c r="G524" s="212"/>
    </row>
    <row r="525" spans="1:7" ht="25.5">
      <c r="A525" s="69">
        <v>482</v>
      </c>
      <c r="B525" s="210" t="s">
        <v>3700</v>
      </c>
      <c r="C525" s="213" t="s">
        <v>6028</v>
      </c>
      <c r="D525" s="212" t="s">
        <v>15518</v>
      </c>
      <c r="E525" s="212" t="s">
        <v>15518</v>
      </c>
      <c r="F525" s="212" t="s">
        <v>15518</v>
      </c>
      <c r="G525" s="212"/>
    </row>
    <row r="526" spans="1:7" ht="25.5">
      <c r="A526" s="69">
        <v>483</v>
      </c>
      <c r="B526" s="210" t="s">
        <v>3701</v>
      </c>
      <c r="C526" s="213" t="s">
        <v>6029</v>
      </c>
      <c r="D526" s="212" t="s">
        <v>15518</v>
      </c>
      <c r="E526" s="212" t="s">
        <v>15518</v>
      </c>
      <c r="F526" s="212" t="s">
        <v>15518</v>
      </c>
      <c r="G526" s="212" t="s">
        <v>15518</v>
      </c>
    </row>
    <row r="527" spans="1:7" ht="25.5">
      <c r="A527" s="69">
        <v>484</v>
      </c>
      <c r="B527" s="210" t="s">
        <v>3702</v>
      </c>
      <c r="C527" s="213" t="s">
        <v>6030</v>
      </c>
      <c r="D527" s="212" t="s">
        <v>15518</v>
      </c>
      <c r="E527" s="212" t="s">
        <v>15518</v>
      </c>
      <c r="F527" s="212" t="s">
        <v>15518</v>
      </c>
      <c r="G527" s="212" t="s">
        <v>15518</v>
      </c>
    </row>
    <row r="528" spans="1:7" ht="25.5">
      <c r="A528" s="69">
        <v>485</v>
      </c>
      <c r="B528" s="210" t="s">
        <v>3703</v>
      </c>
      <c r="C528" s="213" t="s">
        <v>6031</v>
      </c>
      <c r="D528" s="212" t="s">
        <v>15518</v>
      </c>
      <c r="E528" s="212" t="s">
        <v>15518</v>
      </c>
      <c r="F528" s="212" t="s">
        <v>15518</v>
      </c>
      <c r="G528" s="212" t="s">
        <v>15518</v>
      </c>
    </row>
    <row r="529" spans="1:7">
      <c r="A529" s="69"/>
      <c r="B529" s="210"/>
      <c r="C529" s="211" t="s">
        <v>3704</v>
      </c>
      <c r="D529" s="209"/>
      <c r="E529" s="209"/>
      <c r="F529" s="209"/>
      <c r="G529" s="209"/>
    </row>
    <row r="530" spans="1:7">
      <c r="A530" s="69"/>
      <c r="B530" s="207"/>
      <c r="C530" s="211" t="s">
        <v>3705</v>
      </c>
      <c r="D530" s="209"/>
      <c r="E530" s="209"/>
      <c r="F530" s="209"/>
      <c r="G530" s="209"/>
    </row>
    <row r="531" spans="1:7" ht="25.5">
      <c r="A531" s="69">
        <v>486</v>
      </c>
      <c r="B531" s="210" t="s">
        <v>3706</v>
      </c>
      <c r="C531" s="213" t="s">
        <v>14817</v>
      </c>
      <c r="D531" s="212" t="s">
        <v>15518</v>
      </c>
      <c r="E531" s="212" t="s">
        <v>15518</v>
      </c>
      <c r="F531" s="212"/>
      <c r="G531" s="212"/>
    </row>
    <row r="532" spans="1:7" ht="25.5">
      <c r="A532" s="69">
        <v>487</v>
      </c>
      <c r="B532" s="210" t="s">
        <v>3707</v>
      </c>
      <c r="C532" s="213" t="s">
        <v>12171</v>
      </c>
      <c r="D532" s="212" t="s">
        <v>15518</v>
      </c>
      <c r="E532" s="212" t="s">
        <v>15518</v>
      </c>
      <c r="F532" s="212"/>
      <c r="G532" s="212"/>
    </row>
    <row r="533" spans="1:7" ht="25.5">
      <c r="A533" s="69">
        <v>488</v>
      </c>
      <c r="B533" s="210" t="s">
        <v>3708</v>
      </c>
      <c r="C533" s="213" t="s">
        <v>13283</v>
      </c>
      <c r="D533" s="212" t="s">
        <v>15518</v>
      </c>
      <c r="E533" s="212" t="s">
        <v>15518</v>
      </c>
      <c r="F533" s="212"/>
      <c r="G533" s="212"/>
    </row>
    <row r="534" spans="1:7" ht="25.5">
      <c r="A534" s="69">
        <v>489</v>
      </c>
      <c r="B534" s="210" t="s">
        <v>3709</v>
      </c>
      <c r="C534" s="213" t="s">
        <v>11962</v>
      </c>
      <c r="D534" s="212" t="s">
        <v>15518</v>
      </c>
      <c r="E534" s="212" t="s">
        <v>15518</v>
      </c>
      <c r="F534" s="212"/>
      <c r="G534" s="212"/>
    </row>
    <row r="535" spans="1:7" ht="25.5">
      <c r="A535" s="69">
        <v>490</v>
      </c>
      <c r="B535" s="210" t="s">
        <v>3710</v>
      </c>
      <c r="C535" s="213" t="s">
        <v>13541</v>
      </c>
      <c r="D535" s="212" t="s">
        <v>15518</v>
      </c>
      <c r="E535" s="212" t="s">
        <v>15518</v>
      </c>
      <c r="F535" s="212"/>
      <c r="G535" s="212"/>
    </row>
    <row r="536" spans="1:7">
      <c r="A536" s="69"/>
      <c r="B536" s="210"/>
      <c r="C536" s="211" t="s">
        <v>3711</v>
      </c>
      <c r="D536" s="209"/>
      <c r="E536" s="209"/>
      <c r="F536" s="209"/>
      <c r="G536" s="209"/>
    </row>
    <row r="537" spans="1:7">
      <c r="A537" s="69"/>
      <c r="B537" s="210"/>
      <c r="C537" s="211" t="s">
        <v>3712</v>
      </c>
      <c r="D537" s="212"/>
      <c r="E537" s="212"/>
      <c r="F537" s="212"/>
      <c r="G537" s="212"/>
    </row>
    <row r="538" spans="1:7" ht="25.5">
      <c r="A538" s="69">
        <v>491</v>
      </c>
      <c r="B538" s="210" t="s">
        <v>3713</v>
      </c>
      <c r="C538" s="213" t="s">
        <v>4945</v>
      </c>
      <c r="D538" s="212" t="s">
        <v>15518</v>
      </c>
      <c r="E538" s="212"/>
      <c r="F538" s="212"/>
      <c r="G538" s="212"/>
    </row>
    <row r="539" spans="1:7" ht="25.5">
      <c r="A539" s="69">
        <v>492</v>
      </c>
      <c r="B539" s="210" t="s">
        <v>3714</v>
      </c>
      <c r="C539" s="213" t="s">
        <v>11878</v>
      </c>
      <c r="D539" s="212" t="s">
        <v>15518</v>
      </c>
      <c r="E539" s="212"/>
      <c r="F539" s="212"/>
      <c r="G539" s="212"/>
    </row>
    <row r="540" spans="1:7" ht="25.5">
      <c r="A540" s="69">
        <v>493</v>
      </c>
      <c r="B540" s="210" t="s">
        <v>3715</v>
      </c>
      <c r="C540" s="213" t="s">
        <v>4946</v>
      </c>
      <c r="D540" s="212" t="s">
        <v>15518</v>
      </c>
      <c r="E540" s="212"/>
      <c r="F540" s="212"/>
      <c r="G540" s="212"/>
    </row>
    <row r="541" spans="1:7" ht="25.5">
      <c r="A541" s="69">
        <v>494</v>
      </c>
      <c r="B541" s="210" t="s">
        <v>2942</v>
      </c>
      <c r="C541" s="213" t="s">
        <v>4947</v>
      </c>
      <c r="D541" s="212" t="s">
        <v>15518</v>
      </c>
      <c r="E541" s="212"/>
      <c r="F541" s="212"/>
      <c r="G541" s="212"/>
    </row>
    <row r="542" spans="1:7" ht="33">
      <c r="A542" s="69">
        <v>495</v>
      </c>
      <c r="B542" s="210" t="s">
        <v>2943</v>
      </c>
      <c r="C542" s="213" t="s">
        <v>4948</v>
      </c>
      <c r="D542" s="212" t="s">
        <v>15518</v>
      </c>
      <c r="E542" s="212"/>
      <c r="F542" s="212"/>
      <c r="G542" s="212"/>
    </row>
    <row r="543" spans="1:7" ht="25.5">
      <c r="A543" s="69">
        <v>496</v>
      </c>
      <c r="B543" s="210" t="s">
        <v>2944</v>
      </c>
      <c r="C543" s="213" t="s">
        <v>5483</v>
      </c>
      <c r="D543" s="212" t="s">
        <v>15518</v>
      </c>
      <c r="E543" s="212" t="s">
        <v>15518</v>
      </c>
      <c r="F543" s="212"/>
      <c r="G543" s="212"/>
    </row>
    <row r="544" spans="1:7" ht="25.5">
      <c r="A544" s="69">
        <v>497</v>
      </c>
      <c r="B544" s="210" t="s">
        <v>2945</v>
      </c>
      <c r="C544" s="213" t="s">
        <v>5484</v>
      </c>
      <c r="D544" s="212" t="s">
        <v>15518</v>
      </c>
      <c r="E544" s="212" t="s">
        <v>15518</v>
      </c>
      <c r="F544" s="212"/>
      <c r="G544" s="212"/>
    </row>
    <row r="545" spans="1:7" ht="25.5">
      <c r="A545" s="69">
        <v>498</v>
      </c>
      <c r="B545" s="210" t="s">
        <v>2946</v>
      </c>
      <c r="C545" s="213" t="s">
        <v>5485</v>
      </c>
      <c r="D545" s="212" t="s">
        <v>15518</v>
      </c>
      <c r="E545" s="212" t="s">
        <v>15518</v>
      </c>
      <c r="F545" s="212"/>
      <c r="G545" s="212"/>
    </row>
    <row r="546" spans="1:7" ht="25.5">
      <c r="A546" s="69">
        <v>499</v>
      </c>
      <c r="B546" s="210" t="s">
        <v>2947</v>
      </c>
      <c r="C546" s="213" t="s">
        <v>5486</v>
      </c>
      <c r="D546" s="212" t="s">
        <v>15518</v>
      </c>
      <c r="E546" s="212" t="s">
        <v>15518</v>
      </c>
      <c r="F546" s="212"/>
      <c r="G546" s="212"/>
    </row>
    <row r="547" spans="1:7" ht="25.5">
      <c r="A547" s="69">
        <v>500</v>
      </c>
      <c r="B547" s="210" t="s">
        <v>2948</v>
      </c>
      <c r="C547" s="213" t="s">
        <v>5487</v>
      </c>
      <c r="D547" s="212" t="s">
        <v>15518</v>
      </c>
      <c r="E547" s="212" t="s">
        <v>15518</v>
      </c>
      <c r="F547" s="212"/>
      <c r="G547" s="212"/>
    </row>
    <row r="548" spans="1:7" ht="25.5">
      <c r="A548" s="69">
        <v>501</v>
      </c>
      <c r="B548" s="210" t="s">
        <v>2949</v>
      </c>
      <c r="C548" s="213" t="s">
        <v>5488</v>
      </c>
      <c r="D548" s="212" t="s">
        <v>15518</v>
      </c>
      <c r="E548" s="212" t="s">
        <v>15518</v>
      </c>
      <c r="F548" s="212"/>
      <c r="G548" s="212"/>
    </row>
    <row r="549" spans="1:7" ht="33">
      <c r="A549" s="69">
        <v>502</v>
      </c>
      <c r="B549" s="210" t="s">
        <v>2950</v>
      </c>
      <c r="C549" s="213" t="s">
        <v>5489</v>
      </c>
      <c r="D549" s="212" t="s">
        <v>15518</v>
      </c>
      <c r="E549" s="212" t="s">
        <v>15518</v>
      </c>
      <c r="F549" s="212"/>
      <c r="G549" s="212"/>
    </row>
    <row r="550" spans="1:7" ht="25.5">
      <c r="A550" s="69">
        <v>503</v>
      </c>
      <c r="B550" s="210" t="s">
        <v>2951</v>
      </c>
      <c r="C550" s="213" t="s">
        <v>5490</v>
      </c>
      <c r="D550" s="212" t="s">
        <v>15518</v>
      </c>
      <c r="E550" s="212" t="s">
        <v>15518</v>
      </c>
      <c r="F550" s="212"/>
      <c r="G550" s="212"/>
    </row>
    <row r="551" spans="1:7" ht="25.5">
      <c r="A551" s="69">
        <v>504</v>
      </c>
      <c r="B551" s="210" t="s">
        <v>2952</v>
      </c>
      <c r="C551" s="213" t="s">
        <v>5491</v>
      </c>
      <c r="D551" s="212" t="s">
        <v>15518</v>
      </c>
      <c r="E551" s="212" t="s">
        <v>15518</v>
      </c>
      <c r="F551" s="212"/>
      <c r="G551" s="212"/>
    </row>
    <row r="552" spans="1:7" ht="25.5">
      <c r="A552" s="69">
        <v>505</v>
      </c>
      <c r="B552" s="210" t="s">
        <v>2953</v>
      </c>
      <c r="C552" s="213" t="s">
        <v>5492</v>
      </c>
      <c r="D552" s="212" t="s">
        <v>15518</v>
      </c>
      <c r="E552" s="212" t="s">
        <v>15518</v>
      </c>
      <c r="F552" s="212"/>
      <c r="G552" s="212"/>
    </row>
    <row r="553" spans="1:7" ht="25.5">
      <c r="A553" s="69">
        <v>506</v>
      </c>
      <c r="B553" s="210" t="s">
        <v>2954</v>
      </c>
      <c r="C553" s="213" t="s">
        <v>5493</v>
      </c>
      <c r="D553" s="212" t="s">
        <v>15518</v>
      </c>
      <c r="E553" s="212" t="s">
        <v>15518</v>
      </c>
      <c r="F553" s="212"/>
      <c r="G553" s="212"/>
    </row>
    <row r="554" spans="1:7" ht="25.5">
      <c r="A554" s="69">
        <v>507</v>
      </c>
      <c r="B554" s="210" t="s">
        <v>2955</v>
      </c>
      <c r="C554" s="213" t="s">
        <v>5494</v>
      </c>
      <c r="D554" s="212" t="s">
        <v>15518</v>
      </c>
      <c r="E554" s="212" t="s">
        <v>15518</v>
      </c>
      <c r="F554" s="212" t="s">
        <v>15518</v>
      </c>
      <c r="G554" s="212"/>
    </row>
    <row r="555" spans="1:7" ht="25.5">
      <c r="A555" s="69">
        <v>508</v>
      </c>
      <c r="B555" s="210" t="s">
        <v>2956</v>
      </c>
      <c r="C555" s="213" t="s">
        <v>5495</v>
      </c>
      <c r="D555" s="212" t="s">
        <v>15518</v>
      </c>
      <c r="E555" s="212" t="s">
        <v>15518</v>
      </c>
      <c r="F555" s="212" t="s">
        <v>15518</v>
      </c>
      <c r="G555" s="212"/>
    </row>
    <row r="556" spans="1:7" ht="25.5">
      <c r="A556" s="69">
        <v>509</v>
      </c>
      <c r="B556" s="210" t="s">
        <v>2957</v>
      </c>
      <c r="C556" s="213" t="s">
        <v>5496</v>
      </c>
      <c r="D556" s="212" t="s">
        <v>15518</v>
      </c>
      <c r="E556" s="212" t="s">
        <v>15518</v>
      </c>
      <c r="F556" s="212" t="s">
        <v>15518</v>
      </c>
      <c r="G556" s="212"/>
    </row>
    <row r="557" spans="1:7" ht="25.5">
      <c r="A557" s="69">
        <v>510</v>
      </c>
      <c r="B557" s="210" t="s">
        <v>2958</v>
      </c>
      <c r="C557" s="213" t="s">
        <v>5497</v>
      </c>
      <c r="D557" s="212" t="s">
        <v>15518</v>
      </c>
      <c r="E557" s="212" t="s">
        <v>15518</v>
      </c>
      <c r="F557" s="212" t="s">
        <v>15518</v>
      </c>
      <c r="G557" s="212"/>
    </row>
    <row r="558" spans="1:7" ht="25.5">
      <c r="A558" s="69">
        <v>511</v>
      </c>
      <c r="B558" s="210" t="s">
        <v>2959</v>
      </c>
      <c r="C558" s="213" t="s">
        <v>5498</v>
      </c>
      <c r="D558" s="212" t="s">
        <v>15518</v>
      </c>
      <c r="E558" s="212" t="s">
        <v>15518</v>
      </c>
      <c r="F558" s="212"/>
      <c r="G558" s="212"/>
    </row>
    <row r="559" spans="1:7" ht="25.5">
      <c r="A559" s="69">
        <v>512</v>
      </c>
      <c r="B559" s="210" t="s">
        <v>2960</v>
      </c>
      <c r="C559" s="213" t="s">
        <v>5499</v>
      </c>
      <c r="D559" s="212" t="s">
        <v>15518</v>
      </c>
      <c r="E559" s="212" t="s">
        <v>15518</v>
      </c>
      <c r="F559" s="212"/>
      <c r="G559" s="212"/>
    </row>
    <row r="560" spans="1:7" ht="25.5">
      <c r="A560" s="69">
        <v>513</v>
      </c>
      <c r="B560" s="210" t="s">
        <v>2961</v>
      </c>
      <c r="C560" s="213" t="s">
        <v>5500</v>
      </c>
      <c r="D560" s="212" t="s">
        <v>15518</v>
      </c>
      <c r="E560" s="212" t="s">
        <v>15518</v>
      </c>
      <c r="F560" s="212"/>
      <c r="G560" s="212"/>
    </row>
    <row r="561" spans="1:7" ht="25.5">
      <c r="A561" s="69">
        <v>514</v>
      </c>
      <c r="B561" s="210" t="s">
        <v>2962</v>
      </c>
      <c r="C561" s="213" t="s">
        <v>5501</v>
      </c>
      <c r="D561" s="212" t="s">
        <v>15518</v>
      </c>
      <c r="E561" s="212" t="s">
        <v>15518</v>
      </c>
      <c r="F561" s="212"/>
      <c r="G561" s="212"/>
    </row>
    <row r="562" spans="1:7" ht="25.5">
      <c r="A562" s="69">
        <v>515</v>
      </c>
      <c r="B562" s="210" t="s">
        <v>2963</v>
      </c>
      <c r="C562" s="213" t="s">
        <v>5502</v>
      </c>
      <c r="D562" s="212" t="s">
        <v>15518</v>
      </c>
      <c r="E562" s="212" t="s">
        <v>15518</v>
      </c>
      <c r="F562" s="212" t="s">
        <v>15518</v>
      </c>
      <c r="G562" s="212" t="s">
        <v>15518</v>
      </c>
    </row>
    <row r="563" spans="1:7">
      <c r="A563" s="69"/>
      <c r="B563" s="210"/>
      <c r="C563" s="211" t="s">
        <v>2964</v>
      </c>
      <c r="D563" s="212"/>
      <c r="E563" s="212"/>
      <c r="F563" s="212"/>
      <c r="G563" s="212"/>
    </row>
    <row r="564" spans="1:7" ht="25.5">
      <c r="A564" s="69">
        <v>516</v>
      </c>
      <c r="B564" s="210" t="s">
        <v>2965</v>
      </c>
      <c r="C564" s="213" t="s">
        <v>11890</v>
      </c>
      <c r="D564" s="212" t="s">
        <v>15518</v>
      </c>
      <c r="E564" s="212" t="s">
        <v>15518</v>
      </c>
      <c r="F564" s="212"/>
      <c r="G564" s="212"/>
    </row>
    <row r="565" spans="1:7" ht="25.5">
      <c r="A565" s="69">
        <v>517</v>
      </c>
      <c r="B565" s="210" t="s">
        <v>2966</v>
      </c>
      <c r="C565" s="213" t="s">
        <v>13074</v>
      </c>
      <c r="D565" s="212" t="s">
        <v>15518</v>
      </c>
      <c r="E565" s="212" t="s">
        <v>15518</v>
      </c>
      <c r="F565" s="212"/>
      <c r="G565" s="212"/>
    </row>
    <row r="566" spans="1:7" ht="25.5">
      <c r="A566" s="69">
        <v>518</v>
      </c>
      <c r="B566" s="210" t="s">
        <v>2967</v>
      </c>
      <c r="C566" s="213" t="s">
        <v>5503</v>
      </c>
      <c r="D566" s="212" t="s">
        <v>15518</v>
      </c>
      <c r="E566" s="212" t="s">
        <v>15518</v>
      </c>
      <c r="F566" s="212"/>
      <c r="G566" s="212"/>
    </row>
    <row r="567" spans="1:7" ht="25.5">
      <c r="A567" s="69">
        <v>519</v>
      </c>
      <c r="B567" s="210" t="s">
        <v>2968</v>
      </c>
      <c r="C567" s="213" t="s">
        <v>17657</v>
      </c>
      <c r="D567" s="212" t="s">
        <v>15518</v>
      </c>
      <c r="E567" s="212" t="s">
        <v>15518</v>
      </c>
      <c r="F567" s="212"/>
      <c r="G567" s="212"/>
    </row>
    <row r="568" spans="1:7" ht="25.5">
      <c r="A568" s="69">
        <v>520</v>
      </c>
      <c r="B568" s="210" t="s">
        <v>2969</v>
      </c>
      <c r="C568" s="213" t="s">
        <v>5504</v>
      </c>
      <c r="D568" s="212" t="s">
        <v>15518</v>
      </c>
      <c r="E568" s="212" t="s">
        <v>15518</v>
      </c>
      <c r="F568" s="212"/>
      <c r="G568" s="212"/>
    </row>
    <row r="569" spans="1:7" ht="25.5">
      <c r="A569" s="69">
        <v>521</v>
      </c>
      <c r="B569" s="210" t="s">
        <v>2970</v>
      </c>
      <c r="C569" s="213" t="s">
        <v>5505</v>
      </c>
      <c r="D569" s="212" t="s">
        <v>15518</v>
      </c>
      <c r="E569" s="212" t="s">
        <v>15518</v>
      </c>
      <c r="F569" s="212"/>
      <c r="G569" s="212"/>
    </row>
    <row r="570" spans="1:7" ht="25.5">
      <c r="A570" s="69">
        <v>522</v>
      </c>
      <c r="B570" s="210" t="s">
        <v>2971</v>
      </c>
      <c r="C570" s="213" t="s">
        <v>5506</v>
      </c>
      <c r="D570" s="212" t="s">
        <v>15518</v>
      </c>
      <c r="E570" s="212" t="s">
        <v>15518</v>
      </c>
      <c r="F570" s="212"/>
      <c r="G570" s="212"/>
    </row>
    <row r="571" spans="1:7" ht="25.5">
      <c r="A571" s="69">
        <v>523</v>
      </c>
      <c r="B571" s="210" t="s">
        <v>2972</v>
      </c>
      <c r="C571" s="213" t="s">
        <v>5507</v>
      </c>
      <c r="D571" s="212" t="s">
        <v>15518</v>
      </c>
      <c r="E571" s="212" t="s">
        <v>15518</v>
      </c>
      <c r="F571" s="212"/>
      <c r="G571" s="212"/>
    </row>
    <row r="572" spans="1:7" ht="25.5">
      <c r="A572" s="69">
        <v>524</v>
      </c>
      <c r="B572" s="210" t="s">
        <v>2973</v>
      </c>
      <c r="C572" s="213" t="s">
        <v>5508</v>
      </c>
      <c r="D572" s="212" t="s">
        <v>15518</v>
      </c>
      <c r="E572" s="212" t="s">
        <v>15518</v>
      </c>
      <c r="F572" s="212"/>
      <c r="G572" s="212"/>
    </row>
    <row r="573" spans="1:7" ht="25.5">
      <c r="A573" s="69">
        <v>525</v>
      </c>
      <c r="B573" s="210" t="s">
        <v>2974</v>
      </c>
      <c r="C573" s="213" t="s">
        <v>5509</v>
      </c>
      <c r="D573" s="212" t="s">
        <v>15518</v>
      </c>
      <c r="E573" s="212" t="s">
        <v>15518</v>
      </c>
      <c r="F573" s="212"/>
      <c r="G573" s="212"/>
    </row>
    <row r="574" spans="1:7" ht="33">
      <c r="A574" s="69">
        <v>526</v>
      </c>
      <c r="B574" s="210" t="s">
        <v>2975</v>
      </c>
      <c r="C574" s="213" t="s">
        <v>5510</v>
      </c>
      <c r="D574" s="212" t="s">
        <v>15518</v>
      </c>
      <c r="E574" s="212" t="s">
        <v>15518</v>
      </c>
      <c r="F574" s="212" t="s">
        <v>15518</v>
      </c>
      <c r="G574" s="212"/>
    </row>
    <row r="575" spans="1:7" ht="25.5">
      <c r="A575" s="69">
        <v>527</v>
      </c>
      <c r="B575" s="210" t="s">
        <v>2976</v>
      </c>
      <c r="C575" s="213" t="s">
        <v>5511</v>
      </c>
      <c r="D575" s="212" t="s">
        <v>15518</v>
      </c>
      <c r="E575" s="212" t="s">
        <v>15518</v>
      </c>
      <c r="F575" s="212" t="s">
        <v>15518</v>
      </c>
      <c r="G575" s="212"/>
    </row>
    <row r="576" spans="1:7" ht="25.5">
      <c r="A576" s="69">
        <v>528</v>
      </c>
      <c r="B576" s="210" t="s">
        <v>2977</v>
      </c>
      <c r="C576" s="213" t="s">
        <v>5512</v>
      </c>
      <c r="D576" s="212" t="s">
        <v>15518</v>
      </c>
      <c r="E576" s="212" t="s">
        <v>15518</v>
      </c>
      <c r="F576" s="212" t="s">
        <v>15518</v>
      </c>
      <c r="G576" s="212"/>
    </row>
    <row r="577" spans="1:7" ht="25.5">
      <c r="A577" s="69">
        <v>529</v>
      </c>
      <c r="B577" s="210" t="s">
        <v>2978</v>
      </c>
      <c r="C577" s="213" t="s">
        <v>5513</v>
      </c>
      <c r="D577" s="212" t="s">
        <v>15518</v>
      </c>
      <c r="E577" s="212" t="s">
        <v>15518</v>
      </c>
      <c r="F577" s="212" t="s">
        <v>15518</v>
      </c>
      <c r="G577" s="212"/>
    </row>
    <row r="578" spans="1:7" ht="25.5">
      <c r="A578" s="69">
        <v>530</v>
      </c>
      <c r="B578" s="210" t="s">
        <v>2979</v>
      </c>
      <c r="C578" s="213" t="s">
        <v>5514</v>
      </c>
      <c r="D578" s="212" t="s">
        <v>15518</v>
      </c>
      <c r="E578" s="212" t="s">
        <v>15518</v>
      </c>
      <c r="F578" s="212" t="s">
        <v>15518</v>
      </c>
      <c r="G578" s="212"/>
    </row>
    <row r="579" spans="1:7" ht="25.5">
      <c r="A579" s="69">
        <v>531</v>
      </c>
      <c r="B579" s="210" t="s">
        <v>2980</v>
      </c>
      <c r="C579" s="213" t="s">
        <v>5515</v>
      </c>
      <c r="D579" s="212" t="s">
        <v>15518</v>
      </c>
      <c r="E579" s="212" t="s">
        <v>15518</v>
      </c>
      <c r="F579" s="212" t="s">
        <v>15518</v>
      </c>
      <c r="G579" s="212"/>
    </row>
    <row r="580" spans="1:7" ht="25.5">
      <c r="A580" s="69">
        <v>532</v>
      </c>
      <c r="B580" s="210" t="s">
        <v>2981</v>
      </c>
      <c r="C580" s="213" t="s">
        <v>5516</v>
      </c>
      <c r="D580" s="212" t="s">
        <v>15518</v>
      </c>
      <c r="E580" s="212" t="s">
        <v>15518</v>
      </c>
      <c r="F580" s="212" t="s">
        <v>15518</v>
      </c>
      <c r="G580" s="212"/>
    </row>
    <row r="581" spans="1:7" ht="25.5">
      <c r="A581" s="69">
        <v>533</v>
      </c>
      <c r="B581" s="210" t="s">
        <v>2982</v>
      </c>
      <c r="C581" s="213" t="s">
        <v>5517</v>
      </c>
      <c r="D581" s="212" t="s">
        <v>15518</v>
      </c>
      <c r="E581" s="212" t="s">
        <v>15518</v>
      </c>
      <c r="F581" s="212" t="s">
        <v>15518</v>
      </c>
      <c r="G581" s="212"/>
    </row>
    <row r="582" spans="1:7" ht="25.5">
      <c r="A582" s="69">
        <v>534</v>
      </c>
      <c r="B582" s="210" t="s">
        <v>2983</v>
      </c>
      <c r="C582" s="213" t="s">
        <v>5518</v>
      </c>
      <c r="D582" s="212" t="s">
        <v>15518</v>
      </c>
      <c r="E582" s="212" t="s">
        <v>15518</v>
      </c>
      <c r="F582" s="212" t="s">
        <v>15518</v>
      </c>
      <c r="G582" s="212"/>
    </row>
    <row r="583" spans="1:7" ht="25.5">
      <c r="A583" s="69">
        <v>535</v>
      </c>
      <c r="B583" s="210" t="s">
        <v>2984</v>
      </c>
      <c r="C583" s="213" t="s">
        <v>5519</v>
      </c>
      <c r="D583" s="212" t="s">
        <v>15518</v>
      </c>
      <c r="E583" s="212" t="s">
        <v>15518</v>
      </c>
      <c r="F583" s="212" t="s">
        <v>15518</v>
      </c>
      <c r="G583" s="212"/>
    </row>
    <row r="584" spans="1:7" ht="25.5">
      <c r="A584" s="69">
        <v>536</v>
      </c>
      <c r="B584" s="210" t="s">
        <v>2985</v>
      </c>
      <c r="C584" s="213" t="s">
        <v>5520</v>
      </c>
      <c r="D584" s="212" t="s">
        <v>15518</v>
      </c>
      <c r="E584" s="212" t="s">
        <v>15518</v>
      </c>
      <c r="F584" s="212" t="s">
        <v>15518</v>
      </c>
      <c r="G584" s="212" t="s">
        <v>15518</v>
      </c>
    </row>
    <row r="585" spans="1:7">
      <c r="A585" s="69"/>
      <c r="B585" s="207"/>
      <c r="C585" s="211" t="s">
        <v>2986</v>
      </c>
      <c r="D585" s="209"/>
      <c r="E585" s="209"/>
      <c r="F585" s="209"/>
      <c r="G585" s="209"/>
    </row>
    <row r="586" spans="1:7" ht="25.5">
      <c r="A586" s="69">
        <v>537</v>
      </c>
      <c r="B586" s="210" t="s">
        <v>2987</v>
      </c>
      <c r="C586" s="213" t="s">
        <v>4974</v>
      </c>
      <c r="D586" s="212" t="s">
        <v>15518</v>
      </c>
      <c r="E586" s="212" t="s">
        <v>15518</v>
      </c>
      <c r="F586" s="212"/>
      <c r="G586" s="212"/>
    </row>
    <row r="587" spans="1:7" ht="25.5">
      <c r="A587" s="69">
        <v>538</v>
      </c>
      <c r="B587" s="210" t="s">
        <v>2988</v>
      </c>
      <c r="C587" s="213" t="s">
        <v>4975</v>
      </c>
      <c r="D587" s="212" t="s">
        <v>15518</v>
      </c>
      <c r="E587" s="212" t="s">
        <v>15518</v>
      </c>
      <c r="F587" s="212"/>
      <c r="G587" s="212"/>
    </row>
    <row r="588" spans="1:7" ht="25.5">
      <c r="A588" s="69">
        <v>539</v>
      </c>
      <c r="B588" s="210" t="s">
        <v>2989</v>
      </c>
      <c r="C588" s="213" t="s">
        <v>4976</v>
      </c>
      <c r="D588" s="212" t="s">
        <v>15518</v>
      </c>
      <c r="E588" s="212" t="s">
        <v>15518</v>
      </c>
      <c r="F588" s="212"/>
      <c r="G588" s="212"/>
    </row>
    <row r="589" spans="1:7" ht="25.5">
      <c r="A589" s="69">
        <v>540</v>
      </c>
      <c r="B589" s="210" t="s">
        <v>2990</v>
      </c>
      <c r="C589" s="213" t="s">
        <v>4977</v>
      </c>
      <c r="D589" s="212" t="s">
        <v>15518</v>
      </c>
      <c r="E589" s="212" t="s">
        <v>15518</v>
      </c>
      <c r="F589" s="212" t="s">
        <v>15518</v>
      </c>
      <c r="G589" s="212"/>
    </row>
    <row r="590" spans="1:7" ht="25.5">
      <c r="A590" s="69">
        <v>541</v>
      </c>
      <c r="B590" s="210" t="s">
        <v>2991</v>
      </c>
      <c r="C590" s="213" t="s">
        <v>4978</v>
      </c>
      <c r="D590" s="212" t="s">
        <v>15518</v>
      </c>
      <c r="E590" s="212" t="s">
        <v>15518</v>
      </c>
      <c r="F590" s="212" t="s">
        <v>15518</v>
      </c>
      <c r="G590" s="212"/>
    </row>
    <row r="591" spans="1:7" ht="25.5">
      <c r="A591" s="69">
        <v>542</v>
      </c>
      <c r="B591" s="210" t="s">
        <v>2992</v>
      </c>
      <c r="C591" s="213" t="s">
        <v>4979</v>
      </c>
      <c r="D591" s="212" t="s">
        <v>15518</v>
      </c>
      <c r="E591" s="212" t="s">
        <v>15518</v>
      </c>
      <c r="F591" s="212" t="s">
        <v>15518</v>
      </c>
      <c r="G591" s="212"/>
    </row>
    <row r="592" spans="1:7" ht="25.5">
      <c r="A592" s="69">
        <v>543</v>
      </c>
      <c r="B592" s="210" t="s">
        <v>2993</v>
      </c>
      <c r="C592" s="213" t="s">
        <v>4980</v>
      </c>
      <c r="D592" s="212" t="s">
        <v>15518</v>
      </c>
      <c r="E592" s="212" t="s">
        <v>15518</v>
      </c>
      <c r="F592" s="212" t="s">
        <v>15518</v>
      </c>
      <c r="G592" s="212"/>
    </row>
    <row r="593" spans="1:7" ht="25.5">
      <c r="A593" s="69">
        <v>544</v>
      </c>
      <c r="B593" s="210" t="s">
        <v>2994</v>
      </c>
      <c r="C593" s="213" t="s">
        <v>4981</v>
      </c>
      <c r="D593" s="212" t="s">
        <v>15518</v>
      </c>
      <c r="E593" s="212" t="s">
        <v>15518</v>
      </c>
      <c r="F593" s="212" t="s">
        <v>15518</v>
      </c>
      <c r="G593" s="212"/>
    </row>
    <row r="594" spans="1:7" ht="25.5">
      <c r="A594" s="69">
        <v>545</v>
      </c>
      <c r="B594" s="210" t="s">
        <v>2995</v>
      </c>
      <c r="C594" s="213" t="s">
        <v>4982</v>
      </c>
      <c r="D594" s="212" t="s">
        <v>15518</v>
      </c>
      <c r="E594" s="212" t="s">
        <v>15518</v>
      </c>
      <c r="F594" s="212" t="s">
        <v>15518</v>
      </c>
      <c r="G594" s="212"/>
    </row>
    <row r="595" spans="1:7" ht="25.5">
      <c r="A595" s="69">
        <v>546</v>
      </c>
      <c r="B595" s="210" t="s">
        <v>2996</v>
      </c>
      <c r="C595" s="213" t="s">
        <v>4983</v>
      </c>
      <c r="D595" s="212" t="s">
        <v>15518</v>
      </c>
      <c r="E595" s="212" t="s">
        <v>15518</v>
      </c>
      <c r="F595" s="212" t="s">
        <v>15518</v>
      </c>
      <c r="G595" s="212"/>
    </row>
    <row r="596" spans="1:7" ht="25.5">
      <c r="A596" s="69">
        <v>547</v>
      </c>
      <c r="B596" s="210" t="s">
        <v>2997</v>
      </c>
      <c r="C596" s="213" t="s">
        <v>5521</v>
      </c>
      <c r="D596" s="212" t="s">
        <v>15518</v>
      </c>
      <c r="E596" s="212" t="s">
        <v>15518</v>
      </c>
      <c r="F596" s="212" t="s">
        <v>15518</v>
      </c>
      <c r="G596" s="212"/>
    </row>
    <row r="597" spans="1:7">
      <c r="A597" s="69"/>
      <c r="B597" s="207"/>
      <c r="C597" s="211" t="s">
        <v>2998</v>
      </c>
      <c r="D597" s="209"/>
      <c r="E597" s="209"/>
      <c r="F597" s="209"/>
      <c r="G597" s="209"/>
    </row>
    <row r="598" spans="1:7" ht="25.5">
      <c r="A598" s="69">
        <v>548</v>
      </c>
      <c r="B598" s="210" t="s">
        <v>2999</v>
      </c>
      <c r="C598" s="213" t="s">
        <v>5522</v>
      </c>
      <c r="D598" s="212" t="s">
        <v>15518</v>
      </c>
      <c r="E598" s="212" t="s">
        <v>15518</v>
      </c>
      <c r="F598" s="212"/>
      <c r="G598" s="212"/>
    </row>
    <row r="599" spans="1:7" ht="25.5">
      <c r="A599" s="69">
        <v>549</v>
      </c>
      <c r="B599" s="210" t="s">
        <v>3000</v>
      </c>
      <c r="C599" s="213" t="s">
        <v>5523</v>
      </c>
      <c r="D599" s="212" t="s">
        <v>15518</v>
      </c>
      <c r="E599" s="212" t="s">
        <v>15518</v>
      </c>
      <c r="F599" s="212"/>
      <c r="G599" s="212"/>
    </row>
    <row r="600" spans="1:7" ht="25.5">
      <c r="A600" s="69">
        <v>550</v>
      </c>
      <c r="B600" s="210" t="s">
        <v>3001</v>
      </c>
      <c r="C600" s="213" t="s">
        <v>4991</v>
      </c>
      <c r="D600" s="212" t="s">
        <v>15518</v>
      </c>
      <c r="E600" s="212" t="s">
        <v>15518</v>
      </c>
      <c r="F600" s="212"/>
      <c r="G600" s="212"/>
    </row>
    <row r="601" spans="1:7" ht="33">
      <c r="A601" s="69">
        <v>551</v>
      </c>
      <c r="B601" s="210" t="s">
        <v>3002</v>
      </c>
      <c r="C601" s="213" t="s">
        <v>4992</v>
      </c>
      <c r="D601" s="212" t="s">
        <v>15518</v>
      </c>
      <c r="E601" s="212" t="s">
        <v>15518</v>
      </c>
      <c r="F601" s="212"/>
      <c r="G601" s="212"/>
    </row>
    <row r="602" spans="1:7" ht="25.5">
      <c r="A602" s="69">
        <v>552</v>
      </c>
      <c r="B602" s="210" t="s">
        <v>3003</v>
      </c>
      <c r="C602" s="213" t="s">
        <v>4993</v>
      </c>
      <c r="D602" s="212" t="s">
        <v>15518</v>
      </c>
      <c r="E602" s="212" t="s">
        <v>15518</v>
      </c>
      <c r="F602" s="212"/>
      <c r="G602" s="212"/>
    </row>
    <row r="603" spans="1:7" ht="25.5">
      <c r="A603" s="69">
        <v>553</v>
      </c>
      <c r="B603" s="210" t="s">
        <v>3004</v>
      </c>
      <c r="C603" s="213" t="s">
        <v>4994</v>
      </c>
      <c r="D603" s="212" t="s">
        <v>15518</v>
      </c>
      <c r="E603" s="212" t="s">
        <v>15518</v>
      </c>
      <c r="F603" s="212"/>
      <c r="G603" s="212"/>
    </row>
    <row r="604" spans="1:7" ht="25.5">
      <c r="A604" s="69">
        <v>554</v>
      </c>
      <c r="B604" s="210" t="s">
        <v>3005</v>
      </c>
      <c r="C604" s="213" t="s">
        <v>4995</v>
      </c>
      <c r="D604" s="212" t="s">
        <v>15518</v>
      </c>
      <c r="E604" s="212" t="s">
        <v>15518</v>
      </c>
      <c r="F604" s="212"/>
      <c r="G604" s="212"/>
    </row>
    <row r="605" spans="1:7" ht="25.5">
      <c r="A605" s="69">
        <v>555</v>
      </c>
      <c r="B605" s="210" t="s">
        <v>3006</v>
      </c>
      <c r="C605" s="213" t="s">
        <v>4996</v>
      </c>
      <c r="D605" s="212" t="s">
        <v>15518</v>
      </c>
      <c r="E605" s="212" t="s">
        <v>15518</v>
      </c>
      <c r="F605" s="212"/>
      <c r="G605" s="212"/>
    </row>
    <row r="606" spans="1:7" ht="25.5">
      <c r="A606" s="69">
        <v>556</v>
      </c>
      <c r="B606" s="210" t="s">
        <v>3007</v>
      </c>
      <c r="C606" s="213" t="s">
        <v>4997</v>
      </c>
      <c r="D606" s="212" t="s">
        <v>15518</v>
      </c>
      <c r="E606" s="212" t="s">
        <v>15518</v>
      </c>
      <c r="F606" s="212"/>
      <c r="G606" s="212"/>
    </row>
    <row r="607" spans="1:7" ht="25.5">
      <c r="A607" s="69">
        <v>557</v>
      </c>
      <c r="B607" s="210" t="s">
        <v>3008</v>
      </c>
      <c r="C607" s="213" t="s">
        <v>4998</v>
      </c>
      <c r="D607" s="212" t="s">
        <v>15518</v>
      </c>
      <c r="E607" s="212" t="s">
        <v>15518</v>
      </c>
      <c r="F607" s="212"/>
      <c r="G607" s="212"/>
    </row>
    <row r="608" spans="1:7" ht="33">
      <c r="A608" s="69">
        <v>558</v>
      </c>
      <c r="B608" s="210" t="s">
        <v>3009</v>
      </c>
      <c r="C608" s="213" t="s">
        <v>4999</v>
      </c>
      <c r="D608" s="212" t="s">
        <v>15518</v>
      </c>
      <c r="E608" s="212" t="s">
        <v>15518</v>
      </c>
      <c r="F608" s="212"/>
      <c r="G608" s="212"/>
    </row>
    <row r="609" spans="1:7" ht="25.5">
      <c r="A609" s="69">
        <v>559</v>
      </c>
      <c r="B609" s="210" t="s">
        <v>3010</v>
      </c>
      <c r="C609" s="213" t="s">
        <v>5000</v>
      </c>
      <c r="D609" s="212" t="s">
        <v>15518</v>
      </c>
      <c r="E609" s="212" t="s">
        <v>15518</v>
      </c>
      <c r="F609" s="212" t="s">
        <v>15518</v>
      </c>
      <c r="G609" s="212"/>
    </row>
    <row r="610" spans="1:7" ht="25.5">
      <c r="A610" s="69">
        <v>560</v>
      </c>
      <c r="B610" s="210" t="s">
        <v>3011</v>
      </c>
      <c r="C610" s="213" t="s">
        <v>5001</v>
      </c>
      <c r="D610" s="212" t="s">
        <v>15518</v>
      </c>
      <c r="E610" s="212" t="s">
        <v>15518</v>
      </c>
      <c r="F610" s="212" t="s">
        <v>15518</v>
      </c>
      <c r="G610" s="212"/>
    </row>
    <row r="611" spans="1:7" ht="25.5">
      <c r="A611" s="69">
        <v>561</v>
      </c>
      <c r="B611" s="210" t="s">
        <v>3012</v>
      </c>
      <c r="C611" s="213" t="s">
        <v>5002</v>
      </c>
      <c r="D611" s="212" t="s">
        <v>15518</v>
      </c>
      <c r="E611" s="212" t="s">
        <v>15518</v>
      </c>
      <c r="F611" s="212" t="s">
        <v>15518</v>
      </c>
      <c r="G611" s="212"/>
    </row>
    <row r="612" spans="1:7" ht="25.5">
      <c r="A612" s="69">
        <v>562</v>
      </c>
      <c r="B612" s="210" t="s">
        <v>3013</v>
      </c>
      <c r="C612" s="213" t="s">
        <v>5003</v>
      </c>
      <c r="D612" s="212" t="s">
        <v>15518</v>
      </c>
      <c r="E612" s="212" t="s">
        <v>15518</v>
      </c>
      <c r="F612" s="212" t="s">
        <v>15518</v>
      </c>
      <c r="G612" s="212"/>
    </row>
    <row r="613" spans="1:7">
      <c r="A613" s="69"/>
      <c r="B613" s="207"/>
      <c r="C613" s="211" t="s">
        <v>3014</v>
      </c>
      <c r="D613" s="209"/>
      <c r="E613" s="209"/>
      <c r="F613" s="209"/>
      <c r="G613" s="209"/>
    </row>
    <row r="614" spans="1:7" ht="25.5">
      <c r="A614" s="69">
        <v>563</v>
      </c>
      <c r="B614" s="210" t="s">
        <v>3015</v>
      </c>
      <c r="C614" s="213" t="s">
        <v>5004</v>
      </c>
      <c r="D614" s="212" t="s">
        <v>15518</v>
      </c>
      <c r="E614" s="212" t="s">
        <v>15518</v>
      </c>
      <c r="F614" s="212"/>
      <c r="G614" s="212"/>
    </row>
    <row r="615" spans="1:7" ht="33">
      <c r="A615" s="69">
        <v>564</v>
      </c>
      <c r="B615" s="210" t="s">
        <v>3016</v>
      </c>
      <c r="C615" s="213" t="s">
        <v>5005</v>
      </c>
      <c r="D615" s="212" t="s">
        <v>15518</v>
      </c>
      <c r="E615" s="212"/>
      <c r="F615" s="212"/>
      <c r="G615" s="212"/>
    </row>
    <row r="616" spans="1:7" ht="25.5">
      <c r="A616" s="69">
        <v>565</v>
      </c>
      <c r="B616" s="210" t="s">
        <v>3017</v>
      </c>
      <c r="C616" s="213" t="s">
        <v>5006</v>
      </c>
      <c r="D616" s="212" t="s">
        <v>15518</v>
      </c>
      <c r="E616" s="212" t="s">
        <v>15518</v>
      </c>
      <c r="F616" s="212"/>
      <c r="G616" s="212"/>
    </row>
    <row r="617" spans="1:7" ht="25.5">
      <c r="A617" s="69">
        <v>566</v>
      </c>
      <c r="B617" s="210" t="s">
        <v>3018</v>
      </c>
      <c r="C617" s="213" t="s">
        <v>5007</v>
      </c>
      <c r="D617" s="212" t="s">
        <v>15518</v>
      </c>
      <c r="E617" s="212" t="s">
        <v>15518</v>
      </c>
      <c r="F617" s="212"/>
      <c r="G617" s="212"/>
    </row>
    <row r="618" spans="1:7" ht="25.5">
      <c r="A618" s="69">
        <v>567</v>
      </c>
      <c r="B618" s="210" t="s">
        <v>3019</v>
      </c>
      <c r="C618" s="213" t="s">
        <v>5008</v>
      </c>
      <c r="D618" s="212" t="s">
        <v>15518</v>
      </c>
      <c r="E618" s="212" t="s">
        <v>15518</v>
      </c>
      <c r="F618" s="212"/>
      <c r="G618" s="212"/>
    </row>
    <row r="619" spans="1:7">
      <c r="A619" s="69"/>
      <c r="B619" s="210"/>
      <c r="C619" s="211" t="s">
        <v>3020</v>
      </c>
      <c r="D619" s="209"/>
      <c r="E619" s="209"/>
      <c r="F619" s="209"/>
      <c r="G619" s="209"/>
    </row>
    <row r="620" spans="1:7">
      <c r="A620" s="69"/>
      <c r="B620" s="210"/>
      <c r="C620" s="211" t="s">
        <v>3021</v>
      </c>
      <c r="D620" s="209"/>
      <c r="E620" s="209"/>
      <c r="F620" s="209"/>
      <c r="G620" s="209"/>
    </row>
    <row r="621" spans="1:7" ht="25.5">
      <c r="A621" s="69">
        <v>568</v>
      </c>
      <c r="B621" s="210" t="s">
        <v>3022</v>
      </c>
      <c r="C621" s="213" t="s">
        <v>5009</v>
      </c>
      <c r="D621" s="212" t="s">
        <v>15518</v>
      </c>
      <c r="E621" s="212" t="s">
        <v>15518</v>
      </c>
      <c r="F621" s="212"/>
      <c r="G621" s="212"/>
    </row>
    <row r="622" spans="1:7">
      <c r="A622" s="69"/>
      <c r="B622" s="210"/>
      <c r="C622" s="211" t="s">
        <v>3023</v>
      </c>
      <c r="D622" s="209"/>
      <c r="E622" s="209"/>
      <c r="F622" s="209"/>
      <c r="G622" s="209"/>
    </row>
    <row r="623" spans="1:7" ht="33">
      <c r="A623" s="69">
        <v>569</v>
      </c>
      <c r="B623" s="210" t="s">
        <v>3024</v>
      </c>
      <c r="C623" s="213" t="s">
        <v>5010</v>
      </c>
      <c r="D623" s="212" t="s">
        <v>15518</v>
      </c>
      <c r="E623" s="212"/>
      <c r="F623" s="212"/>
      <c r="G623" s="212"/>
    </row>
    <row r="624" spans="1:7" ht="25.5">
      <c r="A624" s="69">
        <v>570</v>
      </c>
      <c r="B624" s="210" t="s">
        <v>3025</v>
      </c>
      <c r="C624" s="213" t="s">
        <v>5011</v>
      </c>
      <c r="D624" s="212" t="s">
        <v>15518</v>
      </c>
      <c r="E624" s="212"/>
      <c r="F624" s="212"/>
      <c r="G624" s="212"/>
    </row>
    <row r="625" spans="1:7" ht="25.5">
      <c r="A625" s="69">
        <v>571</v>
      </c>
      <c r="B625" s="210" t="s">
        <v>3026</v>
      </c>
      <c r="C625" s="213" t="s">
        <v>5012</v>
      </c>
      <c r="D625" s="212" t="s">
        <v>15518</v>
      </c>
      <c r="E625" s="212"/>
      <c r="F625" s="212"/>
      <c r="G625" s="212"/>
    </row>
    <row r="626" spans="1:7" ht="25.5">
      <c r="A626" s="69">
        <v>572</v>
      </c>
      <c r="B626" s="210" t="s">
        <v>3027</v>
      </c>
      <c r="C626" s="213" t="s">
        <v>5013</v>
      </c>
      <c r="D626" s="212" t="s">
        <v>15518</v>
      </c>
      <c r="E626" s="212"/>
      <c r="F626" s="212"/>
      <c r="G626" s="212"/>
    </row>
    <row r="627" spans="1:7" ht="25.5">
      <c r="A627" s="69">
        <v>573</v>
      </c>
      <c r="B627" s="210" t="s">
        <v>3028</v>
      </c>
      <c r="C627" s="213" t="s">
        <v>5014</v>
      </c>
      <c r="D627" s="212" t="s">
        <v>15518</v>
      </c>
      <c r="E627" s="212"/>
      <c r="F627" s="212"/>
      <c r="G627" s="212"/>
    </row>
    <row r="628" spans="1:7" ht="33">
      <c r="A628" s="69">
        <v>574</v>
      </c>
      <c r="B628" s="210" t="s">
        <v>3029</v>
      </c>
      <c r="C628" s="213" t="s">
        <v>5015</v>
      </c>
      <c r="D628" s="212" t="s">
        <v>15518</v>
      </c>
      <c r="E628" s="212"/>
      <c r="F628" s="212"/>
      <c r="G628" s="212"/>
    </row>
    <row r="629" spans="1:7" ht="25.5">
      <c r="A629" s="69">
        <v>575</v>
      </c>
      <c r="B629" s="210" t="s">
        <v>3030</v>
      </c>
      <c r="C629" s="213" t="s">
        <v>5016</v>
      </c>
      <c r="D629" s="212" t="s">
        <v>15518</v>
      </c>
      <c r="E629" s="212"/>
      <c r="F629" s="212"/>
      <c r="G629" s="212"/>
    </row>
    <row r="630" spans="1:7" ht="25.5">
      <c r="A630" s="69">
        <v>576</v>
      </c>
      <c r="B630" s="210" t="s">
        <v>3031</v>
      </c>
      <c r="C630" s="213" t="s">
        <v>5017</v>
      </c>
      <c r="D630" s="212" t="s">
        <v>15518</v>
      </c>
      <c r="E630" s="212"/>
      <c r="F630" s="212"/>
      <c r="G630" s="212"/>
    </row>
    <row r="631" spans="1:7" ht="25.5">
      <c r="A631" s="69">
        <v>577</v>
      </c>
      <c r="B631" s="210" t="s">
        <v>3032</v>
      </c>
      <c r="C631" s="213" t="s">
        <v>5018</v>
      </c>
      <c r="D631" s="212" t="s">
        <v>15518</v>
      </c>
      <c r="E631" s="212"/>
      <c r="F631" s="212"/>
      <c r="G631" s="212"/>
    </row>
    <row r="632" spans="1:7" ht="25.5">
      <c r="A632" s="69">
        <v>578</v>
      </c>
      <c r="B632" s="210" t="s">
        <v>3033</v>
      </c>
      <c r="C632" s="213" t="s">
        <v>5019</v>
      </c>
      <c r="D632" s="212" t="s">
        <v>15518</v>
      </c>
      <c r="E632" s="212"/>
      <c r="F632" s="212"/>
      <c r="G632" s="212"/>
    </row>
    <row r="633" spans="1:7" ht="25.5">
      <c r="A633" s="69">
        <v>579</v>
      </c>
      <c r="B633" s="210" t="s">
        <v>749</v>
      </c>
      <c r="C633" s="213" t="s">
        <v>5020</v>
      </c>
      <c r="D633" s="212" t="s">
        <v>15518</v>
      </c>
      <c r="E633" s="212"/>
      <c r="F633" s="212"/>
      <c r="G633" s="212"/>
    </row>
    <row r="634" spans="1:7" ht="25.5">
      <c r="A634" s="69">
        <v>580</v>
      </c>
      <c r="B634" s="210" t="s">
        <v>750</v>
      </c>
      <c r="C634" s="213" t="s">
        <v>5530</v>
      </c>
      <c r="D634" s="212" t="s">
        <v>15518</v>
      </c>
      <c r="E634" s="212"/>
      <c r="F634" s="212"/>
      <c r="G634" s="212"/>
    </row>
    <row r="635" spans="1:7" ht="25.5">
      <c r="A635" s="69">
        <v>581</v>
      </c>
      <c r="B635" s="210" t="s">
        <v>751</v>
      </c>
      <c r="C635" s="213" t="s">
        <v>5531</v>
      </c>
      <c r="D635" s="212" t="s">
        <v>15518</v>
      </c>
      <c r="E635" s="212"/>
      <c r="F635" s="212"/>
      <c r="G635" s="212"/>
    </row>
    <row r="636" spans="1:7" ht="25.5">
      <c r="A636" s="69">
        <v>582</v>
      </c>
      <c r="B636" s="210" t="s">
        <v>752</v>
      </c>
      <c r="C636" s="213" t="s">
        <v>5532</v>
      </c>
      <c r="D636" s="212" t="s">
        <v>15518</v>
      </c>
      <c r="E636" s="212"/>
      <c r="F636" s="212"/>
      <c r="G636" s="212"/>
    </row>
    <row r="637" spans="1:7" ht="25.5">
      <c r="A637" s="69">
        <v>583</v>
      </c>
      <c r="B637" s="210" t="s">
        <v>753</v>
      </c>
      <c r="C637" s="213" t="s">
        <v>17612</v>
      </c>
      <c r="D637" s="212" t="s">
        <v>15518</v>
      </c>
      <c r="E637" s="212"/>
      <c r="F637" s="212"/>
      <c r="G637" s="212"/>
    </row>
    <row r="638" spans="1:7" ht="25.5">
      <c r="A638" s="69">
        <v>584</v>
      </c>
      <c r="B638" s="210" t="s">
        <v>754</v>
      </c>
      <c r="C638" s="213" t="s">
        <v>5533</v>
      </c>
      <c r="D638" s="212" t="s">
        <v>15518</v>
      </c>
      <c r="E638" s="212"/>
      <c r="F638" s="212"/>
      <c r="G638" s="212"/>
    </row>
    <row r="639" spans="1:7" ht="25.5">
      <c r="A639" s="69">
        <v>585</v>
      </c>
      <c r="B639" s="210" t="s">
        <v>755</v>
      </c>
      <c r="C639" s="213" t="s">
        <v>5534</v>
      </c>
      <c r="D639" s="212" t="s">
        <v>15518</v>
      </c>
      <c r="E639" s="212"/>
      <c r="F639" s="212"/>
      <c r="G639" s="212"/>
    </row>
    <row r="640" spans="1:7" ht="25.5">
      <c r="A640" s="69">
        <v>586</v>
      </c>
      <c r="B640" s="210" t="s">
        <v>756</v>
      </c>
      <c r="C640" s="213" t="s">
        <v>5535</v>
      </c>
      <c r="D640" s="212" t="s">
        <v>15518</v>
      </c>
      <c r="E640" s="212"/>
      <c r="F640" s="212"/>
      <c r="G640" s="212"/>
    </row>
    <row r="641" spans="1:7" ht="25.5">
      <c r="A641" s="69">
        <v>587</v>
      </c>
      <c r="B641" s="210" t="s">
        <v>757</v>
      </c>
      <c r="C641" s="213" t="s">
        <v>5536</v>
      </c>
      <c r="D641" s="212" t="s">
        <v>15518</v>
      </c>
      <c r="E641" s="212"/>
      <c r="F641" s="212"/>
      <c r="G641" s="212"/>
    </row>
    <row r="642" spans="1:7" ht="25.5">
      <c r="A642" s="69">
        <v>588</v>
      </c>
      <c r="B642" s="210" t="s">
        <v>758</v>
      </c>
      <c r="C642" s="213" t="s">
        <v>5537</v>
      </c>
      <c r="D642" s="212" t="s">
        <v>15518</v>
      </c>
      <c r="E642" s="212"/>
      <c r="F642" s="212"/>
      <c r="G642" s="212"/>
    </row>
    <row r="643" spans="1:7" ht="33">
      <c r="A643" s="69">
        <v>589</v>
      </c>
      <c r="B643" s="210" t="s">
        <v>759</v>
      </c>
      <c r="C643" s="213" t="s">
        <v>5538</v>
      </c>
      <c r="D643" s="212" t="s">
        <v>15518</v>
      </c>
      <c r="E643" s="212"/>
      <c r="F643" s="212"/>
      <c r="G643" s="212"/>
    </row>
    <row r="644" spans="1:7" ht="25.5">
      <c r="A644" s="69">
        <v>590</v>
      </c>
      <c r="B644" s="210" t="s">
        <v>760</v>
      </c>
      <c r="C644" s="213" t="s">
        <v>5539</v>
      </c>
      <c r="D644" s="212" t="s">
        <v>15518</v>
      </c>
      <c r="E644" s="212"/>
      <c r="F644" s="212"/>
      <c r="G644" s="212"/>
    </row>
    <row r="645" spans="1:7" ht="25.5">
      <c r="A645" s="69">
        <v>591</v>
      </c>
      <c r="B645" s="210" t="s">
        <v>761</v>
      </c>
      <c r="C645" s="213" t="s">
        <v>14187</v>
      </c>
      <c r="D645" s="212" t="s">
        <v>15518</v>
      </c>
      <c r="E645" s="212"/>
      <c r="F645" s="212"/>
      <c r="G645" s="212"/>
    </row>
    <row r="646" spans="1:7" ht="25.5">
      <c r="A646" s="69">
        <v>592</v>
      </c>
      <c r="B646" s="210" t="s">
        <v>762</v>
      </c>
      <c r="C646" s="213" t="s">
        <v>5035</v>
      </c>
      <c r="D646" s="212" t="s">
        <v>15518</v>
      </c>
      <c r="E646" s="212"/>
      <c r="F646" s="212"/>
      <c r="G646" s="212"/>
    </row>
    <row r="647" spans="1:7" ht="25.5">
      <c r="A647" s="69">
        <v>593</v>
      </c>
      <c r="B647" s="210" t="s">
        <v>763</v>
      </c>
      <c r="C647" s="213" t="s">
        <v>5036</v>
      </c>
      <c r="D647" s="212" t="s">
        <v>15518</v>
      </c>
      <c r="E647" s="212"/>
      <c r="F647" s="212"/>
      <c r="G647" s="212"/>
    </row>
    <row r="648" spans="1:7" ht="25.5">
      <c r="A648" s="69">
        <v>594</v>
      </c>
      <c r="B648" s="210" t="s">
        <v>764</v>
      </c>
      <c r="C648" s="213" t="s">
        <v>5037</v>
      </c>
      <c r="D648" s="212" t="s">
        <v>15518</v>
      </c>
      <c r="E648" s="212"/>
      <c r="F648" s="212"/>
      <c r="G648" s="212"/>
    </row>
    <row r="649" spans="1:7" ht="25.5">
      <c r="A649" s="69">
        <v>595</v>
      </c>
      <c r="B649" s="210" t="s">
        <v>765</v>
      </c>
      <c r="C649" s="213" t="s">
        <v>17608</v>
      </c>
      <c r="D649" s="212" t="s">
        <v>15518</v>
      </c>
      <c r="E649" s="212"/>
      <c r="F649" s="212"/>
      <c r="G649" s="212"/>
    </row>
    <row r="650" spans="1:7" ht="25.5">
      <c r="A650" s="69">
        <v>596</v>
      </c>
      <c r="B650" s="210" t="s">
        <v>766</v>
      </c>
      <c r="C650" s="213" t="s">
        <v>17609</v>
      </c>
      <c r="D650" s="212" t="s">
        <v>15518</v>
      </c>
      <c r="E650" s="212"/>
      <c r="F650" s="212"/>
      <c r="G650" s="212"/>
    </row>
    <row r="651" spans="1:7" ht="25.5">
      <c r="A651" s="69">
        <v>597</v>
      </c>
      <c r="B651" s="210" t="s">
        <v>767</v>
      </c>
      <c r="C651" s="213" t="s">
        <v>5038</v>
      </c>
      <c r="D651" s="212" t="s">
        <v>15518</v>
      </c>
      <c r="E651" s="212"/>
      <c r="F651" s="212"/>
      <c r="G651" s="212"/>
    </row>
    <row r="652" spans="1:7" ht="25.5">
      <c r="A652" s="69">
        <v>598</v>
      </c>
      <c r="B652" s="210" t="s">
        <v>768</v>
      </c>
      <c r="C652" s="213" t="s">
        <v>5039</v>
      </c>
      <c r="D652" s="212" t="s">
        <v>15518</v>
      </c>
      <c r="E652" s="212"/>
      <c r="F652" s="212"/>
      <c r="G652" s="212"/>
    </row>
    <row r="653" spans="1:7" ht="25.5">
      <c r="A653" s="69">
        <v>599</v>
      </c>
      <c r="B653" s="210" t="s">
        <v>769</v>
      </c>
      <c r="C653" s="213" t="s">
        <v>5040</v>
      </c>
      <c r="D653" s="212" t="s">
        <v>15518</v>
      </c>
      <c r="E653" s="212"/>
      <c r="F653" s="212"/>
      <c r="G653" s="212"/>
    </row>
    <row r="654" spans="1:7" ht="25.5">
      <c r="A654" s="69">
        <v>600</v>
      </c>
      <c r="B654" s="210" t="s">
        <v>770</v>
      </c>
      <c r="C654" s="213" t="s">
        <v>5041</v>
      </c>
      <c r="D654" s="212" t="s">
        <v>15518</v>
      </c>
      <c r="E654" s="212"/>
      <c r="F654" s="212"/>
      <c r="G654" s="212"/>
    </row>
    <row r="655" spans="1:7" ht="25.5">
      <c r="A655" s="69">
        <v>601</v>
      </c>
      <c r="B655" s="210" t="s">
        <v>771</v>
      </c>
      <c r="C655" s="213" t="s">
        <v>14188</v>
      </c>
      <c r="D655" s="212" t="s">
        <v>15518</v>
      </c>
      <c r="E655" s="212"/>
      <c r="F655" s="212"/>
      <c r="G655" s="212"/>
    </row>
    <row r="656" spans="1:7" ht="25.5">
      <c r="A656" s="69">
        <v>602</v>
      </c>
      <c r="B656" s="210" t="s">
        <v>772</v>
      </c>
      <c r="C656" s="213" t="s">
        <v>5042</v>
      </c>
      <c r="D656" s="212" t="s">
        <v>15518</v>
      </c>
      <c r="E656" s="212"/>
      <c r="F656" s="212"/>
      <c r="G656" s="212"/>
    </row>
    <row r="657" spans="1:7" ht="25.5">
      <c r="A657" s="69">
        <v>603</v>
      </c>
      <c r="B657" s="210" t="s">
        <v>773</v>
      </c>
      <c r="C657" s="213" t="s">
        <v>14189</v>
      </c>
      <c r="D657" s="212" t="s">
        <v>15518</v>
      </c>
      <c r="E657" s="212"/>
      <c r="F657" s="212"/>
      <c r="G657" s="212"/>
    </row>
    <row r="658" spans="1:7" ht="25.5">
      <c r="A658" s="69">
        <v>604</v>
      </c>
      <c r="B658" s="210" t="s">
        <v>774</v>
      </c>
      <c r="C658" s="213" t="s">
        <v>14190</v>
      </c>
      <c r="D658" s="212" t="s">
        <v>15518</v>
      </c>
      <c r="E658" s="212"/>
      <c r="F658" s="212"/>
      <c r="G658" s="212"/>
    </row>
    <row r="659" spans="1:7" ht="25.5">
      <c r="A659" s="69">
        <v>605</v>
      </c>
      <c r="B659" s="210" t="s">
        <v>775</v>
      </c>
      <c r="C659" s="213" t="s">
        <v>5043</v>
      </c>
      <c r="D659" s="212" t="s">
        <v>15518</v>
      </c>
      <c r="E659" s="212"/>
      <c r="F659" s="212"/>
      <c r="G659" s="212"/>
    </row>
    <row r="660" spans="1:7" ht="25.5">
      <c r="A660" s="69">
        <v>606</v>
      </c>
      <c r="B660" s="210" t="s">
        <v>776</v>
      </c>
      <c r="C660" s="213" t="s">
        <v>17607</v>
      </c>
      <c r="D660" s="212" t="s">
        <v>15518</v>
      </c>
      <c r="E660" s="212"/>
      <c r="F660" s="212"/>
      <c r="G660" s="212"/>
    </row>
    <row r="661" spans="1:7" ht="25.5">
      <c r="A661" s="69">
        <v>607</v>
      </c>
      <c r="B661" s="210" t="s">
        <v>777</v>
      </c>
      <c r="C661" s="213" t="s">
        <v>14191</v>
      </c>
      <c r="D661" s="212" t="s">
        <v>15518</v>
      </c>
      <c r="E661" s="212"/>
      <c r="F661" s="212"/>
      <c r="G661" s="212"/>
    </row>
    <row r="662" spans="1:7" ht="25.5">
      <c r="A662" s="69">
        <v>608</v>
      </c>
      <c r="B662" s="210" t="s">
        <v>778</v>
      </c>
      <c r="C662" s="213" t="s">
        <v>5044</v>
      </c>
      <c r="D662" s="212" t="s">
        <v>15518</v>
      </c>
      <c r="E662" s="212"/>
      <c r="F662" s="212"/>
      <c r="G662" s="212"/>
    </row>
    <row r="663" spans="1:7" ht="25.5">
      <c r="A663" s="69">
        <v>609</v>
      </c>
      <c r="B663" s="210" t="s">
        <v>779</v>
      </c>
      <c r="C663" s="213" t="s">
        <v>5045</v>
      </c>
      <c r="D663" s="212" t="s">
        <v>15518</v>
      </c>
      <c r="E663" s="212"/>
      <c r="F663" s="212"/>
      <c r="G663" s="212"/>
    </row>
    <row r="664" spans="1:7" ht="25.5">
      <c r="A664" s="69">
        <v>610</v>
      </c>
      <c r="B664" s="210" t="s">
        <v>780</v>
      </c>
      <c r="C664" s="213" t="s">
        <v>5046</v>
      </c>
      <c r="D664" s="212" t="s">
        <v>15518</v>
      </c>
      <c r="E664" s="212"/>
      <c r="F664" s="212"/>
      <c r="G664" s="212"/>
    </row>
    <row r="665" spans="1:7" ht="33">
      <c r="A665" s="69">
        <v>611</v>
      </c>
      <c r="B665" s="210" t="s">
        <v>781</v>
      </c>
      <c r="C665" s="213" t="s">
        <v>5047</v>
      </c>
      <c r="D665" s="212" t="s">
        <v>15518</v>
      </c>
      <c r="E665" s="212"/>
      <c r="F665" s="212"/>
      <c r="G665" s="212"/>
    </row>
    <row r="666" spans="1:7" ht="33">
      <c r="A666" s="69">
        <v>612</v>
      </c>
      <c r="B666" s="210" t="s">
        <v>782</v>
      </c>
      <c r="C666" s="213" t="s">
        <v>5048</v>
      </c>
      <c r="D666" s="212" t="s">
        <v>15518</v>
      </c>
      <c r="E666" s="212"/>
      <c r="F666" s="212"/>
      <c r="G666" s="212"/>
    </row>
    <row r="667" spans="1:7" ht="33">
      <c r="A667" s="69">
        <v>613</v>
      </c>
      <c r="B667" s="210" t="s">
        <v>783</v>
      </c>
      <c r="C667" s="213" t="s">
        <v>5049</v>
      </c>
      <c r="D667" s="212" t="s">
        <v>15518</v>
      </c>
      <c r="E667" s="212"/>
      <c r="F667" s="212"/>
      <c r="G667" s="212"/>
    </row>
    <row r="668" spans="1:7" ht="25.5">
      <c r="A668" s="69">
        <v>614</v>
      </c>
      <c r="B668" s="210" t="s">
        <v>784</v>
      </c>
      <c r="C668" s="213" t="s">
        <v>5541</v>
      </c>
      <c r="D668" s="212" t="s">
        <v>15518</v>
      </c>
      <c r="E668" s="212"/>
      <c r="F668" s="212"/>
      <c r="G668" s="212"/>
    </row>
    <row r="669" spans="1:7" ht="25.5">
      <c r="A669" s="69">
        <v>615</v>
      </c>
      <c r="B669" s="210" t="s">
        <v>785</v>
      </c>
      <c r="C669" s="213" t="s">
        <v>5542</v>
      </c>
      <c r="D669" s="212" t="s">
        <v>15518</v>
      </c>
      <c r="E669" s="212" t="s">
        <v>15518</v>
      </c>
      <c r="F669" s="212"/>
      <c r="G669" s="212"/>
    </row>
    <row r="670" spans="1:7" ht="25.5">
      <c r="A670" s="69">
        <v>616</v>
      </c>
      <c r="B670" s="210" t="s">
        <v>786</v>
      </c>
      <c r="C670" s="213" t="s">
        <v>5543</v>
      </c>
      <c r="D670" s="212" t="s">
        <v>15518</v>
      </c>
      <c r="E670" s="212" t="s">
        <v>15518</v>
      </c>
      <c r="F670" s="212"/>
      <c r="G670" s="212"/>
    </row>
    <row r="671" spans="1:7" ht="33">
      <c r="A671" s="69">
        <v>617</v>
      </c>
      <c r="B671" s="210" t="s">
        <v>787</v>
      </c>
      <c r="C671" s="213" t="s">
        <v>5544</v>
      </c>
      <c r="D671" s="212" t="s">
        <v>15518</v>
      </c>
      <c r="E671" s="212" t="s">
        <v>15518</v>
      </c>
      <c r="F671" s="212"/>
      <c r="G671" s="212"/>
    </row>
    <row r="672" spans="1:7" ht="25.5">
      <c r="A672" s="69">
        <v>618</v>
      </c>
      <c r="B672" s="210" t="s">
        <v>788</v>
      </c>
      <c r="C672" s="213" t="s">
        <v>5545</v>
      </c>
      <c r="D672" s="212" t="s">
        <v>15518</v>
      </c>
      <c r="E672" s="212" t="s">
        <v>15518</v>
      </c>
      <c r="F672" s="212"/>
      <c r="G672" s="212"/>
    </row>
    <row r="673" spans="1:7" ht="33">
      <c r="A673" s="69">
        <v>619</v>
      </c>
      <c r="B673" s="210" t="s">
        <v>789</v>
      </c>
      <c r="C673" s="213" t="s">
        <v>5546</v>
      </c>
      <c r="D673" s="212" t="s">
        <v>15518</v>
      </c>
      <c r="E673" s="212" t="s">
        <v>15518</v>
      </c>
      <c r="F673" s="212"/>
      <c r="G673" s="212"/>
    </row>
    <row r="674" spans="1:7" ht="25.5">
      <c r="A674" s="69">
        <v>620</v>
      </c>
      <c r="B674" s="210" t="s">
        <v>790</v>
      </c>
      <c r="C674" s="213" t="s">
        <v>5547</v>
      </c>
      <c r="D674" s="212" t="s">
        <v>15518</v>
      </c>
      <c r="E674" s="212" t="s">
        <v>15518</v>
      </c>
      <c r="F674" s="212"/>
      <c r="G674" s="212"/>
    </row>
    <row r="675" spans="1:7" ht="33">
      <c r="A675" s="69">
        <v>621</v>
      </c>
      <c r="B675" s="210" t="s">
        <v>791</v>
      </c>
      <c r="C675" s="213" t="s">
        <v>6209</v>
      </c>
      <c r="D675" s="212" t="s">
        <v>15518</v>
      </c>
      <c r="E675" s="212" t="s">
        <v>15518</v>
      </c>
      <c r="F675" s="212" t="s">
        <v>15518</v>
      </c>
      <c r="G675" s="212"/>
    </row>
    <row r="676" spans="1:7" ht="33">
      <c r="A676" s="69">
        <v>622</v>
      </c>
      <c r="B676" s="210" t="s">
        <v>792</v>
      </c>
      <c r="C676" s="213" t="s">
        <v>6210</v>
      </c>
      <c r="D676" s="212" t="s">
        <v>15518</v>
      </c>
      <c r="E676" s="212" t="s">
        <v>15518</v>
      </c>
      <c r="F676" s="212" t="s">
        <v>15518</v>
      </c>
      <c r="G676" s="212"/>
    </row>
    <row r="677" spans="1:7" ht="25.5">
      <c r="A677" s="69">
        <v>623</v>
      </c>
      <c r="B677" s="210" t="s">
        <v>793</v>
      </c>
      <c r="C677" s="213" t="s">
        <v>6211</v>
      </c>
      <c r="D677" s="212" t="s">
        <v>15518</v>
      </c>
      <c r="E677" s="212" t="s">
        <v>15518</v>
      </c>
      <c r="F677" s="212" t="s">
        <v>15518</v>
      </c>
      <c r="G677" s="212"/>
    </row>
    <row r="678" spans="1:7" ht="25.5">
      <c r="A678" s="69">
        <v>624</v>
      </c>
      <c r="B678" s="210" t="s">
        <v>794</v>
      </c>
      <c r="C678" s="213" t="s">
        <v>6212</v>
      </c>
      <c r="D678" s="212" t="s">
        <v>15518</v>
      </c>
      <c r="E678" s="212" t="s">
        <v>15518</v>
      </c>
      <c r="F678" s="212" t="s">
        <v>15518</v>
      </c>
      <c r="G678" s="212"/>
    </row>
    <row r="679" spans="1:7">
      <c r="A679" s="69"/>
      <c r="B679" s="210"/>
      <c r="C679" s="208" t="s">
        <v>795</v>
      </c>
      <c r="D679" s="212"/>
      <c r="E679" s="212"/>
      <c r="F679" s="212"/>
      <c r="G679" s="212"/>
    </row>
    <row r="680" spans="1:7" ht="25.5">
      <c r="A680" s="69">
        <v>625</v>
      </c>
      <c r="B680" s="210" t="s">
        <v>796</v>
      </c>
      <c r="C680" s="213" t="s">
        <v>6213</v>
      </c>
      <c r="D680" s="212" t="s">
        <v>15518</v>
      </c>
      <c r="E680" s="212"/>
      <c r="F680" s="212"/>
      <c r="G680" s="212"/>
    </row>
    <row r="681" spans="1:7" ht="25.5">
      <c r="A681" s="69">
        <v>626</v>
      </c>
      <c r="B681" s="210" t="s">
        <v>797</v>
      </c>
      <c r="C681" s="213" t="s">
        <v>6214</v>
      </c>
      <c r="D681" s="212" t="s">
        <v>15518</v>
      </c>
      <c r="E681" s="212" t="s">
        <v>15518</v>
      </c>
      <c r="F681" s="212"/>
      <c r="G681" s="212"/>
    </row>
    <row r="682" spans="1:7" ht="49.5">
      <c r="A682" s="69">
        <v>627</v>
      </c>
      <c r="B682" s="210" t="s">
        <v>798</v>
      </c>
      <c r="C682" s="213" t="s">
        <v>6215</v>
      </c>
      <c r="D682" s="212" t="s">
        <v>15518</v>
      </c>
      <c r="E682" s="212"/>
      <c r="F682" s="212"/>
      <c r="G682" s="212"/>
    </row>
    <row r="683" spans="1:7" ht="25.5">
      <c r="A683" s="69">
        <v>628</v>
      </c>
      <c r="B683" s="210" t="s">
        <v>799</v>
      </c>
      <c r="C683" s="213" t="s">
        <v>6216</v>
      </c>
      <c r="D683" s="212" t="s">
        <v>15518</v>
      </c>
      <c r="E683" s="212" t="s">
        <v>15518</v>
      </c>
      <c r="F683" s="212"/>
      <c r="G683" s="212"/>
    </row>
    <row r="684" spans="1:7" ht="25.5">
      <c r="A684" s="69">
        <v>629</v>
      </c>
      <c r="B684" s="210" t="s">
        <v>800</v>
      </c>
      <c r="C684" s="213" t="s">
        <v>6217</v>
      </c>
      <c r="D684" s="212" t="s">
        <v>15518</v>
      </c>
      <c r="E684" s="212" t="s">
        <v>15518</v>
      </c>
      <c r="F684" s="212"/>
      <c r="G684" s="212"/>
    </row>
    <row r="685" spans="1:7" ht="25.5">
      <c r="A685" s="69">
        <v>630</v>
      </c>
      <c r="B685" s="210" t="s">
        <v>801</v>
      </c>
      <c r="C685" s="213" t="s">
        <v>6218</v>
      </c>
      <c r="D685" s="212" t="s">
        <v>15518</v>
      </c>
      <c r="E685" s="212" t="s">
        <v>15518</v>
      </c>
      <c r="F685" s="212"/>
      <c r="G685" s="212"/>
    </row>
    <row r="686" spans="1:7" ht="25.5">
      <c r="A686" s="69">
        <v>631</v>
      </c>
      <c r="B686" s="210" t="s">
        <v>802</v>
      </c>
      <c r="C686" s="213" t="s">
        <v>6219</v>
      </c>
      <c r="D686" s="212" t="s">
        <v>15518</v>
      </c>
      <c r="E686" s="212" t="s">
        <v>15518</v>
      </c>
      <c r="F686" s="212"/>
      <c r="G686" s="212"/>
    </row>
    <row r="687" spans="1:7" ht="25.5">
      <c r="A687" s="69">
        <v>632</v>
      </c>
      <c r="B687" s="210" t="s">
        <v>803</v>
      </c>
      <c r="C687" s="213" t="s">
        <v>6220</v>
      </c>
      <c r="D687" s="212" t="s">
        <v>15518</v>
      </c>
      <c r="E687" s="212" t="s">
        <v>15518</v>
      </c>
      <c r="F687" s="212"/>
      <c r="G687" s="212"/>
    </row>
    <row r="688" spans="1:7" ht="33">
      <c r="A688" s="69">
        <v>633</v>
      </c>
      <c r="B688" s="210" t="s">
        <v>804</v>
      </c>
      <c r="C688" s="213" t="s">
        <v>6221</v>
      </c>
      <c r="D688" s="212" t="s">
        <v>15518</v>
      </c>
      <c r="E688" s="212" t="s">
        <v>15518</v>
      </c>
      <c r="F688" s="212"/>
      <c r="G688" s="212"/>
    </row>
    <row r="689" spans="1:7" ht="25.5">
      <c r="A689" s="69">
        <v>634</v>
      </c>
      <c r="B689" s="210" t="s">
        <v>3034</v>
      </c>
      <c r="C689" s="213" t="s">
        <v>6222</v>
      </c>
      <c r="D689" s="212" t="s">
        <v>15518</v>
      </c>
      <c r="E689" s="212" t="s">
        <v>15518</v>
      </c>
      <c r="F689" s="212"/>
      <c r="G689" s="212"/>
    </row>
    <row r="690" spans="1:7" ht="25.5">
      <c r="A690" s="69">
        <v>635</v>
      </c>
      <c r="B690" s="210" t="s">
        <v>3035</v>
      </c>
      <c r="C690" s="213" t="s">
        <v>6223</v>
      </c>
      <c r="D690" s="212" t="s">
        <v>15518</v>
      </c>
      <c r="E690" s="212" t="s">
        <v>15518</v>
      </c>
      <c r="F690" s="212"/>
      <c r="G690" s="212"/>
    </row>
    <row r="691" spans="1:7" ht="25.5">
      <c r="A691" s="69">
        <v>636</v>
      </c>
      <c r="B691" s="210" t="s">
        <v>3036</v>
      </c>
      <c r="C691" s="213" t="s">
        <v>6224</v>
      </c>
      <c r="D691" s="212" t="s">
        <v>15518</v>
      </c>
      <c r="E691" s="212" t="s">
        <v>15518</v>
      </c>
      <c r="F691" s="212"/>
      <c r="G691" s="212"/>
    </row>
    <row r="692" spans="1:7" ht="25.5">
      <c r="A692" s="69">
        <v>637</v>
      </c>
      <c r="B692" s="210" t="s">
        <v>3037</v>
      </c>
      <c r="C692" s="213" t="s">
        <v>6225</v>
      </c>
      <c r="D692" s="212" t="s">
        <v>15518</v>
      </c>
      <c r="E692" s="212" t="s">
        <v>15518</v>
      </c>
      <c r="F692" s="212"/>
      <c r="G692" s="212"/>
    </row>
    <row r="693" spans="1:7" ht="25.5">
      <c r="A693" s="69">
        <v>638</v>
      </c>
      <c r="B693" s="210" t="s">
        <v>3038</v>
      </c>
      <c r="C693" s="213" t="s">
        <v>6226</v>
      </c>
      <c r="D693" s="212" t="s">
        <v>15518</v>
      </c>
      <c r="E693" s="212" t="s">
        <v>15518</v>
      </c>
      <c r="F693" s="212"/>
      <c r="G693" s="212"/>
    </row>
    <row r="694" spans="1:7" ht="25.5">
      <c r="A694" s="69">
        <v>639</v>
      </c>
      <c r="B694" s="210" t="s">
        <v>3039</v>
      </c>
      <c r="C694" s="213" t="s">
        <v>5555</v>
      </c>
      <c r="D694" s="212" t="s">
        <v>15518</v>
      </c>
      <c r="E694" s="212" t="s">
        <v>15518</v>
      </c>
      <c r="F694" s="212"/>
      <c r="G694" s="212"/>
    </row>
    <row r="695" spans="1:7" ht="25.5">
      <c r="A695" s="69">
        <v>640</v>
      </c>
      <c r="B695" s="210" t="s">
        <v>3040</v>
      </c>
      <c r="C695" s="213" t="s">
        <v>5556</v>
      </c>
      <c r="D695" s="212" t="s">
        <v>15518</v>
      </c>
      <c r="E695" s="212" t="s">
        <v>15518</v>
      </c>
      <c r="F695" s="212"/>
      <c r="G695" s="212"/>
    </row>
    <row r="696" spans="1:7" ht="33">
      <c r="A696" s="69">
        <v>641</v>
      </c>
      <c r="B696" s="210" t="s">
        <v>3041</v>
      </c>
      <c r="C696" s="213" t="s">
        <v>5557</v>
      </c>
      <c r="D696" s="212" t="s">
        <v>15518</v>
      </c>
      <c r="E696" s="212" t="s">
        <v>15518</v>
      </c>
      <c r="F696" s="212"/>
      <c r="G696" s="212"/>
    </row>
    <row r="697" spans="1:7" ht="25.5">
      <c r="A697" s="69">
        <v>642</v>
      </c>
      <c r="B697" s="210" t="s">
        <v>3042</v>
      </c>
      <c r="C697" s="213" t="s">
        <v>3881</v>
      </c>
      <c r="D697" s="212" t="s">
        <v>15518</v>
      </c>
      <c r="E697" s="212" t="s">
        <v>15518</v>
      </c>
      <c r="F697" s="212"/>
      <c r="G697" s="212"/>
    </row>
    <row r="698" spans="1:7" ht="25.5">
      <c r="A698" s="69">
        <v>643</v>
      </c>
      <c r="B698" s="210" t="s">
        <v>3043</v>
      </c>
      <c r="C698" s="213" t="s">
        <v>5558</v>
      </c>
      <c r="D698" s="212" t="s">
        <v>15518</v>
      </c>
      <c r="E698" s="212" t="s">
        <v>15518</v>
      </c>
      <c r="F698" s="212" t="s">
        <v>15518</v>
      </c>
      <c r="G698" s="212"/>
    </row>
    <row r="699" spans="1:7" ht="25.5">
      <c r="A699" s="69">
        <v>644</v>
      </c>
      <c r="B699" s="210" t="s">
        <v>3044</v>
      </c>
      <c r="C699" s="213" t="s">
        <v>5559</v>
      </c>
      <c r="D699" s="212" t="s">
        <v>15518</v>
      </c>
      <c r="E699" s="212" t="s">
        <v>15518</v>
      </c>
      <c r="F699" s="212" t="s">
        <v>15518</v>
      </c>
      <c r="G699" s="212"/>
    </row>
    <row r="700" spans="1:7" ht="25.5">
      <c r="A700" s="69">
        <v>645</v>
      </c>
      <c r="B700" s="210" t="s">
        <v>3045</v>
      </c>
      <c r="C700" s="213" t="s">
        <v>5560</v>
      </c>
      <c r="D700" s="212" t="s">
        <v>15518</v>
      </c>
      <c r="E700" s="212" t="s">
        <v>15518</v>
      </c>
      <c r="F700" s="212" t="s">
        <v>15518</v>
      </c>
      <c r="G700" s="212"/>
    </row>
    <row r="701" spans="1:7" ht="25.5">
      <c r="A701" s="69">
        <v>646</v>
      </c>
      <c r="B701" s="210" t="s">
        <v>3046</v>
      </c>
      <c r="C701" s="213" t="s">
        <v>5561</v>
      </c>
      <c r="D701" s="212" t="s">
        <v>15518</v>
      </c>
      <c r="E701" s="212" t="s">
        <v>15518</v>
      </c>
      <c r="F701" s="212" t="s">
        <v>15518</v>
      </c>
      <c r="G701" s="212"/>
    </row>
    <row r="702" spans="1:7" ht="25.5">
      <c r="A702" s="69">
        <v>647</v>
      </c>
      <c r="B702" s="210" t="s">
        <v>3047</v>
      </c>
      <c r="C702" s="213" t="s">
        <v>5562</v>
      </c>
      <c r="D702" s="212" t="s">
        <v>15518</v>
      </c>
      <c r="E702" s="212" t="s">
        <v>15518</v>
      </c>
      <c r="F702" s="212" t="s">
        <v>15518</v>
      </c>
      <c r="G702" s="212"/>
    </row>
    <row r="703" spans="1:7" ht="25.5">
      <c r="A703" s="69">
        <v>648</v>
      </c>
      <c r="B703" s="210" t="s">
        <v>3048</v>
      </c>
      <c r="C703" s="213" t="s">
        <v>5563</v>
      </c>
      <c r="D703" s="212" t="s">
        <v>15518</v>
      </c>
      <c r="E703" s="212" t="s">
        <v>15518</v>
      </c>
      <c r="F703" s="212" t="s">
        <v>15518</v>
      </c>
      <c r="G703" s="212"/>
    </row>
    <row r="704" spans="1:7">
      <c r="A704" s="69"/>
      <c r="B704" s="210"/>
      <c r="C704" s="211" t="s">
        <v>3049</v>
      </c>
      <c r="D704" s="212"/>
      <c r="E704" s="212"/>
      <c r="F704" s="212"/>
      <c r="G704" s="212"/>
    </row>
    <row r="705" spans="1:7" ht="25.5">
      <c r="A705" s="69">
        <v>649</v>
      </c>
      <c r="B705" s="210" t="s">
        <v>3050</v>
      </c>
      <c r="C705" s="213" t="s">
        <v>5564</v>
      </c>
      <c r="D705" s="212" t="s">
        <v>15518</v>
      </c>
      <c r="E705" s="212"/>
      <c r="F705" s="212"/>
      <c r="G705" s="212"/>
    </row>
    <row r="706" spans="1:7" ht="25.5">
      <c r="A706" s="69">
        <v>650</v>
      </c>
      <c r="B706" s="210" t="s">
        <v>3051</v>
      </c>
      <c r="C706" s="213" t="s">
        <v>5565</v>
      </c>
      <c r="D706" s="212" t="s">
        <v>15518</v>
      </c>
      <c r="E706" s="212" t="s">
        <v>15518</v>
      </c>
      <c r="F706" s="212"/>
      <c r="G706" s="212"/>
    </row>
    <row r="707" spans="1:7" ht="25.5">
      <c r="A707" s="69">
        <v>651</v>
      </c>
      <c r="B707" s="210" t="s">
        <v>3052</v>
      </c>
      <c r="C707" s="213" t="s">
        <v>5566</v>
      </c>
      <c r="D707" s="212" t="s">
        <v>15518</v>
      </c>
      <c r="E707" s="212" t="s">
        <v>15518</v>
      </c>
      <c r="F707" s="212"/>
      <c r="G707" s="212"/>
    </row>
    <row r="708" spans="1:7" ht="25.5">
      <c r="A708" s="69">
        <v>652</v>
      </c>
      <c r="B708" s="210" t="s">
        <v>3053</v>
      </c>
      <c r="C708" s="213" t="s">
        <v>5567</v>
      </c>
      <c r="D708" s="212" t="s">
        <v>15518</v>
      </c>
      <c r="E708" s="212" t="s">
        <v>15518</v>
      </c>
      <c r="F708" s="212"/>
      <c r="G708" s="212"/>
    </row>
    <row r="709" spans="1:7">
      <c r="A709" s="69"/>
      <c r="B709" s="210"/>
      <c r="C709" s="211" t="s">
        <v>3054</v>
      </c>
      <c r="D709" s="212"/>
      <c r="E709" s="212"/>
      <c r="F709" s="212"/>
      <c r="G709" s="212"/>
    </row>
    <row r="710" spans="1:7" ht="25.5">
      <c r="A710" s="69">
        <v>653</v>
      </c>
      <c r="B710" s="210" t="s">
        <v>3055</v>
      </c>
      <c r="C710" s="213" t="s">
        <v>5568</v>
      </c>
      <c r="D710" s="212" t="s">
        <v>15518</v>
      </c>
      <c r="E710" s="212" t="s">
        <v>15518</v>
      </c>
      <c r="F710" s="212"/>
      <c r="G710" s="212"/>
    </row>
    <row r="711" spans="1:7" ht="25.5">
      <c r="A711" s="69">
        <v>654</v>
      </c>
      <c r="B711" s="210" t="s">
        <v>3056</v>
      </c>
      <c r="C711" s="213" t="s">
        <v>5569</v>
      </c>
      <c r="D711" s="212" t="s">
        <v>15518</v>
      </c>
      <c r="E711" s="212" t="s">
        <v>15518</v>
      </c>
      <c r="F711" s="212"/>
      <c r="G711" s="212"/>
    </row>
    <row r="712" spans="1:7" ht="25.5">
      <c r="A712" s="69">
        <v>655</v>
      </c>
      <c r="B712" s="210" t="s">
        <v>3057</v>
      </c>
      <c r="C712" s="213" t="s">
        <v>5570</v>
      </c>
      <c r="D712" s="212" t="s">
        <v>15518</v>
      </c>
      <c r="E712" s="212" t="s">
        <v>15518</v>
      </c>
      <c r="F712" s="212"/>
      <c r="G712" s="212"/>
    </row>
    <row r="713" spans="1:7" ht="25.5">
      <c r="A713" s="69">
        <v>656</v>
      </c>
      <c r="B713" s="210" t="s">
        <v>3058</v>
      </c>
      <c r="C713" s="213" t="s">
        <v>5571</v>
      </c>
      <c r="D713" s="212" t="s">
        <v>15518</v>
      </c>
      <c r="E713" s="212" t="s">
        <v>15518</v>
      </c>
      <c r="F713" s="212"/>
      <c r="G713" s="212"/>
    </row>
    <row r="714" spans="1:7" ht="25.5">
      <c r="A714" s="69">
        <v>657</v>
      </c>
      <c r="B714" s="210" t="s">
        <v>3059</v>
      </c>
      <c r="C714" s="213" t="s">
        <v>5572</v>
      </c>
      <c r="D714" s="212" t="s">
        <v>15518</v>
      </c>
      <c r="E714" s="212" t="s">
        <v>15518</v>
      </c>
      <c r="F714" s="212"/>
      <c r="G714" s="212"/>
    </row>
    <row r="715" spans="1:7" ht="25.5">
      <c r="A715" s="69">
        <v>658</v>
      </c>
      <c r="B715" s="210" t="s">
        <v>3060</v>
      </c>
      <c r="C715" s="213" t="s">
        <v>5573</v>
      </c>
      <c r="D715" s="212" t="s">
        <v>15518</v>
      </c>
      <c r="E715" s="212" t="s">
        <v>15518</v>
      </c>
      <c r="F715" s="212"/>
      <c r="G715" s="212"/>
    </row>
    <row r="716" spans="1:7" ht="33">
      <c r="A716" s="69">
        <v>659</v>
      </c>
      <c r="B716" s="210" t="s">
        <v>3061</v>
      </c>
      <c r="C716" s="213" t="s">
        <v>5574</v>
      </c>
      <c r="D716" s="212" t="s">
        <v>15518</v>
      </c>
      <c r="E716" s="212" t="s">
        <v>15518</v>
      </c>
      <c r="F716" s="212" t="s">
        <v>15518</v>
      </c>
      <c r="G716" s="212"/>
    </row>
    <row r="717" spans="1:7" ht="25.5">
      <c r="A717" s="69">
        <v>660</v>
      </c>
      <c r="B717" s="210" t="s">
        <v>3062</v>
      </c>
      <c r="C717" s="213" t="s">
        <v>5575</v>
      </c>
      <c r="D717" s="212" t="s">
        <v>15518</v>
      </c>
      <c r="E717" s="212" t="s">
        <v>15518</v>
      </c>
      <c r="F717" s="212" t="s">
        <v>15518</v>
      </c>
      <c r="G717" s="212"/>
    </row>
    <row r="718" spans="1:7" ht="33">
      <c r="A718" s="69">
        <v>661</v>
      </c>
      <c r="B718" s="210" t="s">
        <v>3063</v>
      </c>
      <c r="C718" s="213" t="s">
        <v>5576</v>
      </c>
      <c r="D718" s="212" t="s">
        <v>15518</v>
      </c>
      <c r="E718" s="212" t="s">
        <v>15518</v>
      </c>
      <c r="F718" s="212" t="s">
        <v>15518</v>
      </c>
      <c r="G718" s="212"/>
    </row>
    <row r="719" spans="1:7" ht="33">
      <c r="A719" s="69">
        <v>662</v>
      </c>
      <c r="B719" s="210" t="s">
        <v>3064</v>
      </c>
      <c r="C719" s="213" t="s">
        <v>5577</v>
      </c>
      <c r="D719" s="212" t="s">
        <v>15518</v>
      </c>
      <c r="E719" s="212" t="s">
        <v>15518</v>
      </c>
      <c r="F719" s="212" t="s">
        <v>15518</v>
      </c>
      <c r="G719" s="212"/>
    </row>
    <row r="720" spans="1:7" ht="33">
      <c r="A720" s="69">
        <v>663</v>
      </c>
      <c r="B720" s="210" t="s">
        <v>3065</v>
      </c>
      <c r="C720" s="213" t="s">
        <v>5578</v>
      </c>
      <c r="D720" s="212" t="s">
        <v>15518</v>
      </c>
      <c r="E720" s="212" t="s">
        <v>15518</v>
      </c>
      <c r="F720" s="212" t="s">
        <v>15518</v>
      </c>
      <c r="G720" s="212"/>
    </row>
    <row r="721" spans="1:7">
      <c r="A721" s="69"/>
      <c r="B721" s="210"/>
      <c r="C721" s="211" t="s">
        <v>3066</v>
      </c>
      <c r="D721" s="212"/>
      <c r="E721" s="212"/>
      <c r="F721" s="212"/>
      <c r="G721" s="212"/>
    </row>
    <row r="722" spans="1:7" ht="25.5">
      <c r="A722" s="69">
        <v>664</v>
      </c>
      <c r="B722" s="210" t="s">
        <v>3067</v>
      </c>
      <c r="C722" s="213" t="s">
        <v>5579</v>
      </c>
      <c r="D722" s="212" t="s">
        <v>15518</v>
      </c>
      <c r="E722" s="212" t="s">
        <v>15518</v>
      </c>
      <c r="F722" s="212"/>
      <c r="G722" s="212"/>
    </row>
    <row r="723" spans="1:7" ht="25.5">
      <c r="A723" s="69">
        <v>665</v>
      </c>
      <c r="B723" s="210" t="s">
        <v>3068</v>
      </c>
      <c r="C723" s="213" t="s">
        <v>5580</v>
      </c>
      <c r="D723" s="212" t="s">
        <v>15518</v>
      </c>
      <c r="E723" s="212" t="s">
        <v>15518</v>
      </c>
      <c r="F723" s="212"/>
      <c r="G723" s="212"/>
    </row>
    <row r="724" spans="1:7" ht="25.5">
      <c r="A724" s="69">
        <v>666</v>
      </c>
      <c r="B724" s="210" t="s">
        <v>3069</v>
      </c>
      <c r="C724" s="213" t="s">
        <v>5581</v>
      </c>
      <c r="D724" s="212" t="s">
        <v>15518</v>
      </c>
      <c r="E724" s="212" t="s">
        <v>15518</v>
      </c>
      <c r="F724" s="212"/>
      <c r="G724" s="212"/>
    </row>
    <row r="725" spans="1:7" ht="25.5">
      <c r="A725" s="69">
        <v>667</v>
      </c>
      <c r="B725" s="210" t="s">
        <v>3070</v>
      </c>
      <c r="C725" s="213" t="s">
        <v>5582</v>
      </c>
      <c r="D725" s="212" t="s">
        <v>15518</v>
      </c>
      <c r="E725" s="212" t="s">
        <v>15518</v>
      </c>
      <c r="F725" s="212" t="s">
        <v>15518</v>
      </c>
      <c r="G725" s="212" t="s">
        <v>15518</v>
      </c>
    </row>
    <row r="726" spans="1:7" ht="25.5">
      <c r="A726" s="69">
        <v>668</v>
      </c>
      <c r="B726" s="210" t="s">
        <v>3071</v>
      </c>
      <c r="C726" s="213" t="s">
        <v>5583</v>
      </c>
      <c r="D726" s="212" t="s">
        <v>15518</v>
      </c>
      <c r="E726" s="212" t="s">
        <v>15518</v>
      </c>
      <c r="F726" s="212" t="s">
        <v>15518</v>
      </c>
      <c r="G726" s="212" t="s">
        <v>15518</v>
      </c>
    </row>
    <row r="727" spans="1:7" ht="25.5">
      <c r="A727" s="69">
        <v>669</v>
      </c>
      <c r="B727" s="210" t="s">
        <v>3072</v>
      </c>
      <c r="C727" s="213" t="s">
        <v>5584</v>
      </c>
      <c r="D727" s="212" t="s">
        <v>15518</v>
      </c>
      <c r="E727" s="212" t="s">
        <v>15518</v>
      </c>
      <c r="F727" s="212" t="s">
        <v>15518</v>
      </c>
      <c r="G727" s="212" t="s">
        <v>15518</v>
      </c>
    </row>
    <row r="728" spans="1:7">
      <c r="A728" s="69"/>
      <c r="B728" s="207"/>
      <c r="C728" s="211" t="s">
        <v>3073</v>
      </c>
      <c r="D728" s="209"/>
      <c r="E728" s="209"/>
      <c r="F728" s="209"/>
      <c r="G728" s="209"/>
    </row>
    <row r="729" spans="1:7" ht="33">
      <c r="A729" s="69">
        <v>670</v>
      </c>
      <c r="B729" s="210" t="s">
        <v>3074</v>
      </c>
      <c r="C729" s="213" t="s">
        <v>5585</v>
      </c>
      <c r="D729" s="212" t="s">
        <v>15518</v>
      </c>
      <c r="E729" s="212" t="s">
        <v>15518</v>
      </c>
      <c r="F729" s="212"/>
      <c r="G729" s="212"/>
    </row>
    <row r="730" spans="1:7" ht="33">
      <c r="A730" s="69">
        <v>671</v>
      </c>
      <c r="B730" s="210" t="s">
        <v>3075</v>
      </c>
      <c r="C730" s="213" t="s">
        <v>5586</v>
      </c>
      <c r="D730" s="212" t="s">
        <v>15518</v>
      </c>
      <c r="E730" s="212" t="s">
        <v>15518</v>
      </c>
      <c r="F730" s="212" t="s">
        <v>15518</v>
      </c>
      <c r="G730" s="212"/>
    </row>
    <row r="731" spans="1:7">
      <c r="A731" s="69"/>
      <c r="B731" s="210"/>
      <c r="C731" s="211" t="s">
        <v>3076</v>
      </c>
      <c r="D731" s="212"/>
      <c r="E731" s="212"/>
      <c r="F731" s="212"/>
      <c r="G731" s="212"/>
    </row>
    <row r="732" spans="1:7" ht="25.5">
      <c r="A732" s="69">
        <v>672</v>
      </c>
      <c r="B732" s="210" t="s">
        <v>3077</v>
      </c>
      <c r="C732" s="213" t="s">
        <v>5587</v>
      </c>
      <c r="D732" s="212" t="s">
        <v>15518</v>
      </c>
      <c r="E732" s="212" t="s">
        <v>15518</v>
      </c>
      <c r="F732" s="212" t="s">
        <v>15518</v>
      </c>
      <c r="G732" s="212" t="s">
        <v>15518</v>
      </c>
    </row>
    <row r="733" spans="1:7" ht="25.5">
      <c r="A733" s="69">
        <v>673</v>
      </c>
      <c r="B733" s="210" t="s">
        <v>3078</v>
      </c>
      <c r="C733" s="213" t="s">
        <v>5588</v>
      </c>
      <c r="D733" s="212" t="s">
        <v>15518</v>
      </c>
      <c r="E733" s="212" t="s">
        <v>15518</v>
      </c>
      <c r="F733" s="212" t="s">
        <v>15518</v>
      </c>
      <c r="G733" s="212" t="s">
        <v>15518</v>
      </c>
    </row>
    <row r="734" spans="1:7" ht="25.5">
      <c r="A734" s="69">
        <v>674</v>
      </c>
      <c r="B734" s="210" t="s">
        <v>3079</v>
      </c>
      <c r="C734" s="213" t="s">
        <v>5589</v>
      </c>
      <c r="D734" s="212" t="s">
        <v>15518</v>
      </c>
      <c r="E734" s="212" t="s">
        <v>15518</v>
      </c>
      <c r="F734" s="212" t="s">
        <v>15518</v>
      </c>
      <c r="G734" s="212" t="s">
        <v>15518</v>
      </c>
    </row>
    <row r="735" spans="1:7" ht="25.5">
      <c r="A735" s="69">
        <v>675</v>
      </c>
      <c r="B735" s="210" t="s">
        <v>3080</v>
      </c>
      <c r="C735" s="213" t="s">
        <v>5590</v>
      </c>
      <c r="D735" s="212" t="s">
        <v>15518</v>
      </c>
      <c r="E735" s="212" t="s">
        <v>15518</v>
      </c>
      <c r="F735" s="212" t="s">
        <v>15518</v>
      </c>
      <c r="G735" s="212" t="s">
        <v>15518</v>
      </c>
    </row>
    <row r="736" spans="1:7" ht="25.5">
      <c r="A736" s="69">
        <v>676</v>
      </c>
      <c r="B736" s="210" t="s">
        <v>3081</v>
      </c>
      <c r="C736" s="213" t="s">
        <v>5591</v>
      </c>
      <c r="D736" s="212" t="s">
        <v>15518</v>
      </c>
      <c r="E736" s="212" t="s">
        <v>15518</v>
      </c>
      <c r="F736" s="212" t="s">
        <v>15518</v>
      </c>
      <c r="G736" s="212" t="s">
        <v>15518</v>
      </c>
    </row>
    <row r="737" spans="1:7">
      <c r="A737" s="69"/>
      <c r="B737" s="210"/>
      <c r="C737" s="211" t="s">
        <v>3082</v>
      </c>
      <c r="D737" s="209"/>
      <c r="E737" s="209"/>
      <c r="F737" s="209"/>
      <c r="G737" s="209"/>
    </row>
    <row r="738" spans="1:7">
      <c r="A738" s="69">
        <v>677</v>
      </c>
      <c r="B738" s="210"/>
      <c r="C738" s="211" t="s">
        <v>3083</v>
      </c>
      <c r="D738" s="209"/>
      <c r="E738" s="209"/>
      <c r="F738" s="209"/>
      <c r="G738" s="209"/>
    </row>
    <row r="739" spans="1:7" ht="33">
      <c r="A739" s="69">
        <v>678</v>
      </c>
      <c r="B739" s="210" t="s">
        <v>3084</v>
      </c>
      <c r="C739" s="213" t="s">
        <v>4651</v>
      </c>
      <c r="D739" s="212" t="s">
        <v>15518</v>
      </c>
      <c r="E739" s="212"/>
      <c r="F739" s="212"/>
      <c r="G739" s="209"/>
    </row>
    <row r="740" spans="1:7" ht="25.5">
      <c r="A740" s="69">
        <v>679</v>
      </c>
      <c r="B740" s="210" t="s">
        <v>3085</v>
      </c>
      <c r="C740" s="213" t="s">
        <v>4652</v>
      </c>
      <c r="D740" s="212" t="s">
        <v>15518</v>
      </c>
      <c r="E740" s="212"/>
      <c r="F740" s="212"/>
      <c r="G740" s="212"/>
    </row>
    <row r="741" spans="1:7" ht="25.5">
      <c r="A741" s="69">
        <v>680</v>
      </c>
      <c r="B741" s="210" t="s">
        <v>3086</v>
      </c>
      <c r="C741" s="213" t="s">
        <v>4653</v>
      </c>
      <c r="D741" s="212" t="s">
        <v>15518</v>
      </c>
      <c r="E741" s="212" t="s">
        <v>15518</v>
      </c>
      <c r="F741" s="212" t="s">
        <v>15518</v>
      </c>
      <c r="G741" s="212"/>
    </row>
    <row r="742" spans="1:7" ht="49.5">
      <c r="A742" s="69">
        <v>681</v>
      </c>
      <c r="B742" s="210" t="s">
        <v>3087</v>
      </c>
      <c r="C742" s="213" t="s">
        <v>4654</v>
      </c>
      <c r="D742" s="212" t="s">
        <v>15518</v>
      </c>
      <c r="E742" s="212" t="s">
        <v>15518</v>
      </c>
      <c r="F742" s="212"/>
      <c r="G742" s="212"/>
    </row>
    <row r="743" spans="1:7" ht="25.5">
      <c r="A743" s="69">
        <v>682</v>
      </c>
      <c r="B743" s="210" t="s">
        <v>3088</v>
      </c>
      <c r="C743" s="213" t="s">
        <v>4655</v>
      </c>
      <c r="D743" s="212" t="s">
        <v>15518</v>
      </c>
      <c r="E743" s="212" t="s">
        <v>15518</v>
      </c>
      <c r="F743" s="212"/>
      <c r="G743" s="212"/>
    </row>
    <row r="744" spans="1:7" ht="25.5">
      <c r="A744" s="69">
        <v>683</v>
      </c>
      <c r="B744" s="210" t="s">
        <v>3089</v>
      </c>
      <c r="C744" s="213" t="s">
        <v>4656</v>
      </c>
      <c r="D744" s="212" t="s">
        <v>15518</v>
      </c>
      <c r="E744" s="212" t="s">
        <v>15518</v>
      </c>
      <c r="F744" s="212"/>
      <c r="G744" s="212"/>
    </row>
    <row r="745" spans="1:7" ht="25.5">
      <c r="A745" s="69">
        <v>684</v>
      </c>
      <c r="B745" s="210" t="s">
        <v>3090</v>
      </c>
      <c r="C745" s="213" t="s">
        <v>4657</v>
      </c>
      <c r="D745" s="212" t="s">
        <v>15518</v>
      </c>
      <c r="E745" s="212" t="s">
        <v>15518</v>
      </c>
      <c r="F745" s="212"/>
      <c r="G745" s="212"/>
    </row>
    <row r="746" spans="1:7" ht="25.5">
      <c r="A746" s="69">
        <v>685</v>
      </c>
      <c r="B746" s="210" t="s">
        <v>3091</v>
      </c>
      <c r="C746" s="213" t="s">
        <v>3092</v>
      </c>
      <c r="D746" s="212" t="s">
        <v>15518</v>
      </c>
      <c r="E746" s="212" t="s">
        <v>15518</v>
      </c>
      <c r="F746" s="212"/>
      <c r="G746" s="212"/>
    </row>
    <row r="747" spans="1:7" ht="25.5">
      <c r="A747" s="69">
        <v>686</v>
      </c>
      <c r="B747" s="210" t="s">
        <v>3093</v>
      </c>
      <c r="C747" s="213" t="s">
        <v>4658</v>
      </c>
      <c r="D747" s="212" t="s">
        <v>15518</v>
      </c>
      <c r="E747" s="212" t="s">
        <v>15518</v>
      </c>
      <c r="F747" s="212"/>
      <c r="G747" s="212"/>
    </row>
    <row r="748" spans="1:7">
      <c r="A748" s="69"/>
      <c r="B748" s="207"/>
      <c r="C748" s="211" t="s">
        <v>3094</v>
      </c>
      <c r="D748" s="209"/>
      <c r="E748" s="209"/>
      <c r="F748" s="209"/>
      <c r="G748" s="209"/>
    </row>
    <row r="749" spans="1:7" ht="25.5">
      <c r="A749" s="69">
        <v>687</v>
      </c>
      <c r="B749" s="210" t="s">
        <v>3095</v>
      </c>
      <c r="C749" s="213" t="s">
        <v>4313</v>
      </c>
      <c r="D749" s="212" t="s">
        <v>15518</v>
      </c>
      <c r="E749" s="212"/>
      <c r="F749" s="212"/>
      <c r="G749" s="212"/>
    </row>
    <row r="750" spans="1:7" ht="25.5">
      <c r="A750" s="69">
        <v>688</v>
      </c>
      <c r="B750" s="210" t="s">
        <v>3096</v>
      </c>
      <c r="C750" s="213" t="s">
        <v>4314</v>
      </c>
      <c r="D750" s="212" t="s">
        <v>15518</v>
      </c>
      <c r="E750" s="212"/>
      <c r="F750" s="212"/>
      <c r="G750" s="212"/>
    </row>
    <row r="751" spans="1:7" ht="25.5">
      <c r="A751" s="69">
        <v>689</v>
      </c>
      <c r="B751" s="210" t="s">
        <v>3097</v>
      </c>
      <c r="C751" s="213" t="s">
        <v>4315</v>
      </c>
      <c r="D751" s="212" t="s">
        <v>15518</v>
      </c>
      <c r="E751" s="212" t="s">
        <v>15518</v>
      </c>
      <c r="F751" s="212"/>
      <c r="G751" s="212"/>
    </row>
    <row r="752" spans="1:7" ht="25.5">
      <c r="A752" s="69">
        <v>690</v>
      </c>
      <c r="B752" s="210" t="s">
        <v>3098</v>
      </c>
      <c r="C752" s="213" t="s">
        <v>4316</v>
      </c>
      <c r="D752" s="212" t="s">
        <v>15518</v>
      </c>
      <c r="E752" s="212" t="s">
        <v>15518</v>
      </c>
      <c r="F752" s="212"/>
      <c r="G752" s="212"/>
    </row>
    <row r="753" spans="1:7" ht="25.5">
      <c r="A753" s="69">
        <v>691</v>
      </c>
      <c r="B753" s="210" t="s">
        <v>3099</v>
      </c>
      <c r="C753" s="213" t="s">
        <v>4317</v>
      </c>
      <c r="D753" s="212" t="s">
        <v>15518</v>
      </c>
      <c r="E753" s="212" t="s">
        <v>15518</v>
      </c>
      <c r="F753" s="212"/>
      <c r="G753" s="212"/>
    </row>
    <row r="754" spans="1:7" ht="25.5">
      <c r="A754" s="69">
        <v>692</v>
      </c>
      <c r="B754" s="210" t="s">
        <v>3100</v>
      </c>
      <c r="C754" s="213" t="s">
        <v>4659</v>
      </c>
      <c r="D754" s="212" t="s">
        <v>15518</v>
      </c>
      <c r="E754" s="212" t="s">
        <v>15518</v>
      </c>
      <c r="F754" s="212" t="s">
        <v>15518</v>
      </c>
      <c r="G754" s="212"/>
    </row>
    <row r="755" spans="1:7" ht="33">
      <c r="A755" s="69">
        <v>693</v>
      </c>
      <c r="B755" s="210" t="s">
        <v>3101</v>
      </c>
      <c r="C755" s="213" t="s">
        <v>4660</v>
      </c>
      <c r="D755" s="212" t="s">
        <v>15518</v>
      </c>
      <c r="E755" s="212" t="s">
        <v>15518</v>
      </c>
      <c r="F755" s="212" t="s">
        <v>15518</v>
      </c>
      <c r="G755" s="212"/>
    </row>
    <row r="756" spans="1:7" ht="33">
      <c r="A756" s="69">
        <v>694</v>
      </c>
      <c r="B756" s="210" t="s">
        <v>3102</v>
      </c>
      <c r="C756" s="213" t="s">
        <v>4661</v>
      </c>
      <c r="D756" s="212" t="s">
        <v>15518</v>
      </c>
      <c r="E756" s="212" t="s">
        <v>15518</v>
      </c>
      <c r="F756" s="212" t="s">
        <v>15518</v>
      </c>
      <c r="G756" s="212"/>
    </row>
    <row r="757" spans="1:7">
      <c r="A757" s="69"/>
      <c r="B757" s="210"/>
      <c r="C757" s="211" t="s">
        <v>3103</v>
      </c>
      <c r="D757" s="212"/>
      <c r="E757" s="212"/>
      <c r="F757" s="212"/>
      <c r="G757" s="212"/>
    </row>
    <row r="758" spans="1:7" ht="25.5">
      <c r="A758" s="69">
        <v>695</v>
      </c>
      <c r="B758" s="210" t="s">
        <v>3104</v>
      </c>
      <c r="C758" s="213" t="s">
        <v>5751</v>
      </c>
      <c r="D758" s="212" t="s">
        <v>15518</v>
      </c>
      <c r="E758" s="212" t="s">
        <v>15518</v>
      </c>
      <c r="F758" s="212"/>
      <c r="G758" s="212"/>
    </row>
    <row r="759" spans="1:7" ht="25.5">
      <c r="A759" s="69">
        <v>696</v>
      </c>
      <c r="B759" s="210" t="s">
        <v>3105</v>
      </c>
      <c r="C759" s="213" t="s">
        <v>5752</v>
      </c>
      <c r="D759" s="212" t="s">
        <v>15518</v>
      </c>
      <c r="E759" s="212" t="s">
        <v>15518</v>
      </c>
      <c r="F759" s="212"/>
      <c r="G759" s="212"/>
    </row>
    <row r="760" spans="1:7" ht="25.5">
      <c r="A760" s="69">
        <v>697</v>
      </c>
      <c r="B760" s="210" t="s">
        <v>3106</v>
      </c>
      <c r="C760" s="213" t="s">
        <v>5753</v>
      </c>
      <c r="D760" s="212" t="s">
        <v>15518</v>
      </c>
      <c r="E760" s="212" t="s">
        <v>15518</v>
      </c>
      <c r="F760" s="212"/>
      <c r="G760" s="212"/>
    </row>
    <row r="761" spans="1:7" ht="25.5">
      <c r="A761" s="69">
        <v>698</v>
      </c>
      <c r="B761" s="210" t="s">
        <v>3107</v>
      </c>
      <c r="C761" s="213" t="s">
        <v>3795</v>
      </c>
      <c r="D761" s="212" t="s">
        <v>15518</v>
      </c>
      <c r="E761" s="212" t="s">
        <v>15518</v>
      </c>
      <c r="F761" s="212"/>
      <c r="G761" s="212"/>
    </row>
    <row r="762" spans="1:7" ht="25.5">
      <c r="A762" s="69">
        <v>699</v>
      </c>
      <c r="B762" s="210" t="s">
        <v>3108</v>
      </c>
      <c r="C762" s="213" t="s">
        <v>3796</v>
      </c>
      <c r="D762" s="212" t="s">
        <v>15518</v>
      </c>
      <c r="E762" s="212" t="s">
        <v>15518</v>
      </c>
      <c r="F762" s="212"/>
      <c r="G762" s="212"/>
    </row>
    <row r="763" spans="1:7" ht="25.5">
      <c r="A763" s="69">
        <v>700</v>
      </c>
      <c r="B763" s="210" t="s">
        <v>3109</v>
      </c>
      <c r="C763" s="213" t="s">
        <v>3797</v>
      </c>
      <c r="D763" s="212" t="s">
        <v>15518</v>
      </c>
      <c r="E763" s="212" t="s">
        <v>15518</v>
      </c>
      <c r="F763" s="212"/>
      <c r="G763" s="212"/>
    </row>
    <row r="764" spans="1:7">
      <c r="A764" s="69"/>
      <c r="B764" s="210"/>
      <c r="C764" s="211" t="s">
        <v>3110</v>
      </c>
      <c r="D764" s="212"/>
      <c r="E764" s="212"/>
      <c r="F764" s="212"/>
      <c r="G764" s="212"/>
    </row>
    <row r="765" spans="1:7" ht="25.5">
      <c r="A765" s="69">
        <v>701</v>
      </c>
      <c r="B765" s="210" t="s">
        <v>3111</v>
      </c>
      <c r="C765" s="213" t="s">
        <v>5754</v>
      </c>
      <c r="D765" s="212" t="s">
        <v>15518</v>
      </c>
      <c r="E765" s="212"/>
      <c r="F765" s="212"/>
      <c r="G765" s="212"/>
    </row>
    <row r="766" spans="1:7" ht="25.5">
      <c r="A766" s="69">
        <v>702</v>
      </c>
      <c r="B766" s="210" t="s">
        <v>3112</v>
      </c>
      <c r="C766" s="213" t="s">
        <v>11704</v>
      </c>
      <c r="D766" s="212" t="s">
        <v>15518</v>
      </c>
      <c r="E766" s="212" t="s">
        <v>15518</v>
      </c>
      <c r="F766" s="212"/>
      <c r="G766" s="212"/>
    </row>
    <row r="767" spans="1:7" ht="25.5">
      <c r="A767" s="69">
        <v>703</v>
      </c>
      <c r="B767" s="210" t="s">
        <v>3113</v>
      </c>
      <c r="C767" s="213" t="s">
        <v>5755</v>
      </c>
      <c r="D767" s="212" t="s">
        <v>15518</v>
      </c>
      <c r="E767" s="212" t="s">
        <v>15518</v>
      </c>
      <c r="F767" s="212"/>
      <c r="G767" s="212"/>
    </row>
    <row r="768" spans="1:7" ht="33">
      <c r="A768" s="69">
        <v>704</v>
      </c>
      <c r="B768" s="210" t="s">
        <v>3114</v>
      </c>
      <c r="C768" s="213" t="s">
        <v>5756</v>
      </c>
      <c r="D768" s="212" t="s">
        <v>15518</v>
      </c>
      <c r="E768" s="212" t="s">
        <v>15518</v>
      </c>
      <c r="F768" s="212"/>
      <c r="G768" s="212"/>
    </row>
    <row r="769" spans="1:7" ht="25.5">
      <c r="A769" s="69">
        <v>705</v>
      </c>
      <c r="B769" s="210" t="s">
        <v>3115</v>
      </c>
      <c r="C769" s="213" t="s">
        <v>5757</v>
      </c>
      <c r="D769" s="212" t="s">
        <v>15518</v>
      </c>
      <c r="E769" s="212" t="s">
        <v>15518</v>
      </c>
      <c r="F769" s="212"/>
      <c r="G769" s="212"/>
    </row>
    <row r="770" spans="1:7" ht="25.5">
      <c r="A770" s="69">
        <v>706</v>
      </c>
      <c r="B770" s="210" t="s">
        <v>3116</v>
      </c>
      <c r="C770" s="213" t="s">
        <v>5758</v>
      </c>
      <c r="D770" s="212" t="s">
        <v>15518</v>
      </c>
      <c r="E770" s="212" t="s">
        <v>15518</v>
      </c>
      <c r="F770" s="212"/>
      <c r="G770" s="212"/>
    </row>
    <row r="771" spans="1:7" ht="25.5">
      <c r="A771" s="69">
        <v>707</v>
      </c>
      <c r="B771" s="210" t="s">
        <v>3117</v>
      </c>
      <c r="C771" s="213" t="s">
        <v>16081</v>
      </c>
      <c r="D771" s="212" t="s">
        <v>15518</v>
      </c>
      <c r="E771" s="212" t="s">
        <v>15518</v>
      </c>
      <c r="F771" s="212"/>
      <c r="G771" s="212"/>
    </row>
    <row r="772" spans="1:7" ht="25.5">
      <c r="A772" s="69">
        <v>708</v>
      </c>
      <c r="B772" s="210" t="s">
        <v>3118</v>
      </c>
      <c r="C772" s="213" t="s">
        <v>16082</v>
      </c>
      <c r="D772" s="212" t="s">
        <v>15518</v>
      </c>
      <c r="E772" s="212" t="s">
        <v>15518</v>
      </c>
      <c r="F772" s="212"/>
      <c r="G772" s="212"/>
    </row>
    <row r="773" spans="1:7" ht="25.5">
      <c r="A773" s="69">
        <v>709</v>
      </c>
      <c r="B773" s="210" t="s">
        <v>3119</v>
      </c>
      <c r="C773" s="213" t="s">
        <v>5759</v>
      </c>
      <c r="D773" s="212" t="s">
        <v>15518</v>
      </c>
      <c r="E773" s="212" t="s">
        <v>15518</v>
      </c>
      <c r="F773" s="212"/>
      <c r="G773" s="212"/>
    </row>
    <row r="774" spans="1:7" ht="25.5">
      <c r="A774" s="69">
        <v>710</v>
      </c>
      <c r="B774" s="210" t="s">
        <v>3120</v>
      </c>
      <c r="C774" s="213" t="s">
        <v>5760</v>
      </c>
      <c r="D774" s="212" t="s">
        <v>15518</v>
      </c>
      <c r="E774" s="212" t="s">
        <v>15518</v>
      </c>
      <c r="F774" s="212"/>
      <c r="G774" s="212"/>
    </row>
    <row r="775" spans="1:7" ht="25.5">
      <c r="A775" s="69">
        <v>711</v>
      </c>
      <c r="B775" s="210" t="s">
        <v>3121</v>
      </c>
      <c r="C775" s="213" t="s">
        <v>5761</v>
      </c>
      <c r="D775" s="212" t="s">
        <v>15518</v>
      </c>
      <c r="E775" s="212" t="s">
        <v>15518</v>
      </c>
      <c r="F775" s="212"/>
      <c r="G775" s="212"/>
    </row>
    <row r="776" spans="1:7">
      <c r="A776" s="69"/>
      <c r="B776" s="210"/>
      <c r="C776" s="211" t="s">
        <v>3122</v>
      </c>
      <c r="D776" s="212"/>
      <c r="E776" s="212"/>
      <c r="F776" s="212"/>
      <c r="G776" s="212"/>
    </row>
    <row r="777" spans="1:7" ht="49.5">
      <c r="A777" s="69">
        <v>712</v>
      </c>
      <c r="B777" s="210" t="s">
        <v>3123</v>
      </c>
      <c r="C777" s="213" t="s">
        <v>5762</v>
      </c>
      <c r="D777" s="212" t="s">
        <v>15518</v>
      </c>
      <c r="E777" s="212"/>
      <c r="F777" s="212"/>
      <c r="G777" s="212"/>
    </row>
    <row r="778" spans="1:7" ht="25.5">
      <c r="A778" s="69">
        <v>713</v>
      </c>
      <c r="B778" s="210" t="s">
        <v>3124</v>
      </c>
      <c r="C778" s="213" t="s">
        <v>5763</v>
      </c>
      <c r="D778" s="212" t="s">
        <v>15518</v>
      </c>
      <c r="E778" s="212"/>
      <c r="F778" s="212"/>
      <c r="G778" s="212"/>
    </row>
    <row r="779" spans="1:7" ht="25.5">
      <c r="A779" s="69">
        <v>714</v>
      </c>
      <c r="B779" s="210" t="s">
        <v>3125</v>
      </c>
      <c r="C779" s="213" t="s">
        <v>5764</v>
      </c>
      <c r="D779" s="212" t="s">
        <v>15518</v>
      </c>
      <c r="E779" s="212"/>
      <c r="F779" s="212"/>
      <c r="G779" s="212"/>
    </row>
    <row r="780" spans="1:7" ht="25.5">
      <c r="A780" s="69">
        <v>715</v>
      </c>
      <c r="B780" s="210" t="s">
        <v>3126</v>
      </c>
      <c r="C780" s="213" t="s">
        <v>5765</v>
      </c>
      <c r="D780" s="212" t="s">
        <v>15518</v>
      </c>
      <c r="E780" s="212"/>
      <c r="F780" s="212"/>
      <c r="G780" s="212"/>
    </row>
    <row r="781" spans="1:7" ht="25.5">
      <c r="A781" s="69">
        <v>716</v>
      </c>
      <c r="B781" s="210" t="s">
        <v>3127</v>
      </c>
      <c r="C781" s="213" t="s">
        <v>5766</v>
      </c>
      <c r="D781" s="212" t="s">
        <v>15518</v>
      </c>
      <c r="E781" s="212"/>
      <c r="F781" s="212"/>
      <c r="G781" s="212"/>
    </row>
    <row r="782" spans="1:7" ht="25.5">
      <c r="A782" s="69">
        <v>717</v>
      </c>
      <c r="B782" s="210" t="s">
        <v>1637</v>
      </c>
      <c r="C782" s="213" t="s">
        <v>5767</v>
      </c>
      <c r="D782" s="212" t="s">
        <v>15518</v>
      </c>
      <c r="E782" s="212"/>
      <c r="F782" s="212"/>
      <c r="G782" s="212"/>
    </row>
    <row r="783" spans="1:7" ht="25.5">
      <c r="A783" s="69">
        <v>718</v>
      </c>
      <c r="B783" s="210" t="s">
        <v>1638</v>
      </c>
      <c r="C783" s="213" t="s">
        <v>5768</v>
      </c>
      <c r="D783" s="212" t="s">
        <v>15518</v>
      </c>
      <c r="E783" s="212" t="s">
        <v>15518</v>
      </c>
      <c r="F783" s="212"/>
      <c r="G783" s="212"/>
    </row>
    <row r="784" spans="1:7" ht="33">
      <c r="A784" s="69">
        <v>719</v>
      </c>
      <c r="B784" s="210" t="s">
        <v>1639</v>
      </c>
      <c r="C784" s="213" t="s">
        <v>5769</v>
      </c>
      <c r="D784" s="212" t="s">
        <v>15518</v>
      </c>
      <c r="E784" s="212" t="s">
        <v>15518</v>
      </c>
      <c r="F784" s="212"/>
      <c r="G784" s="212"/>
    </row>
    <row r="785" spans="1:7" ht="25.5">
      <c r="A785" s="69">
        <v>720</v>
      </c>
      <c r="B785" s="210" t="s">
        <v>1640</v>
      </c>
      <c r="C785" s="213" t="s">
        <v>5770</v>
      </c>
      <c r="D785" s="212" t="s">
        <v>15518</v>
      </c>
      <c r="E785" s="212" t="s">
        <v>15518</v>
      </c>
      <c r="F785" s="212"/>
      <c r="G785" s="212"/>
    </row>
    <row r="786" spans="1:7" ht="25.5">
      <c r="A786" s="69">
        <v>721</v>
      </c>
      <c r="B786" s="210" t="s">
        <v>1641</v>
      </c>
      <c r="C786" s="213" t="s">
        <v>5771</v>
      </c>
      <c r="D786" s="212" t="s">
        <v>15518</v>
      </c>
      <c r="E786" s="212" t="s">
        <v>15518</v>
      </c>
      <c r="F786" s="212"/>
      <c r="G786" s="212"/>
    </row>
    <row r="787" spans="1:7">
      <c r="A787" s="69"/>
      <c r="B787" s="210"/>
      <c r="C787" s="211" t="s">
        <v>1642</v>
      </c>
      <c r="D787" s="212"/>
      <c r="E787" s="212"/>
      <c r="F787" s="212"/>
      <c r="G787" s="212"/>
    </row>
    <row r="788" spans="1:7" ht="25.5">
      <c r="A788" s="69">
        <v>722</v>
      </c>
      <c r="B788" s="210" t="s">
        <v>1643</v>
      </c>
      <c r="C788" s="213" t="s">
        <v>14902</v>
      </c>
      <c r="D788" s="212" t="s">
        <v>15518</v>
      </c>
      <c r="E788" s="212" t="s">
        <v>15518</v>
      </c>
      <c r="F788" s="212"/>
      <c r="G788" s="212"/>
    </row>
    <row r="789" spans="1:7" ht="25.5">
      <c r="A789" s="69">
        <v>723</v>
      </c>
      <c r="B789" s="210" t="s">
        <v>1644</v>
      </c>
      <c r="C789" s="213" t="s">
        <v>3737</v>
      </c>
      <c r="D789" s="212" t="s">
        <v>15518</v>
      </c>
      <c r="E789" s="212" t="s">
        <v>15518</v>
      </c>
      <c r="F789" s="212"/>
      <c r="G789" s="212"/>
    </row>
    <row r="790" spans="1:7">
      <c r="A790" s="69"/>
      <c r="B790" s="207"/>
      <c r="C790" s="208" t="s">
        <v>1645</v>
      </c>
      <c r="D790" s="209"/>
      <c r="E790" s="209"/>
      <c r="F790" s="209"/>
      <c r="G790" s="209"/>
    </row>
    <row r="791" spans="1:7" ht="33">
      <c r="A791" s="69">
        <v>724</v>
      </c>
      <c r="B791" s="210" t="s">
        <v>1646</v>
      </c>
      <c r="C791" s="213" t="s">
        <v>5772</v>
      </c>
      <c r="D791" s="212" t="s">
        <v>15518</v>
      </c>
      <c r="E791" s="212"/>
      <c r="F791" s="212"/>
      <c r="G791" s="212"/>
    </row>
    <row r="792" spans="1:7" ht="25.5">
      <c r="A792" s="69">
        <v>725</v>
      </c>
      <c r="B792" s="210" t="s">
        <v>1647</v>
      </c>
      <c r="C792" s="213" t="s">
        <v>13382</v>
      </c>
      <c r="D792" s="212" t="s">
        <v>15518</v>
      </c>
      <c r="E792" s="212"/>
      <c r="F792" s="212"/>
      <c r="G792" s="212"/>
    </row>
    <row r="793" spans="1:7" ht="25.5">
      <c r="A793" s="69">
        <v>726</v>
      </c>
      <c r="B793" s="210" t="s">
        <v>1648</v>
      </c>
      <c r="C793" s="213" t="s">
        <v>5773</v>
      </c>
      <c r="D793" s="212" t="s">
        <v>15518</v>
      </c>
      <c r="E793" s="212"/>
      <c r="F793" s="212"/>
      <c r="G793" s="212"/>
    </row>
    <row r="794" spans="1:7" ht="25.5">
      <c r="A794" s="69">
        <v>727</v>
      </c>
      <c r="B794" s="210" t="s">
        <v>1649</v>
      </c>
      <c r="C794" s="213" t="s">
        <v>5774</v>
      </c>
      <c r="D794" s="212" t="s">
        <v>15518</v>
      </c>
      <c r="E794" s="212" t="s">
        <v>15518</v>
      </c>
      <c r="F794" s="212"/>
      <c r="G794" s="212"/>
    </row>
    <row r="795" spans="1:7" ht="25.5">
      <c r="A795" s="69">
        <v>728</v>
      </c>
      <c r="B795" s="210" t="s">
        <v>1650</v>
      </c>
      <c r="C795" s="213" t="s">
        <v>5775</v>
      </c>
      <c r="D795" s="212" t="s">
        <v>15518</v>
      </c>
      <c r="E795" s="212" t="s">
        <v>15518</v>
      </c>
      <c r="F795" s="212"/>
      <c r="G795" s="212"/>
    </row>
    <row r="796" spans="1:7" ht="25.5">
      <c r="A796" s="69">
        <v>729</v>
      </c>
      <c r="B796" s="210" t="s">
        <v>1651</v>
      </c>
      <c r="C796" s="213" t="s">
        <v>5776</v>
      </c>
      <c r="D796" s="212" t="s">
        <v>15518</v>
      </c>
      <c r="E796" s="212" t="s">
        <v>15518</v>
      </c>
      <c r="F796" s="212"/>
      <c r="G796" s="212"/>
    </row>
    <row r="797" spans="1:7" ht="25.5">
      <c r="A797" s="69">
        <v>730</v>
      </c>
      <c r="B797" s="210" t="s">
        <v>1652</v>
      </c>
      <c r="C797" s="213" t="s">
        <v>5777</v>
      </c>
      <c r="D797" s="212" t="s">
        <v>15518</v>
      </c>
      <c r="E797" s="212" t="s">
        <v>15518</v>
      </c>
      <c r="F797" s="212"/>
      <c r="G797" s="212"/>
    </row>
    <row r="798" spans="1:7" ht="25.5">
      <c r="A798" s="69">
        <v>731</v>
      </c>
      <c r="B798" s="210" t="s">
        <v>1653</v>
      </c>
      <c r="C798" s="213" t="s">
        <v>5778</v>
      </c>
      <c r="D798" s="212" t="s">
        <v>15518</v>
      </c>
      <c r="E798" s="212" t="s">
        <v>15518</v>
      </c>
      <c r="F798" s="212"/>
      <c r="G798" s="212"/>
    </row>
    <row r="799" spans="1:7">
      <c r="A799" s="69"/>
      <c r="B799" s="207"/>
      <c r="C799" s="208" t="s">
        <v>1654</v>
      </c>
      <c r="D799" s="209"/>
      <c r="E799" s="209"/>
      <c r="F799" s="209"/>
      <c r="G799" s="209"/>
    </row>
    <row r="800" spans="1:7" ht="25.5">
      <c r="A800" s="69">
        <v>732</v>
      </c>
      <c r="B800" s="210" t="s">
        <v>1655</v>
      </c>
      <c r="C800" s="213" t="s">
        <v>5004</v>
      </c>
      <c r="D800" s="212" t="s">
        <v>15518</v>
      </c>
      <c r="E800" s="212" t="s">
        <v>15518</v>
      </c>
      <c r="F800" s="212"/>
      <c r="G800" s="212"/>
    </row>
    <row r="801" spans="1:7" ht="33">
      <c r="A801" s="69">
        <v>733</v>
      </c>
      <c r="B801" s="210" t="s">
        <v>1656</v>
      </c>
      <c r="C801" s="213" t="s">
        <v>5196</v>
      </c>
      <c r="D801" s="212" t="s">
        <v>15518</v>
      </c>
      <c r="E801" s="212" t="s">
        <v>15518</v>
      </c>
      <c r="F801" s="212"/>
      <c r="G801" s="212"/>
    </row>
    <row r="802" spans="1:7" ht="33">
      <c r="A802" s="69">
        <v>734</v>
      </c>
      <c r="B802" s="210" t="s">
        <v>1657</v>
      </c>
      <c r="C802" s="213" t="s">
        <v>5197</v>
      </c>
      <c r="D802" s="212" t="s">
        <v>15518</v>
      </c>
      <c r="E802" s="212" t="s">
        <v>15518</v>
      </c>
      <c r="F802" s="212"/>
      <c r="G802" s="212"/>
    </row>
    <row r="803" spans="1:7" ht="25.5">
      <c r="A803" s="69">
        <v>735</v>
      </c>
      <c r="B803" s="210" t="s">
        <v>1658</v>
      </c>
      <c r="C803" s="213" t="s">
        <v>5198</v>
      </c>
      <c r="D803" s="212" t="s">
        <v>15518</v>
      </c>
      <c r="E803" s="212" t="s">
        <v>15518</v>
      </c>
      <c r="F803" s="212" t="s">
        <v>15518</v>
      </c>
      <c r="G803" s="212"/>
    </row>
    <row r="804" spans="1:7">
      <c r="A804" s="69"/>
      <c r="B804" s="210"/>
      <c r="C804" s="211" t="s">
        <v>1659</v>
      </c>
      <c r="D804" s="212"/>
      <c r="E804" s="212"/>
      <c r="F804" s="212"/>
      <c r="G804" s="212"/>
    </row>
    <row r="805" spans="1:7" ht="49.5">
      <c r="A805" s="69">
        <v>736</v>
      </c>
      <c r="B805" s="210" t="s">
        <v>1660</v>
      </c>
      <c r="C805" s="213" t="s">
        <v>5199</v>
      </c>
      <c r="D805" s="212" t="s">
        <v>15518</v>
      </c>
      <c r="E805" s="212"/>
      <c r="F805" s="212"/>
      <c r="G805" s="212"/>
    </row>
    <row r="806" spans="1:7" ht="25.5">
      <c r="A806" s="69">
        <v>737</v>
      </c>
      <c r="B806" s="210" t="s">
        <v>1661</v>
      </c>
      <c r="C806" s="213" t="s">
        <v>5200</v>
      </c>
      <c r="D806" s="212" t="s">
        <v>15518</v>
      </c>
      <c r="E806" s="212" t="s">
        <v>15518</v>
      </c>
      <c r="F806" s="212"/>
      <c r="G806" s="212"/>
    </row>
    <row r="807" spans="1:7" ht="25.5">
      <c r="A807" s="69">
        <v>738</v>
      </c>
      <c r="B807" s="210" t="s">
        <v>1662</v>
      </c>
      <c r="C807" s="213" t="s">
        <v>5201</v>
      </c>
      <c r="D807" s="212" t="s">
        <v>15518</v>
      </c>
      <c r="E807" s="212" t="s">
        <v>15518</v>
      </c>
      <c r="F807" s="212"/>
      <c r="G807" s="212"/>
    </row>
    <row r="808" spans="1:7" ht="25.5">
      <c r="A808" s="69">
        <v>739</v>
      </c>
      <c r="B808" s="210" t="s">
        <v>1663</v>
      </c>
      <c r="C808" s="213" t="s">
        <v>5202</v>
      </c>
      <c r="D808" s="212" t="s">
        <v>15518</v>
      </c>
      <c r="E808" s="212" t="s">
        <v>15518</v>
      </c>
      <c r="F808" s="212"/>
      <c r="G808" s="212"/>
    </row>
    <row r="809" spans="1:7" ht="25.5">
      <c r="A809" s="69">
        <v>740</v>
      </c>
      <c r="B809" s="210" t="s">
        <v>1664</v>
      </c>
      <c r="C809" s="213" t="s">
        <v>5203</v>
      </c>
      <c r="D809" s="212" t="s">
        <v>15518</v>
      </c>
      <c r="E809" s="212" t="s">
        <v>15518</v>
      </c>
      <c r="F809" s="212"/>
      <c r="G809" s="212"/>
    </row>
    <row r="810" spans="1:7" ht="33">
      <c r="A810" s="69">
        <v>741</v>
      </c>
      <c r="B810" s="210" t="s">
        <v>1665</v>
      </c>
      <c r="C810" s="213" t="s">
        <v>5204</v>
      </c>
      <c r="D810" s="212" t="s">
        <v>15518</v>
      </c>
      <c r="E810" s="212" t="s">
        <v>15518</v>
      </c>
      <c r="F810" s="209"/>
      <c r="G810" s="212"/>
    </row>
    <row r="811" spans="1:7" ht="49.5">
      <c r="A811" s="69">
        <v>742</v>
      </c>
      <c r="B811" s="210" t="s">
        <v>1666</v>
      </c>
      <c r="C811" s="213" t="s">
        <v>5205</v>
      </c>
      <c r="D811" s="212" t="s">
        <v>15518</v>
      </c>
      <c r="E811" s="212" t="s">
        <v>15518</v>
      </c>
      <c r="F811" s="212"/>
      <c r="G811" s="212"/>
    </row>
    <row r="812" spans="1:7" ht="25.5">
      <c r="A812" s="69">
        <v>743</v>
      </c>
      <c r="B812" s="210" t="s">
        <v>1667</v>
      </c>
      <c r="C812" s="213" t="s">
        <v>5206</v>
      </c>
      <c r="D812" s="212" t="s">
        <v>15518</v>
      </c>
      <c r="E812" s="212" t="s">
        <v>15518</v>
      </c>
      <c r="F812" s="212"/>
      <c r="G812" s="212"/>
    </row>
    <row r="813" spans="1:7" ht="33">
      <c r="A813" s="69">
        <v>744</v>
      </c>
      <c r="B813" s="210" t="s">
        <v>1668</v>
      </c>
      <c r="C813" s="213" t="s">
        <v>5207</v>
      </c>
      <c r="D813" s="212" t="s">
        <v>15518</v>
      </c>
      <c r="E813" s="212" t="s">
        <v>15518</v>
      </c>
      <c r="F813" s="212" t="s">
        <v>15518</v>
      </c>
      <c r="G813" s="212"/>
    </row>
    <row r="814" spans="1:7" ht="25.5">
      <c r="A814" s="69">
        <v>745</v>
      </c>
      <c r="B814" s="210" t="s">
        <v>1669</v>
      </c>
      <c r="C814" s="213" t="s">
        <v>4694</v>
      </c>
      <c r="D814" s="212" t="s">
        <v>15518</v>
      </c>
      <c r="E814" s="212" t="s">
        <v>15518</v>
      </c>
      <c r="F814" s="212" t="s">
        <v>15518</v>
      </c>
      <c r="G814" s="212"/>
    </row>
    <row r="815" spans="1:7">
      <c r="A815" s="69"/>
      <c r="B815" s="207"/>
      <c r="C815" s="211" t="s">
        <v>1670</v>
      </c>
      <c r="D815" s="209"/>
      <c r="E815" s="209"/>
      <c r="F815" s="209"/>
      <c r="G815" s="209"/>
    </row>
    <row r="816" spans="1:7" ht="25.5">
      <c r="A816" s="69">
        <v>746</v>
      </c>
      <c r="B816" s="210" t="s">
        <v>1671</v>
      </c>
      <c r="C816" s="213" t="s">
        <v>4695</v>
      </c>
      <c r="D816" s="212" t="s">
        <v>15518</v>
      </c>
      <c r="E816" s="212" t="s">
        <v>15518</v>
      </c>
      <c r="F816" s="212"/>
      <c r="G816" s="212"/>
    </row>
    <row r="817" spans="1:7" ht="25.5">
      <c r="A817" s="69">
        <v>747</v>
      </c>
      <c r="B817" s="210" t="s">
        <v>1672</v>
      </c>
      <c r="C817" s="213" t="s">
        <v>4696</v>
      </c>
      <c r="D817" s="212" t="s">
        <v>15518</v>
      </c>
      <c r="E817" s="212" t="s">
        <v>15518</v>
      </c>
      <c r="F817" s="212"/>
      <c r="G817" s="212"/>
    </row>
    <row r="818" spans="1:7" ht="25.5">
      <c r="A818" s="69">
        <v>748</v>
      </c>
      <c r="B818" s="210" t="s">
        <v>1673</v>
      </c>
      <c r="C818" s="213" t="s">
        <v>4697</v>
      </c>
      <c r="D818" s="212" t="s">
        <v>15518</v>
      </c>
      <c r="E818" s="212" t="s">
        <v>15518</v>
      </c>
      <c r="F818" s="212"/>
      <c r="G818" s="212"/>
    </row>
    <row r="819" spans="1:7" ht="33">
      <c r="A819" s="69">
        <v>749</v>
      </c>
      <c r="B819" s="210" t="s">
        <v>1674</v>
      </c>
      <c r="C819" s="213" t="s">
        <v>4698</v>
      </c>
      <c r="D819" s="212" t="s">
        <v>15518</v>
      </c>
      <c r="E819" s="212" t="s">
        <v>15518</v>
      </c>
      <c r="F819" s="212"/>
      <c r="G819" s="212"/>
    </row>
    <row r="820" spans="1:7" ht="25.5">
      <c r="A820" s="69">
        <v>750</v>
      </c>
      <c r="B820" s="210" t="s">
        <v>1675</v>
      </c>
      <c r="C820" s="213" t="s">
        <v>4699</v>
      </c>
      <c r="D820" s="212"/>
      <c r="E820" s="212"/>
      <c r="F820" s="212"/>
      <c r="G820" s="212"/>
    </row>
    <row r="821" spans="1:7" ht="25.5">
      <c r="A821" s="69">
        <v>751</v>
      </c>
      <c r="B821" s="210" t="s">
        <v>1676</v>
      </c>
      <c r="C821" s="213" t="s">
        <v>4700</v>
      </c>
      <c r="D821" s="212" t="s">
        <v>15518</v>
      </c>
      <c r="E821" s="212" t="s">
        <v>15518</v>
      </c>
      <c r="F821" s="212"/>
      <c r="G821" s="212"/>
    </row>
    <row r="822" spans="1:7" ht="33">
      <c r="A822" s="69">
        <v>752</v>
      </c>
      <c r="B822" s="210" t="s">
        <v>1677</v>
      </c>
      <c r="C822" s="213" t="s">
        <v>4701</v>
      </c>
      <c r="D822" s="212" t="s">
        <v>15518</v>
      </c>
      <c r="E822" s="212"/>
      <c r="F822" s="212"/>
      <c r="G822" s="212"/>
    </row>
    <row r="823" spans="1:7" ht="25.5">
      <c r="A823" s="69">
        <v>753</v>
      </c>
      <c r="B823" s="210" t="s">
        <v>1678</v>
      </c>
      <c r="C823" s="213" t="s">
        <v>5227</v>
      </c>
      <c r="D823" s="212" t="s">
        <v>15518</v>
      </c>
      <c r="E823" s="212"/>
      <c r="F823" s="212"/>
      <c r="G823" s="212"/>
    </row>
    <row r="824" spans="1:7" ht="25.5">
      <c r="A824" s="69">
        <v>754</v>
      </c>
      <c r="B824" s="210" t="s">
        <v>1679</v>
      </c>
      <c r="C824" s="213" t="s">
        <v>5228</v>
      </c>
      <c r="D824" s="212" t="s">
        <v>15518</v>
      </c>
      <c r="E824" s="212" t="s">
        <v>15518</v>
      </c>
      <c r="F824" s="212"/>
      <c r="G824" s="212"/>
    </row>
    <row r="825" spans="1:7" ht="25.5">
      <c r="A825" s="69">
        <v>755</v>
      </c>
      <c r="B825" s="210" t="s">
        <v>1680</v>
      </c>
      <c r="C825" s="213" t="s">
        <v>5229</v>
      </c>
      <c r="D825" s="212"/>
      <c r="E825" s="212"/>
      <c r="F825" s="212"/>
      <c r="G825" s="212"/>
    </row>
    <row r="826" spans="1:7">
      <c r="A826" s="69"/>
      <c r="B826" s="210"/>
      <c r="C826" s="211" t="s">
        <v>1681</v>
      </c>
      <c r="D826" s="209"/>
      <c r="E826" s="209"/>
      <c r="F826" s="209"/>
      <c r="G826" s="209"/>
    </row>
    <row r="827" spans="1:7">
      <c r="A827" s="69"/>
      <c r="B827" s="210"/>
      <c r="C827" s="211" t="s">
        <v>1682</v>
      </c>
      <c r="D827" s="212"/>
      <c r="E827" s="212"/>
      <c r="F827" s="212"/>
      <c r="G827" s="212"/>
    </row>
    <row r="828" spans="1:7">
      <c r="A828" s="69"/>
      <c r="B828" s="210"/>
      <c r="C828" s="211" t="s">
        <v>1683</v>
      </c>
      <c r="D828" s="212"/>
      <c r="E828" s="212"/>
      <c r="F828" s="212"/>
      <c r="G828" s="212"/>
    </row>
    <row r="829" spans="1:7" ht="33">
      <c r="A829" s="69">
        <v>756</v>
      </c>
      <c r="B829" s="210" t="s">
        <v>1684</v>
      </c>
      <c r="C829" s="213" t="s">
        <v>5230</v>
      </c>
      <c r="D829" s="212" t="s">
        <v>15518</v>
      </c>
      <c r="E829" s="212"/>
      <c r="F829" s="212"/>
      <c r="G829" s="212"/>
    </row>
    <row r="830" spans="1:7" ht="25.5">
      <c r="A830" s="69">
        <v>757</v>
      </c>
      <c r="B830" s="210" t="s">
        <v>1685</v>
      </c>
      <c r="C830" s="213" t="s">
        <v>5231</v>
      </c>
      <c r="D830" s="212" t="s">
        <v>15518</v>
      </c>
      <c r="E830" s="212"/>
      <c r="F830" s="212"/>
      <c r="G830" s="212"/>
    </row>
    <row r="831" spans="1:7" ht="25.5">
      <c r="A831" s="69">
        <v>758</v>
      </c>
      <c r="B831" s="210" t="s">
        <v>1686</v>
      </c>
      <c r="C831" s="213" t="s">
        <v>5232</v>
      </c>
      <c r="D831" s="212" t="s">
        <v>15518</v>
      </c>
      <c r="E831" s="212"/>
      <c r="F831" s="212"/>
      <c r="G831" s="212"/>
    </row>
    <row r="832" spans="1:7" ht="25.5">
      <c r="A832" s="69">
        <v>759</v>
      </c>
      <c r="B832" s="210" t="s">
        <v>1687</v>
      </c>
      <c r="C832" s="213" t="s">
        <v>5233</v>
      </c>
      <c r="D832" s="212" t="s">
        <v>15518</v>
      </c>
      <c r="E832" s="212" t="s">
        <v>15518</v>
      </c>
      <c r="F832" s="212"/>
      <c r="G832" s="212"/>
    </row>
    <row r="833" spans="1:7" ht="25.5">
      <c r="A833" s="69">
        <v>760</v>
      </c>
      <c r="B833" s="210" t="s">
        <v>1688</v>
      </c>
      <c r="C833" s="213" t="s">
        <v>5234</v>
      </c>
      <c r="D833" s="212" t="s">
        <v>15518</v>
      </c>
      <c r="E833" s="212" t="s">
        <v>15518</v>
      </c>
      <c r="F833" s="212"/>
      <c r="G833" s="212"/>
    </row>
    <row r="834" spans="1:7" ht="25.5">
      <c r="A834" s="69">
        <v>761</v>
      </c>
      <c r="B834" s="210" t="s">
        <v>1689</v>
      </c>
      <c r="C834" s="213" t="s">
        <v>5235</v>
      </c>
      <c r="D834" s="212" t="s">
        <v>15518</v>
      </c>
      <c r="E834" s="212" t="s">
        <v>15518</v>
      </c>
      <c r="F834" s="212"/>
      <c r="G834" s="212"/>
    </row>
    <row r="835" spans="1:7" ht="25.5">
      <c r="A835" s="69">
        <v>762</v>
      </c>
      <c r="B835" s="210" t="s">
        <v>1690</v>
      </c>
      <c r="C835" s="213" t="s">
        <v>5236</v>
      </c>
      <c r="D835" s="212" t="s">
        <v>15518</v>
      </c>
      <c r="E835" s="212" t="s">
        <v>15518</v>
      </c>
      <c r="F835" s="212"/>
      <c r="G835" s="212"/>
    </row>
    <row r="836" spans="1:7" ht="25.5">
      <c r="A836" s="69">
        <v>763</v>
      </c>
      <c r="B836" s="210" t="s">
        <v>1691</v>
      </c>
      <c r="C836" s="213" t="s">
        <v>5237</v>
      </c>
      <c r="D836" s="212" t="s">
        <v>15518</v>
      </c>
      <c r="E836" s="212" t="s">
        <v>15518</v>
      </c>
      <c r="F836" s="212"/>
      <c r="G836" s="212"/>
    </row>
    <row r="837" spans="1:7" ht="33">
      <c r="A837" s="69">
        <v>764</v>
      </c>
      <c r="B837" s="210" t="s">
        <v>1692</v>
      </c>
      <c r="C837" s="213" t="s">
        <v>5238</v>
      </c>
      <c r="D837" s="212" t="s">
        <v>15518</v>
      </c>
      <c r="E837" s="212" t="s">
        <v>15518</v>
      </c>
      <c r="F837" s="212"/>
      <c r="G837" s="212"/>
    </row>
    <row r="838" spans="1:7" ht="33">
      <c r="A838" s="69">
        <v>765</v>
      </c>
      <c r="B838" s="210" t="s">
        <v>1693</v>
      </c>
      <c r="C838" s="213" t="s">
        <v>5239</v>
      </c>
      <c r="D838" s="212" t="s">
        <v>15518</v>
      </c>
      <c r="E838" s="212" t="s">
        <v>15518</v>
      </c>
      <c r="F838" s="212"/>
      <c r="G838" s="212"/>
    </row>
    <row r="839" spans="1:7" ht="33">
      <c r="A839" s="69">
        <v>766</v>
      </c>
      <c r="B839" s="210" t="s">
        <v>1694</v>
      </c>
      <c r="C839" s="213" t="s">
        <v>5240</v>
      </c>
      <c r="D839" s="212" t="s">
        <v>15518</v>
      </c>
      <c r="E839" s="212" t="s">
        <v>15518</v>
      </c>
      <c r="F839" s="212"/>
      <c r="G839" s="212"/>
    </row>
    <row r="840" spans="1:7" ht="25.5">
      <c r="A840" s="69">
        <v>767</v>
      </c>
      <c r="B840" s="210" t="s">
        <v>1695</v>
      </c>
      <c r="C840" s="213" t="s">
        <v>5241</v>
      </c>
      <c r="D840" s="212" t="s">
        <v>15518</v>
      </c>
      <c r="E840" s="212" t="s">
        <v>15518</v>
      </c>
      <c r="F840" s="212"/>
      <c r="G840" s="212"/>
    </row>
    <row r="841" spans="1:7" ht="25.5">
      <c r="A841" s="69">
        <v>768</v>
      </c>
      <c r="B841" s="210" t="s">
        <v>1696</v>
      </c>
      <c r="C841" s="213" t="s">
        <v>5242</v>
      </c>
      <c r="D841" s="212" t="s">
        <v>15518</v>
      </c>
      <c r="E841" s="212" t="s">
        <v>15518</v>
      </c>
      <c r="F841" s="212"/>
      <c r="G841" s="212"/>
    </row>
    <row r="842" spans="1:7" ht="33">
      <c r="A842" s="69">
        <v>769</v>
      </c>
      <c r="B842" s="210" t="s">
        <v>1697</v>
      </c>
      <c r="C842" s="213" t="s">
        <v>5243</v>
      </c>
      <c r="D842" s="212" t="s">
        <v>15518</v>
      </c>
      <c r="E842" s="212" t="s">
        <v>15518</v>
      </c>
      <c r="F842" s="212"/>
      <c r="G842" s="212"/>
    </row>
    <row r="843" spans="1:7" ht="25.5">
      <c r="A843" s="69">
        <v>770</v>
      </c>
      <c r="B843" s="210" t="s">
        <v>1698</v>
      </c>
      <c r="C843" s="213" t="s">
        <v>5244</v>
      </c>
      <c r="D843" s="212" t="s">
        <v>15518</v>
      </c>
      <c r="E843" s="212" t="s">
        <v>15518</v>
      </c>
      <c r="F843" s="212"/>
      <c r="G843" s="212"/>
    </row>
    <row r="844" spans="1:7" ht="25.5">
      <c r="A844" s="69">
        <v>771</v>
      </c>
      <c r="B844" s="210" t="s">
        <v>1699</v>
      </c>
      <c r="C844" s="213" t="s">
        <v>5245</v>
      </c>
      <c r="D844" s="212" t="s">
        <v>15518</v>
      </c>
      <c r="E844" s="212" t="s">
        <v>15518</v>
      </c>
      <c r="F844" s="212"/>
      <c r="G844" s="212"/>
    </row>
    <row r="845" spans="1:7" ht="25.5">
      <c r="A845" s="69">
        <v>772</v>
      </c>
      <c r="B845" s="210" t="s">
        <v>1700</v>
      </c>
      <c r="C845" s="213" t="s">
        <v>5246</v>
      </c>
      <c r="D845" s="212" t="s">
        <v>15518</v>
      </c>
      <c r="E845" s="212"/>
      <c r="F845" s="212"/>
      <c r="G845" s="212"/>
    </row>
    <row r="846" spans="1:7" ht="25.5">
      <c r="A846" s="69">
        <v>773</v>
      </c>
      <c r="B846" s="210" t="s">
        <v>1701</v>
      </c>
      <c r="C846" s="213" t="s">
        <v>5247</v>
      </c>
      <c r="D846" s="212" t="s">
        <v>15518</v>
      </c>
      <c r="E846" s="212" t="s">
        <v>15518</v>
      </c>
      <c r="F846" s="212"/>
      <c r="G846" s="212"/>
    </row>
    <row r="847" spans="1:7" ht="25.5">
      <c r="A847" s="69">
        <v>774</v>
      </c>
      <c r="B847" s="210" t="s">
        <v>1702</v>
      </c>
      <c r="C847" s="213" t="s">
        <v>5248</v>
      </c>
      <c r="D847" s="212" t="s">
        <v>15518</v>
      </c>
      <c r="E847" s="212" t="s">
        <v>15518</v>
      </c>
      <c r="F847" s="212"/>
      <c r="G847" s="212"/>
    </row>
    <row r="848" spans="1:7" ht="25.5">
      <c r="A848" s="69">
        <v>775</v>
      </c>
      <c r="B848" s="210" t="s">
        <v>1703</v>
      </c>
      <c r="C848" s="213" t="s">
        <v>5249</v>
      </c>
      <c r="D848" s="212" t="s">
        <v>15518</v>
      </c>
      <c r="E848" s="212" t="s">
        <v>15518</v>
      </c>
      <c r="F848" s="212"/>
      <c r="G848" s="212"/>
    </row>
    <row r="849" spans="1:7" ht="25.5">
      <c r="A849" s="69">
        <v>776</v>
      </c>
      <c r="B849" s="210" t="s">
        <v>1704</v>
      </c>
      <c r="C849" s="213" t="s">
        <v>5250</v>
      </c>
      <c r="D849" s="212" t="s">
        <v>15518</v>
      </c>
      <c r="E849" s="212" t="s">
        <v>15518</v>
      </c>
      <c r="F849" s="212"/>
      <c r="G849" s="212"/>
    </row>
    <row r="850" spans="1:7" ht="25.5">
      <c r="A850" s="69">
        <v>777</v>
      </c>
      <c r="B850" s="210" t="s">
        <v>1705</v>
      </c>
      <c r="C850" s="213" t="s">
        <v>4739</v>
      </c>
      <c r="D850" s="212" t="s">
        <v>15518</v>
      </c>
      <c r="E850" s="212" t="s">
        <v>15518</v>
      </c>
      <c r="F850" s="212"/>
      <c r="G850" s="212"/>
    </row>
    <row r="851" spans="1:7" ht="25.5">
      <c r="A851" s="69">
        <v>778</v>
      </c>
      <c r="B851" s="210" t="s">
        <v>1706</v>
      </c>
      <c r="C851" s="213" t="s">
        <v>4740</v>
      </c>
      <c r="D851" s="212" t="s">
        <v>15518</v>
      </c>
      <c r="E851" s="212" t="s">
        <v>15518</v>
      </c>
      <c r="F851" s="212"/>
      <c r="G851" s="212"/>
    </row>
    <row r="852" spans="1:7" ht="33">
      <c r="A852" s="69">
        <v>779</v>
      </c>
      <c r="B852" s="210" t="s">
        <v>1707</v>
      </c>
      <c r="C852" s="213" t="s">
        <v>4741</v>
      </c>
      <c r="D852" s="212" t="s">
        <v>15518</v>
      </c>
      <c r="E852" s="212" t="s">
        <v>15518</v>
      </c>
      <c r="F852" s="212"/>
      <c r="G852" s="212"/>
    </row>
    <row r="853" spans="1:7" ht="25.5">
      <c r="A853" s="69">
        <v>780</v>
      </c>
      <c r="B853" s="210" t="s">
        <v>1708</v>
      </c>
      <c r="C853" s="213" t="s">
        <v>4742</v>
      </c>
      <c r="D853" s="212" t="s">
        <v>15518</v>
      </c>
      <c r="E853" s="212" t="s">
        <v>15518</v>
      </c>
      <c r="F853" s="212"/>
      <c r="G853" s="212"/>
    </row>
    <row r="854" spans="1:7" ht="25.5">
      <c r="A854" s="69">
        <v>781</v>
      </c>
      <c r="B854" s="210" t="s">
        <v>1709</v>
      </c>
      <c r="C854" s="213" t="s">
        <v>4743</v>
      </c>
      <c r="D854" s="212" t="s">
        <v>15518</v>
      </c>
      <c r="E854" s="212" t="s">
        <v>15518</v>
      </c>
      <c r="F854" s="212"/>
      <c r="G854" s="212"/>
    </row>
    <row r="855" spans="1:7">
      <c r="A855" s="69"/>
      <c r="B855" s="210"/>
      <c r="C855" s="211" t="s">
        <v>1710</v>
      </c>
      <c r="D855" s="212"/>
      <c r="E855" s="212"/>
      <c r="F855" s="212"/>
      <c r="G855" s="212"/>
    </row>
    <row r="856" spans="1:7" ht="25.5">
      <c r="A856" s="69">
        <v>782</v>
      </c>
      <c r="B856" s="210" t="s">
        <v>1711</v>
      </c>
      <c r="C856" s="213" t="s">
        <v>5270</v>
      </c>
      <c r="D856" s="212" t="s">
        <v>15518</v>
      </c>
      <c r="E856" s="212" t="s">
        <v>15518</v>
      </c>
      <c r="F856" s="212"/>
      <c r="G856" s="212"/>
    </row>
    <row r="857" spans="1:7" ht="25.5">
      <c r="A857" s="69">
        <v>783</v>
      </c>
      <c r="B857" s="210" t="s">
        <v>1712</v>
      </c>
      <c r="C857" s="213" t="s">
        <v>5271</v>
      </c>
      <c r="D857" s="212" t="s">
        <v>15518</v>
      </c>
      <c r="E857" s="212" t="s">
        <v>15518</v>
      </c>
      <c r="F857" s="212"/>
      <c r="G857" s="212"/>
    </row>
    <row r="858" spans="1:7">
      <c r="A858" s="69"/>
      <c r="B858" s="210"/>
      <c r="C858" s="211" t="s">
        <v>1713</v>
      </c>
      <c r="D858" s="209"/>
      <c r="E858" s="209"/>
      <c r="F858" s="209"/>
      <c r="G858" s="209"/>
    </row>
    <row r="859" spans="1:7" ht="33">
      <c r="A859" s="69"/>
      <c r="B859" s="210"/>
      <c r="C859" s="211" t="s">
        <v>1714</v>
      </c>
      <c r="D859" s="209"/>
      <c r="E859" s="209"/>
      <c r="F859" s="209"/>
      <c r="G859" s="209"/>
    </row>
    <row r="860" spans="1:7" ht="25.5">
      <c r="A860" s="69">
        <v>784</v>
      </c>
      <c r="B860" s="210" t="s">
        <v>1715</v>
      </c>
      <c r="C860" s="213" t="s">
        <v>4754</v>
      </c>
      <c r="D860" s="212" t="s">
        <v>15518</v>
      </c>
      <c r="E860" s="212" t="s">
        <v>15518</v>
      </c>
      <c r="F860" s="212" t="s">
        <v>15518</v>
      </c>
      <c r="G860" s="209"/>
    </row>
    <row r="861" spans="1:7" ht="25.5">
      <c r="A861" s="69">
        <v>785</v>
      </c>
      <c r="B861" s="210" t="s">
        <v>1716</v>
      </c>
      <c r="C861" s="213" t="s">
        <v>4755</v>
      </c>
      <c r="D861" s="212" t="s">
        <v>15518</v>
      </c>
      <c r="E861" s="212" t="s">
        <v>15518</v>
      </c>
      <c r="F861" s="212" t="s">
        <v>15518</v>
      </c>
      <c r="G861" s="209"/>
    </row>
    <row r="862" spans="1:7" ht="25.5">
      <c r="A862" s="69">
        <v>786</v>
      </c>
      <c r="B862" s="210" t="s">
        <v>1717</v>
      </c>
      <c r="C862" s="213" t="s">
        <v>4756</v>
      </c>
      <c r="D862" s="212" t="s">
        <v>15518</v>
      </c>
      <c r="E862" s="212" t="s">
        <v>15518</v>
      </c>
      <c r="F862" s="212" t="s">
        <v>15518</v>
      </c>
      <c r="G862" s="209"/>
    </row>
    <row r="863" spans="1:7" ht="25.5">
      <c r="A863" s="69">
        <v>787</v>
      </c>
      <c r="B863" s="210" t="s">
        <v>1718</v>
      </c>
      <c r="C863" s="213" t="s">
        <v>4757</v>
      </c>
      <c r="D863" s="212" t="s">
        <v>15518</v>
      </c>
      <c r="E863" s="212" t="s">
        <v>15518</v>
      </c>
      <c r="F863" s="212" t="s">
        <v>15518</v>
      </c>
      <c r="G863" s="209"/>
    </row>
    <row r="864" spans="1:7" ht="25.5">
      <c r="A864" s="69">
        <v>788</v>
      </c>
      <c r="B864" s="210" t="s">
        <v>1719</v>
      </c>
      <c r="C864" s="213" t="s">
        <v>4758</v>
      </c>
      <c r="D864" s="212" t="s">
        <v>15518</v>
      </c>
      <c r="E864" s="212" t="s">
        <v>15518</v>
      </c>
      <c r="F864" s="212" t="s">
        <v>15518</v>
      </c>
      <c r="G864" s="209"/>
    </row>
    <row r="865" spans="1:7" ht="25.5">
      <c r="A865" s="69">
        <v>789</v>
      </c>
      <c r="B865" s="210" t="s">
        <v>1720</v>
      </c>
      <c r="C865" s="213" t="s">
        <v>4759</v>
      </c>
      <c r="D865" s="212" t="s">
        <v>15518</v>
      </c>
      <c r="E865" s="212" t="s">
        <v>15518</v>
      </c>
      <c r="F865" s="212" t="s">
        <v>15518</v>
      </c>
      <c r="G865" s="209"/>
    </row>
    <row r="866" spans="1:7" ht="25.5">
      <c r="A866" s="69">
        <v>790</v>
      </c>
      <c r="B866" s="210" t="s">
        <v>1721</v>
      </c>
      <c r="C866" s="213" t="s">
        <v>4760</v>
      </c>
      <c r="D866" s="212" t="s">
        <v>15518</v>
      </c>
      <c r="E866" s="212" t="s">
        <v>15518</v>
      </c>
      <c r="F866" s="212" t="s">
        <v>15518</v>
      </c>
      <c r="G866" s="209"/>
    </row>
    <row r="867" spans="1:7" ht="25.5">
      <c r="A867" s="69">
        <v>791</v>
      </c>
      <c r="B867" s="210" t="s">
        <v>1722</v>
      </c>
      <c r="C867" s="213" t="s">
        <v>4761</v>
      </c>
      <c r="D867" s="212" t="s">
        <v>15518</v>
      </c>
      <c r="E867" s="212" t="s">
        <v>15518</v>
      </c>
      <c r="F867" s="212" t="s">
        <v>15518</v>
      </c>
      <c r="G867" s="209"/>
    </row>
    <row r="868" spans="1:7" ht="25.5">
      <c r="A868" s="69">
        <v>792</v>
      </c>
      <c r="B868" s="210" t="s">
        <v>1723</v>
      </c>
      <c r="C868" s="213" t="s">
        <v>4762</v>
      </c>
      <c r="D868" s="212" t="s">
        <v>15518</v>
      </c>
      <c r="E868" s="212" t="s">
        <v>15518</v>
      </c>
      <c r="F868" s="212" t="s">
        <v>15518</v>
      </c>
      <c r="G868" s="209"/>
    </row>
    <row r="869" spans="1:7" ht="25.5">
      <c r="A869" s="69">
        <v>793</v>
      </c>
      <c r="B869" s="210" t="s">
        <v>1724</v>
      </c>
      <c r="C869" s="213" t="s">
        <v>4763</v>
      </c>
      <c r="D869" s="212" t="s">
        <v>15518</v>
      </c>
      <c r="E869" s="212" t="s">
        <v>15518</v>
      </c>
      <c r="F869" s="212" t="s">
        <v>15518</v>
      </c>
      <c r="G869" s="209"/>
    </row>
    <row r="870" spans="1:7">
      <c r="A870" s="69"/>
      <c r="B870" s="210"/>
      <c r="C870" s="211" t="s">
        <v>1725</v>
      </c>
      <c r="D870" s="209"/>
      <c r="E870" s="209"/>
      <c r="F870" s="209"/>
      <c r="G870" s="209"/>
    </row>
    <row r="871" spans="1:7">
      <c r="A871" s="69"/>
      <c r="B871" s="222"/>
      <c r="C871" s="223" t="s">
        <v>1726</v>
      </c>
      <c r="D871" s="224"/>
      <c r="E871" s="224"/>
      <c r="F871" s="224"/>
      <c r="G871" s="224"/>
    </row>
    <row r="872" spans="1:7" ht="25.5">
      <c r="A872" s="69">
        <v>794</v>
      </c>
      <c r="B872" s="210" t="s">
        <v>1727</v>
      </c>
      <c r="C872" s="213" t="s">
        <v>4764</v>
      </c>
      <c r="D872" s="212" t="s">
        <v>15518</v>
      </c>
      <c r="E872" s="212" t="s">
        <v>15518</v>
      </c>
      <c r="F872" s="212"/>
      <c r="G872" s="212"/>
    </row>
    <row r="873" spans="1:7" ht="25.5">
      <c r="A873" s="69">
        <v>795</v>
      </c>
      <c r="B873" s="210" t="s">
        <v>1728</v>
      </c>
      <c r="C873" s="213" t="s">
        <v>4765</v>
      </c>
      <c r="D873" s="212" t="s">
        <v>15518</v>
      </c>
      <c r="E873" s="212" t="s">
        <v>15518</v>
      </c>
      <c r="F873" s="212"/>
      <c r="G873" s="212"/>
    </row>
    <row r="874" spans="1:7" ht="25.5">
      <c r="A874" s="69">
        <v>796</v>
      </c>
      <c r="B874" s="210" t="s">
        <v>1729</v>
      </c>
      <c r="C874" s="213" t="s">
        <v>4766</v>
      </c>
      <c r="D874" s="212" t="s">
        <v>15518</v>
      </c>
      <c r="E874" s="212" t="s">
        <v>15518</v>
      </c>
      <c r="F874" s="212"/>
      <c r="G874" s="212"/>
    </row>
    <row r="875" spans="1:7" ht="25.5">
      <c r="A875" s="69">
        <v>797</v>
      </c>
      <c r="B875" s="210" t="s">
        <v>1730</v>
      </c>
      <c r="C875" s="213" t="s">
        <v>4767</v>
      </c>
      <c r="D875" s="212" t="s">
        <v>15518</v>
      </c>
      <c r="E875" s="212" t="s">
        <v>15518</v>
      </c>
      <c r="F875" s="212"/>
      <c r="G875" s="212"/>
    </row>
    <row r="876" spans="1:7" ht="25.5">
      <c r="A876" s="69">
        <v>798</v>
      </c>
      <c r="B876" s="210" t="s">
        <v>1731</v>
      </c>
      <c r="C876" s="213" t="s">
        <v>4768</v>
      </c>
      <c r="D876" s="212" t="s">
        <v>15518</v>
      </c>
      <c r="E876" s="212" t="s">
        <v>15518</v>
      </c>
      <c r="F876" s="212"/>
      <c r="G876" s="212"/>
    </row>
    <row r="877" spans="1:7" ht="25.5">
      <c r="A877" s="69">
        <v>799</v>
      </c>
      <c r="B877" s="210" t="s">
        <v>1732</v>
      </c>
      <c r="C877" s="213" t="s">
        <v>4769</v>
      </c>
      <c r="D877" s="212" t="s">
        <v>15518</v>
      </c>
      <c r="E877" s="212" t="s">
        <v>15518</v>
      </c>
      <c r="F877" s="212"/>
      <c r="G877" s="212"/>
    </row>
    <row r="878" spans="1:7" ht="33">
      <c r="A878" s="69">
        <v>800</v>
      </c>
      <c r="B878" s="210" t="s">
        <v>1733</v>
      </c>
      <c r="C878" s="213" t="s">
        <v>3798</v>
      </c>
      <c r="D878" s="212" t="s">
        <v>15518</v>
      </c>
      <c r="E878" s="212" t="s">
        <v>15518</v>
      </c>
      <c r="F878" s="212"/>
      <c r="G878" s="212"/>
    </row>
    <row r="879" spans="1:7">
      <c r="A879" s="69"/>
      <c r="B879" s="222"/>
      <c r="C879" s="223" t="s">
        <v>1734</v>
      </c>
      <c r="D879" s="224"/>
      <c r="E879" s="224"/>
      <c r="F879" s="224"/>
      <c r="G879" s="224"/>
    </row>
    <row r="880" spans="1:7" ht="25.5">
      <c r="A880" s="69">
        <v>801</v>
      </c>
      <c r="B880" s="210" t="s">
        <v>1735</v>
      </c>
      <c r="C880" s="213" t="s">
        <v>4770</v>
      </c>
      <c r="D880" s="212" t="s">
        <v>15518</v>
      </c>
      <c r="E880" s="212" t="s">
        <v>15518</v>
      </c>
      <c r="F880" s="212"/>
      <c r="G880" s="212"/>
    </row>
    <row r="881" spans="1:7" ht="25.5">
      <c r="A881" s="69">
        <v>802</v>
      </c>
      <c r="B881" s="210" t="s">
        <v>1736</v>
      </c>
      <c r="C881" s="213" t="s">
        <v>4771</v>
      </c>
      <c r="D881" s="212" t="s">
        <v>15518</v>
      </c>
      <c r="E881" s="212" t="s">
        <v>15518</v>
      </c>
      <c r="F881" s="212"/>
      <c r="G881" s="212"/>
    </row>
    <row r="882" spans="1:7" ht="25.5">
      <c r="A882" s="69">
        <v>803</v>
      </c>
      <c r="B882" s="210" t="s">
        <v>1737</v>
      </c>
      <c r="C882" s="213" t="s">
        <v>4772</v>
      </c>
      <c r="D882" s="212" t="s">
        <v>15518</v>
      </c>
      <c r="E882" s="212" t="s">
        <v>15518</v>
      </c>
      <c r="F882" s="212"/>
      <c r="G882" s="212"/>
    </row>
    <row r="883" spans="1:7" ht="25.5">
      <c r="A883" s="69">
        <v>804</v>
      </c>
      <c r="B883" s="210" t="s">
        <v>1738</v>
      </c>
      <c r="C883" s="213" t="s">
        <v>4773</v>
      </c>
      <c r="D883" s="212" t="s">
        <v>15518</v>
      </c>
      <c r="E883" s="212" t="s">
        <v>15518</v>
      </c>
      <c r="F883" s="212"/>
      <c r="G883" s="212"/>
    </row>
    <row r="884" spans="1:7" ht="25.5">
      <c r="A884" s="69">
        <v>805</v>
      </c>
      <c r="B884" s="210" t="s">
        <v>1739</v>
      </c>
      <c r="C884" s="213" t="s">
        <v>4774</v>
      </c>
      <c r="D884" s="212" t="s">
        <v>15518</v>
      </c>
      <c r="E884" s="212" t="s">
        <v>15518</v>
      </c>
      <c r="F884" s="212"/>
      <c r="G884" s="212"/>
    </row>
    <row r="885" spans="1:7" ht="25.5">
      <c r="A885" s="69">
        <v>806</v>
      </c>
      <c r="B885" s="210" t="s">
        <v>1740</v>
      </c>
      <c r="C885" s="213" t="s">
        <v>4775</v>
      </c>
      <c r="D885" s="212" t="s">
        <v>15518</v>
      </c>
      <c r="E885" s="212" t="s">
        <v>15518</v>
      </c>
      <c r="F885" s="212"/>
      <c r="G885" s="212"/>
    </row>
    <row r="886" spans="1:7" ht="25.5">
      <c r="A886" s="69">
        <v>807</v>
      </c>
      <c r="B886" s="210" t="s">
        <v>1741</v>
      </c>
      <c r="C886" s="213" t="s">
        <v>4776</v>
      </c>
      <c r="D886" s="212" t="s">
        <v>15518</v>
      </c>
      <c r="E886" s="212" t="s">
        <v>15518</v>
      </c>
      <c r="F886" s="212"/>
      <c r="G886" s="212"/>
    </row>
    <row r="887" spans="1:7" ht="25.5">
      <c r="A887" s="69">
        <v>808</v>
      </c>
      <c r="B887" s="210" t="s">
        <v>1742</v>
      </c>
      <c r="C887" s="213" t="s">
        <v>4777</v>
      </c>
      <c r="D887" s="212" t="s">
        <v>15518</v>
      </c>
      <c r="E887" s="212" t="s">
        <v>15518</v>
      </c>
      <c r="F887" s="212"/>
      <c r="G887" s="212"/>
    </row>
    <row r="888" spans="1:7" ht="25.5">
      <c r="A888" s="69">
        <v>809</v>
      </c>
      <c r="B888" s="210" t="s">
        <v>1743</v>
      </c>
      <c r="C888" s="213" t="s">
        <v>4778</v>
      </c>
      <c r="D888" s="212" t="s">
        <v>15518</v>
      </c>
      <c r="E888" s="212" t="s">
        <v>15518</v>
      </c>
      <c r="F888" s="212"/>
      <c r="G888" s="212"/>
    </row>
    <row r="889" spans="1:7" ht="25.5">
      <c r="A889" s="69">
        <v>810</v>
      </c>
      <c r="B889" s="210" t="s">
        <v>1744</v>
      </c>
      <c r="C889" s="213" t="s">
        <v>4779</v>
      </c>
      <c r="D889" s="212" t="s">
        <v>15518</v>
      </c>
      <c r="E889" s="212" t="s">
        <v>15518</v>
      </c>
      <c r="F889" s="212"/>
      <c r="G889" s="212"/>
    </row>
    <row r="890" spans="1:7">
      <c r="A890" s="69"/>
      <c r="B890" s="222"/>
      <c r="C890" s="223" t="s">
        <v>1745</v>
      </c>
      <c r="D890" s="224"/>
      <c r="E890" s="224"/>
      <c r="F890" s="224"/>
      <c r="G890" s="224"/>
    </row>
    <row r="891" spans="1:7" ht="25.5">
      <c r="A891" s="69">
        <v>811</v>
      </c>
      <c r="B891" s="210" t="s">
        <v>1746</v>
      </c>
      <c r="C891" s="213" t="s">
        <v>4780</v>
      </c>
      <c r="D891" s="212" t="s">
        <v>15518</v>
      </c>
      <c r="E891" s="212" t="s">
        <v>15518</v>
      </c>
      <c r="F891" s="212"/>
      <c r="G891" s="212"/>
    </row>
    <row r="892" spans="1:7" ht="25.5">
      <c r="A892" s="69">
        <v>812</v>
      </c>
      <c r="B892" s="210" t="s">
        <v>1747</v>
      </c>
      <c r="C892" s="213" t="s">
        <v>4781</v>
      </c>
      <c r="D892" s="212" t="s">
        <v>15518</v>
      </c>
      <c r="E892" s="212" t="s">
        <v>15518</v>
      </c>
      <c r="F892" s="212"/>
      <c r="G892" s="212"/>
    </row>
    <row r="893" spans="1:7" ht="33">
      <c r="A893" s="69">
        <v>813</v>
      </c>
      <c r="B893" s="210" t="s">
        <v>1748</v>
      </c>
      <c r="C893" s="213" t="s">
        <v>4782</v>
      </c>
      <c r="D893" s="212" t="s">
        <v>15518</v>
      </c>
      <c r="E893" s="212" t="s">
        <v>15518</v>
      </c>
      <c r="F893" s="212"/>
      <c r="G893" s="212"/>
    </row>
    <row r="894" spans="1:7" ht="25.5">
      <c r="A894" s="69">
        <v>814</v>
      </c>
      <c r="B894" s="210" t="s">
        <v>1749</v>
      </c>
      <c r="C894" s="213" t="s">
        <v>4783</v>
      </c>
      <c r="D894" s="212" t="s">
        <v>15518</v>
      </c>
      <c r="E894" s="212" t="s">
        <v>15518</v>
      </c>
      <c r="F894" s="212"/>
      <c r="G894" s="212"/>
    </row>
    <row r="895" spans="1:7" ht="33">
      <c r="A895" s="69">
        <v>815</v>
      </c>
      <c r="B895" s="210" t="s">
        <v>1750</v>
      </c>
      <c r="C895" s="213" t="s">
        <v>4784</v>
      </c>
      <c r="D895" s="212" t="s">
        <v>15518</v>
      </c>
      <c r="E895" s="212" t="s">
        <v>15518</v>
      </c>
      <c r="F895" s="212"/>
      <c r="G895" s="212"/>
    </row>
    <row r="896" spans="1:7">
      <c r="A896" s="69"/>
      <c r="B896" s="222"/>
      <c r="C896" s="223" t="s">
        <v>1751</v>
      </c>
      <c r="D896" s="224"/>
      <c r="E896" s="224"/>
      <c r="F896" s="224"/>
      <c r="G896" s="224"/>
    </row>
    <row r="897" spans="1:7" ht="25.5">
      <c r="A897" s="69">
        <v>816</v>
      </c>
      <c r="B897" s="210" t="s">
        <v>1752</v>
      </c>
      <c r="C897" s="213" t="s">
        <v>4785</v>
      </c>
      <c r="D897" s="212" t="s">
        <v>15518</v>
      </c>
      <c r="E897" s="212" t="s">
        <v>15518</v>
      </c>
      <c r="F897" s="212"/>
      <c r="G897" s="212"/>
    </row>
    <row r="898" spans="1:7" ht="25.5">
      <c r="A898" s="69">
        <v>817</v>
      </c>
      <c r="B898" s="210" t="s">
        <v>1753</v>
      </c>
      <c r="C898" s="213" t="s">
        <v>4786</v>
      </c>
      <c r="D898" s="212" t="s">
        <v>15518</v>
      </c>
      <c r="E898" s="212" t="s">
        <v>15518</v>
      </c>
      <c r="F898" s="212"/>
      <c r="G898" s="212"/>
    </row>
    <row r="899" spans="1:7" ht="25.5">
      <c r="A899" s="69">
        <v>818</v>
      </c>
      <c r="B899" s="210" t="s">
        <v>1754</v>
      </c>
      <c r="C899" s="213" t="s">
        <v>4787</v>
      </c>
      <c r="D899" s="212" t="s">
        <v>15518</v>
      </c>
      <c r="E899" s="212" t="s">
        <v>15518</v>
      </c>
      <c r="F899" s="212"/>
      <c r="G899" s="212"/>
    </row>
    <row r="900" spans="1:7" ht="33">
      <c r="A900" s="69">
        <v>819</v>
      </c>
      <c r="B900" s="210" t="s">
        <v>1755</v>
      </c>
      <c r="C900" s="213" t="s">
        <v>4788</v>
      </c>
      <c r="D900" s="212" t="s">
        <v>15518</v>
      </c>
      <c r="E900" s="212" t="s">
        <v>15518</v>
      </c>
      <c r="F900" s="212"/>
      <c r="G900" s="212"/>
    </row>
    <row r="901" spans="1:7" ht="25.5">
      <c r="A901" s="69">
        <v>820</v>
      </c>
      <c r="B901" s="210" t="s">
        <v>1756</v>
      </c>
      <c r="C901" s="213" t="s">
        <v>4789</v>
      </c>
      <c r="D901" s="212" t="s">
        <v>15518</v>
      </c>
      <c r="E901" s="212" t="s">
        <v>15518</v>
      </c>
      <c r="F901" s="212" t="s">
        <v>15518</v>
      </c>
      <c r="G901" s="212"/>
    </row>
    <row r="902" spans="1:7" ht="25.5">
      <c r="A902" s="69">
        <v>821</v>
      </c>
      <c r="B902" s="210" t="s">
        <v>1757</v>
      </c>
      <c r="C902" s="213" t="s">
        <v>4790</v>
      </c>
      <c r="D902" s="212" t="s">
        <v>15518</v>
      </c>
      <c r="E902" s="212" t="s">
        <v>15518</v>
      </c>
      <c r="F902" s="212" t="s">
        <v>15518</v>
      </c>
      <c r="G902" s="212"/>
    </row>
    <row r="903" spans="1:7" ht="33">
      <c r="A903" s="69">
        <v>822</v>
      </c>
      <c r="B903" s="210" t="s">
        <v>1758</v>
      </c>
      <c r="C903" s="213" t="s">
        <v>4791</v>
      </c>
      <c r="D903" s="212" t="s">
        <v>15518</v>
      </c>
      <c r="E903" s="212" t="s">
        <v>15518</v>
      </c>
      <c r="F903" s="212"/>
      <c r="G903" s="212"/>
    </row>
    <row r="904" spans="1:7">
      <c r="A904" s="69"/>
      <c r="B904" s="222"/>
      <c r="C904" s="223" t="s">
        <v>1759</v>
      </c>
      <c r="D904" s="224"/>
      <c r="E904" s="224"/>
      <c r="F904" s="224"/>
      <c r="G904" s="224"/>
    </row>
    <row r="905" spans="1:7" ht="25.5">
      <c r="A905" s="69">
        <v>823</v>
      </c>
      <c r="B905" s="210" t="s">
        <v>1760</v>
      </c>
      <c r="C905" s="213" t="s">
        <v>4792</v>
      </c>
      <c r="D905" s="212" t="s">
        <v>15518</v>
      </c>
      <c r="E905" s="212" t="s">
        <v>15518</v>
      </c>
      <c r="F905" s="212"/>
      <c r="G905" s="212"/>
    </row>
    <row r="906" spans="1:7" ht="25.5">
      <c r="A906" s="69">
        <v>824</v>
      </c>
      <c r="B906" s="210" t="s">
        <v>1761</v>
      </c>
      <c r="C906" s="213" t="s">
        <v>4793</v>
      </c>
      <c r="D906" s="212" t="s">
        <v>15518</v>
      </c>
      <c r="E906" s="212" t="s">
        <v>15518</v>
      </c>
      <c r="F906" s="212"/>
      <c r="G906" s="212"/>
    </row>
    <row r="907" spans="1:7" ht="25.5">
      <c r="A907" s="69">
        <v>825</v>
      </c>
      <c r="B907" s="210" t="s">
        <v>1762</v>
      </c>
      <c r="C907" s="213" t="s">
        <v>4794</v>
      </c>
      <c r="D907" s="212" t="s">
        <v>15518</v>
      </c>
      <c r="E907" s="212" t="s">
        <v>15518</v>
      </c>
      <c r="F907" s="212"/>
      <c r="G907" s="212"/>
    </row>
    <row r="908" spans="1:7" ht="33">
      <c r="A908" s="69">
        <v>826</v>
      </c>
      <c r="B908" s="210" t="s">
        <v>1763</v>
      </c>
      <c r="C908" s="213" t="s">
        <v>4795</v>
      </c>
      <c r="D908" s="212" t="s">
        <v>15518</v>
      </c>
      <c r="E908" s="212" t="s">
        <v>15518</v>
      </c>
      <c r="F908" s="212"/>
      <c r="G908" s="212"/>
    </row>
    <row r="909" spans="1:7" ht="25.5">
      <c r="A909" s="69">
        <v>827</v>
      </c>
      <c r="B909" s="210" t="s">
        <v>1764</v>
      </c>
      <c r="C909" s="213" t="s">
        <v>4796</v>
      </c>
      <c r="D909" s="212" t="s">
        <v>15518</v>
      </c>
      <c r="E909" s="212" t="s">
        <v>15518</v>
      </c>
      <c r="F909" s="212"/>
      <c r="G909" s="212"/>
    </row>
    <row r="910" spans="1:7" ht="25.5">
      <c r="A910" s="69">
        <v>828</v>
      </c>
      <c r="B910" s="210" t="s">
        <v>1765</v>
      </c>
      <c r="C910" s="213" t="s">
        <v>4797</v>
      </c>
      <c r="D910" s="212" t="s">
        <v>15518</v>
      </c>
      <c r="E910" s="212" t="s">
        <v>15518</v>
      </c>
      <c r="F910" s="212"/>
      <c r="G910" s="212"/>
    </row>
    <row r="911" spans="1:7" ht="25.5">
      <c r="A911" s="69">
        <v>829</v>
      </c>
      <c r="B911" s="210" t="s">
        <v>1766</v>
      </c>
      <c r="C911" s="213" t="s">
        <v>1767</v>
      </c>
      <c r="D911" s="212" t="s">
        <v>15518</v>
      </c>
      <c r="E911" s="212" t="s">
        <v>15518</v>
      </c>
      <c r="F911" s="212"/>
      <c r="G911" s="212"/>
    </row>
    <row r="912" spans="1:7">
      <c r="A912" s="69"/>
      <c r="B912" s="222"/>
      <c r="C912" s="223" t="s">
        <v>1768</v>
      </c>
      <c r="D912" s="224"/>
      <c r="E912" s="224"/>
      <c r="F912" s="224"/>
      <c r="G912" s="224"/>
    </row>
    <row r="913" spans="1:7" ht="25.5">
      <c r="A913" s="69">
        <v>830</v>
      </c>
      <c r="B913" s="210" t="s">
        <v>1769</v>
      </c>
      <c r="C913" s="213" t="s">
        <v>4798</v>
      </c>
      <c r="D913" s="212" t="s">
        <v>15518</v>
      </c>
      <c r="E913" s="212" t="s">
        <v>15518</v>
      </c>
      <c r="F913" s="212"/>
      <c r="G913" s="212"/>
    </row>
    <row r="914" spans="1:7" ht="25.5">
      <c r="A914" s="69">
        <v>831</v>
      </c>
      <c r="B914" s="210" t="s">
        <v>1770</v>
      </c>
      <c r="C914" s="213" t="s">
        <v>4799</v>
      </c>
      <c r="D914" s="212" t="s">
        <v>15518</v>
      </c>
      <c r="E914" s="212" t="s">
        <v>15518</v>
      </c>
      <c r="F914" s="212"/>
      <c r="G914" s="212"/>
    </row>
    <row r="915" spans="1:7">
      <c r="A915" s="69"/>
      <c r="B915" s="222"/>
      <c r="C915" s="223" t="s">
        <v>1771</v>
      </c>
      <c r="D915" s="224"/>
      <c r="E915" s="224"/>
      <c r="F915" s="224"/>
      <c r="G915" s="224"/>
    </row>
    <row r="916" spans="1:7" ht="25.5">
      <c r="A916" s="69">
        <v>832</v>
      </c>
      <c r="B916" s="210" t="s">
        <v>1772</v>
      </c>
      <c r="C916" s="213" t="s">
        <v>4800</v>
      </c>
      <c r="D916" s="212" t="s">
        <v>15518</v>
      </c>
      <c r="E916" s="212" t="s">
        <v>15518</v>
      </c>
      <c r="F916" s="212"/>
      <c r="G916" s="212"/>
    </row>
    <row r="917" spans="1:7" ht="33">
      <c r="A917" s="69">
        <v>833</v>
      </c>
      <c r="B917" s="210" t="s">
        <v>1773</v>
      </c>
      <c r="C917" s="213" t="s">
        <v>4801</v>
      </c>
      <c r="D917" s="212" t="s">
        <v>15518</v>
      </c>
      <c r="E917" s="212" t="s">
        <v>15518</v>
      </c>
      <c r="F917" s="212"/>
      <c r="G917" s="212"/>
    </row>
    <row r="918" spans="1:7">
      <c r="A918" s="69"/>
      <c r="B918" s="222"/>
      <c r="C918" s="223" t="s">
        <v>1774</v>
      </c>
      <c r="D918" s="224"/>
      <c r="E918" s="224"/>
      <c r="F918" s="224"/>
      <c r="G918" s="224"/>
    </row>
    <row r="919" spans="1:7" ht="33">
      <c r="A919" s="69">
        <v>834</v>
      </c>
      <c r="B919" s="210" t="s">
        <v>1775</v>
      </c>
      <c r="C919" s="213" t="s">
        <v>4802</v>
      </c>
      <c r="D919" s="212" t="s">
        <v>15518</v>
      </c>
      <c r="E919" s="212" t="s">
        <v>15518</v>
      </c>
      <c r="F919" s="212"/>
      <c r="G919" s="212"/>
    </row>
    <row r="920" spans="1:7" ht="33">
      <c r="A920" s="69">
        <v>835</v>
      </c>
      <c r="B920" s="210" t="s">
        <v>1776</v>
      </c>
      <c r="C920" s="213" t="s">
        <v>4803</v>
      </c>
      <c r="D920" s="212" t="s">
        <v>15518</v>
      </c>
      <c r="E920" s="212" t="s">
        <v>15518</v>
      </c>
      <c r="F920" s="212"/>
      <c r="G920" s="212"/>
    </row>
    <row r="921" spans="1:7" ht="25.5">
      <c r="A921" s="69">
        <v>836</v>
      </c>
      <c r="B921" s="210" t="s">
        <v>1777</v>
      </c>
      <c r="C921" s="213" t="s">
        <v>5323</v>
      </c>
      <c r="D921" s="212" t="s">
        <v>15518</v>
      </c>
      <c r="E921" s="212" t="s">
        <v>15518</v>
      </c>
      <c r="F921" s="212"/>
      <c r="G921" s="212"/>
    </row>
    <row r="922" spans="1:7" ht="25.5">
      <c r="A922" s="69">
        <v>837</v>
      </c>
      <c r="B922" s="210" t="s">
        <v>1778</v>
      </c>
      <c r="C922" s="213" t="s">
        <v>5324</v>
      </c>
      <c r="D922" s="212" t="s">
        <v>15518</v>
      </c>
      <c r="E922" s="212" t="s">
        <v>15518</v>
      </c>
      <c r="F922" s="212"/>
      <c r="G922" s="212"/>
    </row>
    <row r="923" spans="1:7" ht="25.5">
      <c r="A923" s="69">
        <v>838</v>
      </c>
      <c r="B923" s="210" t="s">
        <v>1779</v>
      </c>
      <c r="C923" s="213" t="s">
        <v>5325</v>
      </c>
      <c r="D923" s="212" t="s">
        <v>15518</v>
      </c>
      <c r="E923" s="212" t="s">
        <v>15518</v>
      </c>
      <c r="F923" s="212"/>
      <c r="G923" s="212"/>
    </row>
    <row r="924" spans="1:7" ht="25.5">
      <c r="A924" s="69">
        <v>839</v>
      </c>
      <c r="B924" s="210" t="s">
        <v>1780</v>
      </c>
      <c r="C924" s="213" t="s">
        <v>5326</v>
      </c>
      <c r="D924" s="212" t="s">
        <v>15518</v>
      </c>
      <c r="E924" s="212" t="s">
        <v>15518</v>
      </c>
      <c r="F924" s="212"/>
      <c r="G924" s="212"/>
    </row>
    <row r="925" spans="1:7" ht="25.5">
      <c r="A925" s="69">
        <v>840</v>
      </c>
      <c r="B925" s="210" t="s">
        <v>1781</v>
      </c>
      <c r="C925" s="213" t="s">
        <v>5327</v>
      </c>
      <c r="D925" s="212" t="s">
        <v>15518</v>
      </c>
      <c r="E925" s="212" t="s">
        <v>15518</v>
      </c>
      <c r="F925" s="212"/>
      <c r="G925" s="212"/>
    </row>
    <row r="926" spans="1:7" ht="25.5">
      <c r="A926" s="69">
        <v>841</v>
      </c>
      <c r="B926" s="210" t="s">
        <v>1782</v>
      </c>
      <c r="C926" s="213" t="s">
        <v>5328</v>
      </c>
      <c r="D926" s="212" t="s">
        <v>15518</v>
      </c>
      <c r="E926" s="212" t="s">
        <v>15518</v>
      </c>
      <c r="F926" s="212"/>
      <c r="G926" s="212"/>
    </row>
    <row r="927" spans="1:7" ht="25.5">
      <c r="A927" s="69">
        <v>842</v>
      </c>
      <c r="B927" s="210" t="s">
        <v>1783</v>
      </c>
      <c r="C927" s="213" t="s">
        <v>5329</v>
      </c>
      <c r="D927" s="212" t="s">
        <v>15518</v>
      </c>
      <c r="E927" s="212" t="s">
        <v>15518</v>
      </c>
      <c r="F927" s="212"/>
      <c r="G927" s="212"/>
    </row>
    <row r="928" spans="1:7" ht="25.5">
      <c r="A928" s="69">
        <v>843</v>
      </c>
      <c r="B928" s="210" t="s">
        <v>1784</v>
      </c>
      <c r="C928" s="213" t="s">
        <v>5330</v>
      </c>
      <c r="D928" s="212" t="s">
        <v>15518</v>
      </c>
      <c r="E928" s="212" t="s">
        <v>15518</v>
      </c>
      <c r="F928" s="212"/>
      <c r="G928" s="212"/>
    </row>
    <row r="929" spans="1:7" ht="25.5">
      <c r="A929" s="69">
        <v>844</v>
      </c>
      <c r="B929" s="210" t="s">
        <v>1785</v>
      </c>
      <c r="C929" s="213" t="s">
        <v>5331</v>
      </c>
      <c r="D929" s="212" t="s">
        <v>15518</v>
      </c>
      <c r="E929" s="212" t="s">
        <v>15518</v>
      </c>
      <c r="F929" s="212"/>
      <c r="G929" s="212"/>
    </row>
    <row r="930" spans="1:7" ht="25.5">
      <c r="A930" s="69">
        <v>845</v>
      </c>
      <c r="B930" s="210" t="s">
        <v>1786</v>
      </c>
      <c r="C930" s="213" t="s">
        <v>1787</v>
      </c>
      <c r="D930" s="212" t="s">
        <v>15518</v>
      </c>
      <c r="E930" s="212" t="s">
        <v>15518</v>
      </c>
      <c r="F930" s="212"/>
      <c r="G930" s="212"/>
    </row>
    <row r="931" spans="1:7" ht="25.5">
      <c r="A931" s="69">
        <v>846</v>
      </c>
      <c r="B931" s="210" t="s">
        <v>1788</v>
      </c>
      <c r="C931" s="213" t="s">
        <v>5332</v>
      </c>
      <c r="D931" s="212" t="s">
        <v>15518</v>
      </c>
      <c r="E931" s="212" t="s">
        <v>15518</v>
      </c>
      <c r="F931" s="212"/>
      <c r="G931" s="212"/>
    </row>
    <row r="932" spans="1:7" ht="25.5">
      <c r="A932" s="69">
        <v>847</v>
      </c>
      <c r="B932" s="210" t="s">
        <v>1789</v>
      </c>
      <c r="C932" s="213" t="s">
        <v>5333</v>
      </c>
      <c r="D932" s="212" t="s">
        <v>15518</v>
      </c>
      <c r="E932" s="212" t="s">
        <v>15518</v>
      </c>
      <c r="F932" s="212"/>
      <c r="G932" s="212"/>
    </row>
    <row r="933" spans="1:7" ht="25.5">
      <c r="A933" s="69">
        <v>848</v>
      </c>
      <c r="B933" s="210" t="s">
        <v>1790</v>
      </c>
      <c r="C933" s="213" t="s">
        <v>5334</v>
      </c>
      <c r="D933" s="212" t="s">
        <v>15518</v>
      </c>
      <c r="E933" s="212" t="s">
        <v>15518</v>
      </c>
      <c r="F933" s="212" t="s">
        <v>15518</v>
      </c>
      <c r="G933" s="212"/>
    </row>
    <row r="934" spans="1:7" ht="25.5">
      <c r="A934" s="69">
        <v>849</v>
      </c>
      <c r="B934" s="210" t="s">
        <v>1791</v>
      </c>
      <c r="C934" s="213" t="s">
        <v>5335</v>
      </c>
      <c r="D934" s="212" t="s">
        <v>15518</v>
      </c>
      <c r="E934" s="212" t="s">
        <v>15518</v>
      </c>
      <c r="F934" s="212" t="s">
        <v>15518</v>
      </c>
      <c r="G934" s="212"/>
    </row>
    <row r="935" spans="1:7" ht="25.5">
      <c r="A935" s="69">
        <v>850</v>
      </c>
      <c r="B935" s="210" t="s">
        <v>1792</v>
      </c>
      <c r="C935" s="213" t="s">
        <v>5336</v>
      </c>
      <c r="D935" s="212" t="s">
        <v>15518</v>
      </c>
      <c r="E935" s="212" t="s">
        <v>15518</v>
      </c>
      <c r="F935" s="212" t="s">
        <v>15518</v>
      </c>
      <c r="G935" s="212"/>
    </row>
    <row r="936" spans="1:7" ht="33">
      <c r="A936" s="69">
        <v>851</v>
      </c>
      <c r="B936" s="210" t="s">
        <v>1793</v>
      </c>
      <c r="C936" s="213" t="s">
        <v>4818</v>
      </c>
      <c r="D936" s="212" t="s">
        <v>15518</v>
      </c>
      <c r="E936" s="212" t="s">
        <v>15518</v>
      </c>
      <c r="F936" s="212" t="s">
        <v>15518</v>
      </c>
      <c r="G936" s="212"/>
    </row>
    <row r="937" spans="1:7" ht="33">
      <c r="A937" s="69">
        <v>852</v>
      </c>
      <c r="B937" s="210" t="s">
        <v>1794</v>
      </c>
      <c r="C937" s="213" t="s">
        <v>4819</v>
      </c>
      <c r="D937" s="212" t="s">
        <v>15518</v>
      </c>
      <c r="E937" s="212" t="s">
        <v>15518</v>
      </c>
      <c r="F937" s="212" t="s">
        <v>15518</v>
      </c>
      <c r="G937" s="212"/>
    </row>
    <row r="938" spans="1:7" ht="25.5">
      <c r="A938" s="69">
        <v>853</v>
      </c>
      <c r="B938" s="210" t="s">
        <v>1795</v>
      </c>
      <c r="C938" s="213" t="s">
        <v>4820</v>
      </c>
      <c r="D938" s="212" t="s">
        <v>15518</v>
      </c>
      <c r="E938" s="212" t="s">
        <v>15518</v>
      </c>
      <c r="F938" s="212" t="s">
        <v>15518</v>
      </c>
      <c r="G938" s="212"/>
    </row>
    <row r="939" spans="1:7" ht="25.5">
      <c r="A939" s="69">
        <v>854</v>
      </c>
      <c r="B939" s="210" t="s">
        <v>1796</v>
      </c>
      <c r="C939" s="213" t="s">
        <v>4821</v>
      </c>
      <c r="D939" s="212" t="s">
        <v>15518</v>
      </c>
      <c r="E939" s="212" t="s">
        <v>15518</v>
      </c>
      <c r="F939" s="212" t="s">
        <v>15518</v>
      </c>
      <c r="G939" s="212"/>
    </row>
    <row r="940" spans="1:7" ht="25.5">
      <c r="A940" s="69">
        <v>855</v>
      </c>
      <c r="B940" s="210" t="s">
        <v>1797</v>
      </c>
      <c r="C940" s="213" t="s">
        <v>4822</v>
      </c>
      <c r="D940" s="212" t="s">
        <v>15518</v>
      </c>
      <c r="E940" s="212" t="s">
        <v>15518</v>
      </c>
      <c r="F940" s="212" t="s">
        <v>15518</v>
      </c>
      <c r="G940" s="212"/>
    </row>
    <row r="941" spans="1:7" ht="25.5">
      <c r="A941" s="69">
        <v>856</v>
      </c>
      <c r="B941" s="210" t="s">
        <v>1798</v>
      </c>
      <c r="C941" s="213" t="s">
        <v>4823</v>
      </c>
      <c r="D941" s="212" t="s">
        <v>15518</v>
      </c>
      <c r="E941" s="212" t="s">
        <v>15518</v>
      </c>
      <c r="F941" s="212" t="s">
        <v>15518</v>
      </c>
      <c r="G941" s="212"/>
    </row>
    <row r="942" spans="1:7" ht="25.5">
      <c r="A942" s="69">
        <v>857</v>
      </c>
      <c r="B942" s="210" t="s">
        <v>1799</v>
      </c>
      <c r="C942" s="213" t="s">
        <v>4824</v>
      </c>
      <c r="D942" s="212" t="s">
        <v>15518</v>
      </c>
      <c r="E942" s="212" t="s">
        <v>15518</v>
      </c>
      <c r="F942" s="212" t="s">
        <v>15518</v>
      </c>
      <c r="G942" s="212"/>
    </row>
    <row r="943" spans="1:7" ht="25.5">
      <c r="A943" s="69">
        <v>858</v>
      </c>
      <c r="B943" s="210" t="s">
        <v>1800</v>
      </c>
      <c r="C943" s="213" t="s">
        <v>4825</v>
      </c>
      <c r="D943" s="212" t="s">
        <v>15518</v>
      </c>
      <c r="E943" s="212" t="s">
        <v>15518</v>
      </c>
      <c r="F943" s="212" t="s">
        <v>15518</v>
      </c>
      <c r="G943" s="212"/>
    </row>
    <row r="944" spans="1:7" ht="33">
      <c r="A944" s="69"/>
      <c r="B944" s="210"/>
      <c r="C944" s="211" t="s">
        <v>1801</v>
      </c>
      <c r="D944" s="212"/>
      <c r="E944" s="212"/>
      <c r="F944" s="212"/>
      <c r="G944" s="212"/>
    </row>
    <row r="945" spans="1:7" ht="25.5">
      <c r="A945" s="69">
        <v>859</v>
      </c>
      <c r="B945" s="210" t="s">
        <v>1802</v>
      </c>
      <c r="C945" s="213" t="s">
        <v>4826</v>
      </c>
      <c r="D945" s="212" t="s">
        <v>15518</v>
      </c>
      <c r="E945" s="212" t="s">
        <v>15518</v>
      </c>
      <c r="F945" s="212"/>
      <c r="G945" s="212"/>
    </row>
    <row r="946" spans="1:7" ht="25.5">
      <c r="A946" s="69">
        <v>860</v>
      </c>
      <c r="B946" s="210" t="s">
        <v>1803</v>
      </c>
      <c r="C946" s="213" t="s">
        <v>4827</v>
      </c>
      <c r="D946" s="212" t="s">
        <v>15518</v>
      </c>
      <c r="E946" s="212" t="s">
        <v>15518</v>
      </c>
      <c r="F946" s="212"/>
      <c r="G946" s="212"/>
    </row>
    <row r="947" spans="1:7" ht="25.5">
      <c r="A947" s="69">
        <v>861</v>
      </c>
      <c r="B947" s="210" t="s">
        <v>1804</v>
      </c>
      <c r="C947" s="213" t="s">
        <v>4828</v>
      </c>
      <c r="D947" s="212" t="s">
        <v>15518</v>
      </c>
      <c r="E947" s="212" t="s">
        <v>15518</v>
      </c>
      <c r="F947" s="212"/>
      <c r="G947" s="212"/>
    </row>
    <row r="948" spans="1:7" ht="25.5">
      <c r="A948" s="69">
        <v>862</v>
      </c>
      <c r="B948" s="210" t="s">
        <v>1805</v>
      </c>
      <c r="C948" s="213" t="s">
        <v>4829</v>
      </c>
      <c r="D948" s="212" t="s">
        <v>15518</v>
      </c>
      <c r="E948" s="212" t="s">
        <v>15518</v>
      </c>
      <c r="F948" s="212"/>
      <c r="G948" s="212"/>
    </row>
    <row r="949" spans="1:7" ht="25.5">
      <c r="A949" s="69">
        <v>863</v>
      </c>
      <c r="B949" s="210" t="s">
        <v>1806</v>
      </c>
      <c r="C949" s="213" t="s">
        <v>4830</v>
      </c>
      <c r="D949" s="212" t="s">
        <v>15518</v>
      </c>
      <c r="E949" s="212" t="s">
        <v>15518</v>
      </c>
      <c r="F949" s="212"/>
      <c r="G949" s="212"/>
    </row>
    <row r="950" spans="1:7" ht="33">
      <c r="A950" s="69">
        <v>864</v>
      </c>
      <c r="B950" s="210" t="s">
        <v>1807</v>
      </c>
      <c r="C950" s="213" t="s">
        <v>4831</v>
      </c>
      <c r="D950" s="212" t="s">
        <v>15518</v>
      </c>
      <c r="E950" s="212" t="s">
        <v>15518</v>
      </c>
      <c r="F950" s="212"/>
      <c r="G950" s="212"/>
    </row>
    <row r="951" spans="1:7" ht="33">
      <c r="A951" s="69">
        <v>865</v>
      </c>
      <c r="B951" s="210" t="s">
        <v>1808</v>
      </c>
      <c r="C951" s="213" t="s">
        <v>4832</v>
      </c>
      <c r="D951" s="212" t="s">
        <v>15518</v>
      </c>
      <c r="E951" s="212" t="s">
        <v>15518</v>
      </c>
      <c r="F951" s="212"/>
      <c r="G951" s="212"/>
    </row>
    <row r="952" spans="1:7" ht="25.5">
      <c r="A952" s="69">
        <v>866</v>
      </c>
      <c r="B952" s="210" t="s">
        <v>1809</v>
      </c>
      <c r="C952" s="213" t="s">
        <v>4833</v>
      </c>
      <c r="D952" s="212" t="s">
        <v>15518</v>
      </c>
      <c r="E952" s="212" t="s">
        <v>15518</v>
      </c>
      <c r="F952" s="212"/>
      <c r="G952" s="212"/>
    </row>
    <row r="953" spans="1:7" ht="33">
      <c r="A953" s="69">
        <v>867</v>
      </c>
      <c r="B953" s="210" t="s">
        <v>1950</v>
      </c>
      <c r="C953" s="213" t="s">
        <v>5357</v>
      </c>
      <c r="D953" s="212" t="s">
        <v>15518</v>
      </c>
      <c r="E953" s="212" t="s">
        <v>15518</v>
      </c>
      <c r="F953" s="212"/>
      <c r="G953" s="212"/>
    </row>
    <row r="954" spans="1:7" ht="25.5">
      <c r="A954" s="69">
        <v>868</v>
      </c>
      <c r="B954" s="210" t="s">
        <v>1951</v>
      </c>
      <c r="C954" s="213" t="s">
        <v>5358</v>
      </c>
      <c r="D954" s="212" t="s">
        <v>15518</v>
      </c>
      <c r="E954" s="212" t="s">
        <v>15518</v>
      </c>
      <c r="F954" s="212"/>
      <c r="G954" s="212"/>
    </row>
    <row r="955" spans="1:7" ht="25.5">
      <c r="A955" s="69">
        <v>869</v>
      </c>
      <c r="B955" s="210" t="s">
        <v>1952</v>
      </c>
      <c r="C955" s="213" t="s">
        <v>5359</v>
      </c>
      <c r="D955" s="212" t="s">
        <v>15518</v>
      </c>
      <c r="E955" s="212" t="s">
        <v>15518</v>
      </c>
      <c r="F955" s="212"/>
      <c r="G955" s="212"/>
    </row>
    <row r="956" spans="1:7" ht="25.5">
      <c r="A956" s="69">
        <v>870</v>
      </c>
      <c r="B956" s="210" t="s">
        <v>1953</v>
      </c>
      <c r="C956" s="213" t="s">
        <v>5360</v>
      </c>
      <c r="D956" s="212" t="s">
        <v>15518</v>
      </c>
      <c r="E956" s="212" t="s">
        <v>15518</v>
      </c>
      <c r="F956" s="212"/>
      <c r="G956" s="212"/>
    </row>
    <row r="957" spans="1:7" ht="25.5">
      <c r="A957" s="69">
        <v>871</v>
      </c>
      <c r="B957" s="210" t="s">
        <v>1954</v>
      </c>
      <c r="C957" s="213" t="s">
        <v>3803</v>
      </c>
      <c r="D957" s="212" t="s">
        <v>15518</v>
      </c>
      <c r="E957" s="212" t="s">
        <v>15518</v>
      </c>
      <c r="F957" s="212"/>
      <c r="G957" s="212"/>
    </row>
    <row r="958" spans="1:7" ht="33">
      <c r="A958" s="69">
        <v>872</v>
      </c>
      <c r="B958" s="210" t="s">
        <v>1955</v>
      </c>
      <c r="C958" s="213" t="s">
        <v>5853</v>
      </c>
      <c r="D958" s="212" t="s">
        <v>15518</v>
      </c>
      <c r="E958" s="212" t="s">
        <v>15518</v>
      </c>
      <c r="F958" s="212"/>
      <c r="G958" s="212"/>
    </row>
    <row r="959" spans="1:7" ht="25.5">
      <c r="A959" s="69">
        <v>873</v>
      </c>
      <c r="B959" s="210" t="s">
        <v>1956</v>
      </c>
      <c r="C959" s="213" t="s">
        <v>5854</v>
      </c>
      <c r="D959" s="212" t="s">
        <v>15518</v>
      </c>
      <c r="E959" s="212" t="s">
        <v>15518</v>
      </c>
      <c r="F959" s="212" t="s">
        <v>15518</v>
      </c>
      <c r="G959" s="212"/>
    </row>
    <row r="960" spans="1:7">
      <c r="A960" s="69"/>
      <c r="B960" s="210"/>
      <c r="C960" s="211" t="s">
        <v>1957</v>
      </c>
      <c r="D960" s="209"/>
      <c r="E960" s="209"/>
      <c r="F960" s="209"/>
      <c r="G960" s="209"/>
    </row>
    <row r="961" spans="1:7">
      <c r="A961" s="69"/>
      <c r="B961" s="210"/>
      <c r="C961" s="211" t="s">
        <v>1958</v>
      </c>
      <c r="D961" s="212"/>
      <c r="E961" s="212"/>
      <c r="F961" s="212"/>
      <c r="G961" s="212"/>
    </row>
    <row r="962" spans="1:7" ht="25.5">
      <c r="A962" s="69">
        <v>874</v>
      </c>
      <c r="B962" s="210" t="s">
        <v>1959</v>
      </c>
      <c r="C962" s="213" t="s">
        <v>4762</v>
      </c>
      <c r="D962" s="212" t="s">
        <v>15518</v>
      </c>
      <c r="E962" s="212" t="s">
        <v>15518</v>
      </c>
      <c r="F962" s="212" t="s">
        <v>15518</v>
      </c>
      <c r="G962" s="212"/>
    </row>
    <row r="963" spans="1:7" ht="25.5">
      <c r="A963" s="69">
        <v>875</v>
      </c>
      <c r="B963" s="210" t="s">
        <v>1960</v>
      </c>
      <c r="C963" s="213" t="s">
        <v>4821</v>
      </c>
      <c r="D963" s="212" t="s">
        <v>15518</v>
      </c>
      <c r="E963" s="212" t="s">
        <v>15518</v>
      </c>
      <c r="F963" s="212" t="s">
        <v>15518</v>
      </c>
      <c r="G963" s="212"/>
    </row>
    <row r="964" spans="1:7" ht="25.5">
      <c r="A964" s="69">
        <v>876</v>
      </c>
      <c r="B964" s="210" t="s">
        <v>1961</v>
      </c>
      <c r="C964" s="213" t="s">
        <v>16276</v>
      </c>
      <c r="D964" s="212" t="s">
        <v>15518</v>
      </c>
      <c r="E964" s="212" t="s">
        <v>15518</v>
      </c>
      <c r="F964" s="212" t="s">
        <v>15518</v>
      </c>
      <c r="G964" s="212"/>
    </row>
    <row r="965" spans="1:7" ht="25.5">
      <c r="A965" s="69">
        <v>877</v>
      </c>
      <c r="B965" s="210" t="s">
        <v>1962</v>
      </c>
      <c r="C965" s="213" t="s">
        <v>5855</v>
      </c>
      <c r="D965" s="212" t="s">
        <v>15518</v>
      </c>
      <c r="E965" s="212" t="s">
        <v>15518</v>
      </c>
      <c r="F965" s="212" t="s">
        <v>15518</v>
      </c>
      <c r="G965" s="212"/>
    </row>
    <row r="966" spans="1:7" ht="25.5">
      <c r="A966" s="69">
        <v>878</v>
      </c>
      <c r="B966" s="210" t="s">
        <v>1963</v>
      </c>
      <c r="C966" s="213" t="s">
        <v>5856</v>
      </c>
      <c r="D966" s="212" t="s">
        <v>15518</v>
      </c>
      <c r="E966" s="212" t="s">
        <v>15518</v>
      </c>
      <c r="F966" s="212" t="s">
        <v>15518</v>
      </c>
      <c r="G966" s="212"/>
    </row>
    <row r="967" spans="1:7" ht="33">
      <c r="A967" s="69">
        <v>879</v>
      </c>
      <c r="B967" s="210" t="s">
        <v>1964</v>
      </c>
      <c r="C967" s="213" t="s">
        <v>5857</v>
      </c>
      <c r="D967" s="212" t="s">
        <v>15518</v>
      </c>
      <c r="E967" s="212" t="s">
        <v>15518</v>
      </c>
      <c r="F967" s="212" t="s">
        <v>15518</v>
      </c>
      <c r="G967" s="212"/>
    </row>
    <row r="968" spans="1:7" ht="25.5">
      <c r="A968" s="69">
        <v>880</v>
      </c>
      <c r="B968" s="210" t="s">
        <v>1965</v>
      </c>
      <c r="C968" s="213" t="s">
        <v>4825</v>
      </c>
      <c r="D968" s="212" t="s">
        <v>15518</v>
      </c>
      <c r="E968" s="212" t="s">
        <v>15518</v>
      </c>
      <c r="F968" s="212" t="s">
        <v>15518</v>
      </c>
      <c r="G968" s="212"/>
    </row>
    <row r="969" spans="1:7" ht="25.5">
      <c r="A969" s="69">
        <v>881</v>
      </c>
      <c r="B969" s="210" t="s">
        <v>1966</v>
      </c>
      <c r="C969" s="213" t="s">
        <v>5858</v>
      </c>
      <c r="D969" s="212" t="s">
        <v>15518</v>
      </c>
      <c r="E969" s="212" t="s">
        <v>15518</v>
      </c>
      <c r="F969" s="212" t="s">
        <v>15518</v>
      </c>
      <c r="G969" s="212"/>
    </row>
    <row r="970" spans="1:7">
      <c r="A970" s="69"/>
      <c r="B970" s="207"/>
      <c r="C970" s="211" t="s">
        <v>1967</v>
      </c>
      <c r="D970" s="212"/>
      <c r="E970" s="212"/>
      <c r="F970" s="212"/>
      <c r="G970" s="212"/>
    </row>
    <row r="971" spans="1:7" ht="33">
      <c r="A971" s="69">
        <v>882</v>
      </c>
      <c r="B971" s="210" t="s">
        <v>1968</v>
      </c>
      <c r="C971" s="213" t="s">
        <v>5372</v>
      </c>
      <c r="D971" s="212" t="s">
        <v>15518</v>
      </c>
      <c r="E971" s="212" t="s">
        <v>15518</v>
      </c>
      <c r="F971" s="212"/>
      <c r="G971" s="212"/>
    </row>
    <row r="972" spans="1:7" ht="33">
      <c r="A972" s="69">
        <v>883</v>
      </c>
      <c r="B972" s="210" t="s">
        <v>1969</v>
      </c>
      <c r="C972" s="213" t="s">
        <v>5373</v>
      </c>
      <c r="D972" s="212" t="s">
        <v>15518</v>
      </c>
      <c r="E972" s="212" t="s">
        <v>15518</v>
      </c>
      <c r="F972" s="212"/>
      <c r="G972" s="212"/>
    </row>
    <row r="973" spans="1:7" ht="33">
      <c r="A973" s="69">
        <v>884</v>
      </c>
      <c r="B973" s="210" t="s">
        <v>1970</v>
      </c>
      <c r="C973" s="213" t="s">
        <v>5374</v>
      </c>
      <c r="D973" s="212" t="s">
        <v>15518</v>
      </c>
      <c r="E973" s="212" t="s">
        <v>15518</v>
      </c>
      <c r="F973" s="212"/>
      <c r="G973" s="212"/>
    </row>
    <row r="974" spans="1:7" ht="25.5">
      <c r="A974" s="69">
        <v>885</v>
      </c>
      <c r="B974" s="210" t="s">
        <v>1971</v>
      </c>
      <c r="C974" s="213" t="s">
        <v>5333</v>
      </c>
      <c r="D974" s="212" t="s">
        <v>15518</v>
      </c>
      <c r="E974" s="212" t="s">
        <v>15518</v>
      </c>
      <c r="F974" s="212"/>
      <c r="G974" s="212"/>
    </row>
    <row r="975" spans="1:7" ht="33">
      <c r="A975" s="69">
        <v>886</v>
      </c>
      <c r="B975" s="210" t="s">
        <v>1972</v>
      </c>
      <c r="C975" s="213" t="s">
        <v>5375</v>
      </c>
      <c r="D975" s="212" t="s">
        <v>15518</v>
      </c>
      <c r="E975" s="212" t="s">
        <v>15518</v>
      </c>
      <c r="F975" s="212"/>
      <c r="G975" s="212"/>
    </row>
    <row r="976" spans="1:7" ht="25.5">
      <c r="A976" s="69">
        <v>887</v>
      </c>
      <c r="B976" s="210" t="s">
        <v>1973</v>
      </c>
      <c r="C976" s="213" t="s">
        <v>3804</v>
      </c>
      <c r="D976" s="212" t="s">
        <v>15518</v>
      </c>
      <c r="E976" s="212" t="s">
        <v>15518</v>
      </c>
      <c r="F976" s="212"/>
      <c r="G976" s="212"/>
    </row>
    <row r="977" spans="1:7" ht="25.5">
      <c r="A977" s="69">
        <v>888</v>
      </c>
      <c r="B977" s="210" t="s">
        <v>1974</v>
      </c>
      <c r="C977" s="213" t="s">
        <v>5376</v>
      </c>
      <c r="D977" s="212" t="s">
        <v>15518</v>
      </c>
      <c r="E977" s="212" t="s">
        <v>15518</v>
      </c>
      <c r="F977" s="212" t="s">
        <v>15518</v>
      </c>
      <c r="G977" s="212"/>
    </row>
    <row r="978" spans="1:7" ht="33">
      <c r="A978" s="69">
        <v>889</v>
      </c>
      <c r="B978" s="210" t="s">
        <v>1975</v>
      </c>
      <c r="C978" s="213" t="s">
        <v>3805</v>
      </c>
      <c r="D978" s="212" t="s">
        <v>15518</v>
      </c>
      <c r="E978" s="212" t="s">
        <v>15518</v>
      </c>
      <c r="F978" s="212" t="s">
        <v>15518</v>
      </c>
      <c r="G978" s="212"/>
    </row>
    <row r="979" spans="1:7" ht="33">
      <c r="A979" s="69">
        <v>890</v>
      </c>
      <c r="B979" s="210" t="s">
        <v>1976</v>
      </c>
      <c r="C979" s="213" t="s">
        <v>5377</v>
      </c>
      <c r="D979" s="212" t="s">
        <v>15518</v>
      </c>
      <c r="E979" s="212" t="s">
        <v>15518</v>
      </c>
      <c r="F979" s="212" t="s">
        <v>15518</v>
      </c>
      <c r="G979" s="212"/>
    </row>
    <row r="980" spans="1:7" ht="25.5">
      <c r="A980" s="69">
        <v>891</v>
      </c>
      <c r="B980" s="210" t="s">
        <v>1977</v>
      </c>
      <c r="C980" s="213" t="s">
        <v>4820</v>
      </c>
      <c r="D980" s="212" t="s">
        <v>15518</v>
      </c>
      <c r="E980" s="212" t="s">
        <v>15518</v>
      </c>
      <c r="F980" s="212" t="s">
        <v>15518</v>
      </c>
      <c r="G980" s="212"/>
    </row>
    <row r="981" spans="1:7" ht="33">
      <c r="A981" s="69">
        <v>892</v>
      </c>
      <c r="B981" s="210" t="s">
        <v>1978</v>
      </c>
      <c r="C981" s="213" t="s">
        <v>1979</v>
      </c>
      <c r="D981" s="212" t="s">
        <v>15518</v>
      </c>
      <c r="E981" s="212" t="s">
        <v>15518</v>
      </c>
      <c r="F981" s="212" t="s">
        <v>15518</v>
      </c>
      <c r="G981" s="212"/>
    </row>
    <row r="982" spans="1:7" ht="25.5">
      <c r="A982" s="69">
        <v>893</v>
      </c>
      <c r="B982" s="210" t="s">
        <v>1980</v>
      </c>
      <c r="C982" s="213" t="s">
        <v>5378</v>
      </c>
      <c r="D982" s="212" t="s">
        <v>15518</v>
      </c>
      <c r="E982" s="212" t="s">
        <v>15518</v>
      </c>
      <c r="F982" s="212" t="s">
        <v>15518</v>
      </c>
      <c r="G982" s="212"/>
    </row>
    <row r="983" spans="1:7" ht="25.5">
      <c r="A983" s="69">
        <v>894</v>
      </c>
      <c r="B983" s="210" t="s">
        <v>1981</v>
      </c>
      <c r="C983" s="213" t="s">
        <v>5379</v>
      </c>
      <c r="D983" s="212" t="s">
        <v>15518</v>
      </c>
      <c r="E983" s="212" t="s">
        <v>15518</v>
      </c>
      <c r="F983" s="212" t="s">
        <v>15518</v>
      </c>
      <c r="G983" s="212"/>
    </row>
    <row r="984" spans="1:7" ht="25.5">
      <c r="A984" s="69">
        <v>895</v>
      </c>
      <c r="B984" s="210" t="s">
        <v>1982</v>
      </c>
      <c r="C984" s="213" t="s">
        <v>5380</v>
      </c>
      <c r="D984" s="212" t="s">
        <v>15518</v>
      </c>
      <c r="E984" s="212" t="s">
        <v>15518</v>
      </c>
      <c r="F984" s="212" t="s">
        <v>15518</v>
      </c>
      <c r="G984" s="212"/>
    </row>
    <row r="985" spans="1:7" ht="33">
      <c r="A985" s="69">
        <v>896</v>
      </c>
      <c r="B985" s="210" t="s">
        <v>1983</v>
      </c>
      <c r="C985" s="213" t="s">
        <v>5381</v>
      </c>
      <c r="D985" s="212" t="s">
        <v>15518</v>
      </c>
      <c r="E985" s="212" t="s">
        <v>15518</v>
      </c>
      <c r="F985" s="212" t="s">
        <v>15518</v>
      </c>
      <c r="G985" s="212" t="s">
        <v>15518</v>
      </c>
    </row>
    <row r="986" spans="1:7" ht="33">
      <c r="A986" s="69">
        <v>897</v>
      </c>
      <c r="B986" s="210" t="s">
        <v>1984</v>
      </c>
      <c r="C986" s="213" t="s">
        <v>5382</v>
      </c>
      <c r="D986" s="212" t="s">
        <v>15518</v>
      </c>
      <c r="E986" s="212" t="s">
        <v>15518</v>
      </c>
      <c r="F986" s="212" t="s">
        <v>15518</v>
      </c>
      <c r="G986" s="212" t="s">
        <v>15518</v>
      </c>
    </row>
    <row r="987" spans="1:7" ht="33">
      <c r="A987" s="69">
        <v>898</v>
      </c>
      <c r="B987" s="210" t="s">
        <v>1985</v>
      </c>
      <c r="C987" s="213" t="s">
        <v>5383</v>
      </c>
      <c r="D987" s="212" t="s">
        <v>15518</v>
      </c>
      <c r="E987" s="212" t="s">
        <v>15518</v>
      </c>
      <c r="F987" s="212" t="s">
        <v>15518</v>
      </c>
      <c r="G987" s="212" t="s">
        <v>15518</v>
      </c>
    </row>
    <row r="988" spans="1:7" ht="33">
      <c r="A988" s="69">
        <v>899</v>
      </c>
      <c r="B988" s="210" t="s">
        <v>1986</v>
      </c>
      <c r="C988" s="213" t="s">
        <v>5384</v>
      </c>
      <c r="D988" s="212" t="s">
        <v>15518</v>
      </c>
      <c r="E988" s="212" t="s">
        <v>15518</v>
      </c>
      <c r="F988" s="212" t="s">
        <v>15518</v>
      </c>
      <c r="G988" s="212" t="s">
        <v>15518</v>
      </c>
    </row>
    <row r="989" spans="1:7" ht="33">
      <c r="A989" s="69">
        <v>900</v>
      </c>
      <c r="B989" s="210" t="s">
        <v>1987</v>
      </c>
      <c r="C989" s="213" t="s">
        <v>5385</v>
      </c>
      <c r="D989" s="212" t="s">
        <v>15518</v>
      </c>
      <c r="E989" s="212" t="s">
        <v>15518</v>
      </c>
      <c r="F989" s="212" t="s">
        <v>15518</v>
      </c>
      <c r="G989" s="212" t="s">
        <v>15518</v>
      </c>
    </row>
    <row r="990" spans="1:7" ht="33">
      <c r="A990" s="69">
        <v>901</v>
      </c>
      <c r="B990" s="210" t="s">
        <v>1988</v>
      </c>
      <c r="C990" s="213" t="s">
        <v>5386</v>
      </c>
      <c r="D990" s="212" t="s">
        <v>15518</v>
      </c>
      <c r="E990" s="212" t="s">
        <v>15518</v>
      </c>
      <c r="F990" s="212" t="s">
        <v>15518</v>
      </c>
      <c r="G990" s="212" t="s">
        <v>15518</v>
      </c>
    </row>
    <row r="991" spans="1:7" ht="33">
      <c r="A991" s="69">
        <v>902</v>
      </c>
      <c r="B991" s="210" t="s">
        <v>1989</v>
      </c>
      <c r="C991" s="213" t="s">
        <v>5387</v>
      </c>
      <c r="D991" s="212" t="s">
        <v>15518</v>
      </c>
      <c r="E991" s="212" t="s">
        <v>15518</v>
      </c>
      <c r="F991" s="212" t="s">
        <v>15518</v>
      </c>
      <c r="G991" s="212" t="s">
        <v>15518</v>
      </c>
    </row>
    <row r="992" spans="1:7" ht="33">
      <c r="A992" s="69">
        <v>903</v>
      </c>
      <c r="B992" s="210" t="s">
        <v>1990</v>
      </c>
      <c r="C992" s="213" t="s">
        <v>5388</v>
      </c>
      <c r="D992" s="212" t="s">
        <v>15518</v>
      </c>
      <c r="E992" s="212" t="s">
        <v>15518</v>
      </c>
      <c r="F992" s="212" t="s">
        <v>15518</v>
      </c>
      <c r="G992" s="212" t="s">
        <v>15518</v>
      </c>
    </row>
    <row r="993" spans="1:7" ht="33">
      <c r="A993" s="69">
        <v>904</v>
      </c>
      <c r="B993" s="210" t="s">
        <v>1991</v>
      </c>
      <c r="C993" s="213" t="s">
        <v>5389</v>
      </c>
      <c r="D993" s="212" t="s">
        <v>15518</v>
      </c>
      <c r="E993" s="212" t="s">
        <v>15518</v>
      </c>
      <c r="F993" s="212" t="s">
        <v>15518</v>
      </c>
      <c r="G993" s="212" t="s">
        <v>15518</v>
      </c>
    </row>
    <row r="994" spans="1:7" ht="33">
      <c r="A994" s="69">
        <v>905</v>
      </c>
      <c r="B994" s="210" t="s">
        <v>1992</v>
      </c>
      <c r="C994" s="213" t="s">
        <v>5390</v>
      </c>
      <c r="D994" s="212" t="s">
        <v>15518</v>
      </c>
      <c r="E994" s="212" t="s">
        <v>15518</v>
      </c>
      <c r="F994" s="212" t="s">
        <v>15518</v>
      </c>
      <c r="G994" s="212" t="s">
        <v>15518</v>
      </c>
    </row>
    <row r="995" spans="1:7" ht="33">
      <c r="A995" s="69">
        <v>906</v>
      </c>
      <c r="B995" s="210" t="s">
        <v>1993</v>
      </c>
      <c r="C995" s="213" t="s">
        <v>5391</v>
      </c>
      <c r="D995" s="212" t="s">
        <v>15518</v>
      </c>
      <c r="E995" s="212" t="s">
        <v>15518</v>
      </c>
      <c r="F995" s="212" t="s">
        <v>15518</v>
      </c>
      <c r="G995" s="212" t="s">
        <v>15518</v>
      </c>
    </row>
    <row r="996" spans="1:7" ht="33">
      <c r="A996" s="69">
        <v>907</v>
      </c>
      <c r="B996" s="210" t="s">
        <v>1994</v>
      </c>
      <c r="C996" s="213" t="s">
        <v>5392</v>
      </c>
      <c r="D996" s="212" t="s">
        <v>15518</v>
      </c>
      <c r="E996" s="212" t="s">
        <v>15518</v>
      </c>
      <c r="F996" s="212" t="s">
        <v>15518</v>
      </c>
      <c r="G996" s="212" t="s">
        <v>15518</v>
      </c>
    </row>
    <row r="997" spans="1:7" ht="25.5">
      <c r="A997" s="69">
        <v>908</v>
      </c>
      <c r="B997" s="210" t="s">
        <v>1995</v>
      </c>
      <c r="C997" s="213" t="s">
        <v>5393</v>
      </c>
      <c r="D997" s="212" t="s">
        <v>15518</v>
      </c>
      <c r="E997" s="212" t="s">
        <v>15518</v>
      </c>
      <c r="F997" s="212" t="s">
        <v>15518</v>
      </c>
      <c r="G997" s="212" t="s">
        <v>15518</v>
      </c>
    </row>
    <row r="998" spans="1:7" ht="33">
      <c r="A998" s="69">
        <v>909</v>
      </c>
      <c r="B998" s="210" t="s">
        <v>1996</v>
      </c>
      <c r="C998" s="213" t="s">
        <v>1997</v>
      </c>
      <c r="D998" s="212" t="s">
        <v>15518</v>
      </c>
      <c r="E998" s="212" t="s">
        <v>15518</v>
      </c>
      <c r="F998" s="212" t="s">
        <v>15518</v>
      </c>
      <c r="G998" s="212" t="s">
        <v>15518</v>
      </c>
    </row>
    <row r="999" spans="1:7">
      <c r="A999" s="69"/>
      <c r="B999" s="207"/>
      <c r="C999" s="211" t="s">
        <v>1998</v>
      </c>
      <c r="D999" s="209"/>
      <c r="E999" s="209"/>
      <c r="F999" s="209"/>
      <c r="G999" s="209"/>
    </row>
    <row r="1000" spans="1:7">
      <c r="A1000" s="69"/>
      <c r="B1000" s="207"/>
      <c r="C1000" s="211" t="s">
        <v>1999</v>
      </c>
      <c r="D1000" s="209"/>
      <c r="E1000" s="209"/>
      <c r="F1000" s="209"/>
      <c r="G1000" s="209"/>
    </row>
    <row r="1001" spans="1:7" ht="25.5">
      <c r="A1001" s="69">
        <v>910</v>
      </c>
      <c r="B1001" s="210" t="s">
        <v>2000</v>
      </c>
      <c r="C1001" s="213" t="s">
        <v>4857</v>
      </c>
      <c r="D1001" s="212" t="s">
        <v>15518</v>
      </c>
      <c r="E1001" s="212"/>
      <c r="F1001" s="212"/>
      <c r="G1001" s="212"/>
    </row>
    <row r="1002" spans="1:7" ht="25.5">
      <c r="A1002" s="69">
        <v>911</v>
      </c>
      <c r="B1002" s="210" t="s">
        <v>2001</v>
      </c>
      <c r="C1002" s="213" t="s">
        <v>4858</v>
      </c>
      <c r="D1002" s="212" t="s">
        <v>15518</v>
      </c>
      <c r="E1002" s="212"/>
      <c r="F1002" s="212"/>
      <c r="G1002" s="212"/>
    </row>
    <row r="1003" spans="1:7" ht="25.5">
      <c r="A1003" s="69">
        <v>912</v>
      </c>
      <c r="B1003" s="210" t="s">
        <v>2002</v>
      </c>
      <c r="C1003" s="213" t="s">
        <v>4859</v>
      </c>
      <c r="D1003" s="212" t="s">
        <v>15518</v>
      </c>
      <c r="E1003" s="212"/>
      <c r="F1003" s="212"/>
      <c r="G1003" s="212"/>
    </row>
    <row r="1004" spans="1:7" ht="25.5">
      <c r="A1004" s="69">
        <v>913</v>
      </c>
      <c r="B1004" s="210" t="s">
        <v>3228</v>
      </c>
      <c r="C1004" s="213" t="s">
        <v>4860</v>
      </c>
      <c r="D1004" s="212" t="s">
        <v>15518</v>
      </c>
      <c r="E1004" s="212"/>
      <c r="F1004" s="212"/>
      <c r="G1004" s="212"/>
    </row>
    <row r="1005" spans="1:7" ht="25.5">
      <c r="A1005" s="69">
        <v>914</v>
      </c>
      <c r="B1005" s="210" t="s">
        <v>3229</v>
      </c>
      <c r="C1005" s="213" t="s">
        <v>4861</v>
      </c>
      <c r="D1005" s="212" t="s">
        <v>15518</v>
      </c>
      <c r="E1005" s="212"/>
      <c r="F1005" s="212"/>
      <c r="G1005" s="212"/>
    </row>
    <row r="1006" spans="1:7" ht="25.5">
      <c r="A1006" s="69">
        <v>915</v>
      </c>
      <c r="B1006" s="210" t="s">
        <v>3230</v>
      </c>
      <c r="C1006" s="213" t="s">
        <v>4862</v>
      </c>
      <c r="D1006" s="212" t="s">
        <v>15518</v>
      </c>
      <c r="E1006" s="212"/>
      <c r="F1006" s="212"/>
      <c r="G1006" s="212"/>
    </row>
    <row r="1007" spans="1:7" ht="25.5">
      <c r="A1007" s="69">
        <v>916</v>
      </c>
      <c r="B1007" s="210" t="s">
        <v>3231</v>
      </c>
      <c r="C1007" s="213" t="s">
        <v>4863</v>
      </c>
      <c r="D1007" s="212" t="s">
        <v>15518</v>
      </c>
      <c r="E1007" s="212"/>
      <c r="F1007" s="212"/>
      <c r="G1007" s="212"/>
    </row>
    <row r="1008" spans="1:7" ht="25.5">
      <c r="A1008" s="69">
        <v>917</v>
      </c>
      <c r="B1008" s="210" t="s">
        <v>3232</v>
      </c>
      <c r="C1008" s="213" t="s">
        <v>4864</v>
      </c>
      <c r="D1008" s="212" t="s">
        <v>15518</v>
      </c>
      <c r="E1008" s="212"/>
      <c r="F1008" s="212"/>
      <c r="G1008" s="212"/>
    </row>
    <row r="1009" spans="1:7" ht="25.5">
      <c r="A1009" s="69">
        <v>918</v>
      </c>
      <c r="B1009" s="210" t="s">
        <v>3233</v>
      </c>
      <c r="C1009" s="213" t="s">
        <v>4865</v>
      </c>
      <c r="D1009" s="212" t="s">
        <v>15518</v>
      </c>
      <c r="E1009" s="212"/>
      <c r="F1009" s="212"/>
      <c r="G1009" s="212"/>
    </row>
    <row r="1010" spans="1:7" ht="25.5">
      <c r="A1010" s="69">
        <v>919</v>
      </c>
      <c r="B1010" s="210" t="s">
        <v>3234</v>
      </c>
      <c r="C1010" s="213" t="s">
        <v>4866</v>
      </c>
      <c r="D1010" s="212" t="s">
        <v>15518</v>
      </c>
      <c r="E1010" s="212" t="s">
        <v>15518</v>
      </c>
      <c r="F1010" s="212"/>
      <c r="G1010" s="212"/>
    </row>
    <row r="1011" spans="1:7" ht="25.5">
      <c r="A1011" s="69">
        <v>920</v>
      </c>
      <c r="B1011" s="210" t="s">
        <v>3235</v>
      </c>
      <c r="C1011" s="213" t="s">
        <v>4867</v>
      </c>
      <c r="D1011" s="212" t="s">
        <v>15518</v>
      </c>
      <c r="E1011" s="212" t="s">
        <v>15518</v>
      </c>
      <c r="F1011" s="212"/>
      <c r="G1011" s="212"/>
    </row>
    <row r="1012" spans="1:7" ht="25.5">
      <c r="A1012" s="69">
        <v>921</v>
      </c>
      <c r="B1012" s="210" t="s">
        <v>3236</v>
      </c>
      <c r="C1012" s="213" t="s">
        <v>4868</v>
      </c>
      <c r="D1012" s="212" t="s">
        <v>15518</v>
      </c>
      <c r="E1012" s="212" t="s">
        <v>15518</v>
      </c>
      <c r="F1012" s="212"/>
      <c r="G1012" s="212"/>
    </row>
    <row r="1013" spans="1:7" ht="25.5">
      <c r="A1013" s="69">
        <v>922</v>
      </c>
      <c r="B1013" s="210" t="s">
        <v>3237</v>
      </c>
      <c r="C1013" s="213" t="s">
        <v>4869</v>
      </c>
      <c r="D1013" s="212" t="s">
        <v>15518</v>
      </c>
      <c r="E1013" s="212" t="s">
        <v>15518</v>
      </c>
      <c r="F1013" s="212"/>
      <c r="G1013" s="212"/>
    </row>
    <row r="1014" spans="1:7" ht="25.5">
      <c r="A1014" s="69">
        <v>923</v>
      </c>
      <c r="B1014" s="210" t="s">
        <v>3238</v>
      </c>
      <c r="C1014" s="213" t="s">
        <v>4870</v>
      </c>
      <c r="D1014" s="212" t="s">
        <v>15518</v>
      </c>
      <c r="E1014" s="212" t="s">
        <v>15518</v>
      </c>
      <c r="F1014" s="212"/>
      <c r="G1014" s="212"/>
    </row>
    <row r="1015" spans="1:7" ht="25.5">
      <c r="A1015" s="69">
        <v>924</v>
      </c>
      <c r="B1015" s="210" t="s">
        <v>3239</v>
      </c>
      <c r="C1015" s="213" t="s">
        <v>4871</v>
      </c>
      <c r="D1015" s="212" t="s">
        <v>15518</v>
      </c>
      <c r="E1015" s="212" t="s">
        <v>15518</v>
      </c>
      <c r="F1015" s="212"/>
      <c r="G1015" s="212"/>
    </row>
    <row r="1016" spans="1:7" ht="25.5">
      <c r="A1016" s="69">
        <v>925</v>
      </c>
      <c r="B1016" s="210" t="s">
        <v>3240</v>
      </c>
      <c r="C1016" s="213" t="s">
        <v>4872</v>
      </c>
      <c r="D1016" s="212" t="s">
        <v>15518</v>
      </c>
      <c r="E1016" s="212" t="s">
        <v>15518</v>
      </c>
      <c r="F1016" s="212"/>
      <c r="G1016" s="212"/>
    </row>
    <row r="1017" spans="1:7" ht="25.5">
      <c r="A1017" s="69">
        <v>926</v>
      </c>
      <c r="B1017" s="210" t="s">
        <v>3241</v>
      </c>
      <c r="C1017" s="213" t="s">
        <v>3799</v>
      </c>
      <c r="D1017" s="212" t="s">
        <v>15518</v>
      </c>
      <c r="E1017" s="212" t="s">
        <v>15518</v>
      </c>
      <c r="F1017" s="212"/>
      <c r="G1017" s="212"/>
    </row>
    <row r="1018" spans="1:7" ht="33">
      <c r="A1018" s="69">
        <v>927</v>
      </c>
      <c r="B1018" s="210" t="s">
        <v>3242</v>
      </c>
      <c r="C1018" s="213" t="s">
        <v>4873</v>
      </c>
      <c r="D1018" s="212" t="s">
        <v>15518</v>
      </c>
      <c r="E1018" s="212" t="s">
        <v>15518</v>
      </c>
      <c r="F1018" s="212"/>
      <c r="G1018" s="212"/>
    </row>
    <row r="1019" spans="1:7" ht="33">
      <c r="A1019" s="69">
        <v>928</v>
      </c>
      <c r="B1019" s="210" t="s">
        <v>3243</v>
      </c>
      <c r="C1019" s="213" t="s">
        <v>4874</v>
      </c>
      <c r="D1019" s="212" t="s">
        <v>15518</v>
      </c>
      <c r="E1019" s="212" t="s">
        <v>15518</v>
      </c>
      <c r="F1019" s="212"/>
      <c r="G1019" s="212"/>
    </row>
    <row r="1020" spans="1:7" ht="25.5">
      <c r="A1020" s="69">
        <v>929</v>
      </c>
      <c r="B1020" s="210" t="s">
        <v>3244</v>
      </c>
      <c r="C1020" s="213" t="s">
        <v>4875</v>
      </c>
      <c r="D1020" s="212" t="s">
        <v>15518</v>
      </c>
      <c r="E1020" s="212" t="s">
        <v>15518</v>
      </c>
      <c r="F1020" s="212"/>
      <c r="G1020" s="212"/>
    </row>
    <row r="1021" spans="1:7" ht="33">
      <c r="A1021" s="69">
        <v>930</v>
      </c>
      <c r="B1021" s="210" t="s">
        <v>3245</v>
      </c>
      <c r="C1021" s="213" t="s">
        <v>4876</v>
      </c>
      <c r="D1021" s="212" t="s">
        <v>15518</v>
      </c>
      <c r="E1021" s="212" t="s">
        <v>15518</v>
      </c>
      <c r="F1021" s="212"/>
      <c r="G1021" s="212"/>
    </row>
    <row r="1022" spans="1:7" ht="33">
      <c r="A1022" s="69">
        <v>931</v>
      </c>
      <c r="B1022" s="210" t="s">
        <v>3246</v>
      </c>
      <c r="C1022" s="213" t="s">
        <v>4877</v>
      </c>
      <c r="D1022" s="212" t="s">
        <v>15518</v>
      </c>
      <c r="E1022" s="212" t="s">
        <v>15518</v>
      </c>
      <c r="F1022" s="212"/>
      <c r="G1022" s="212"/>
    </row>
    <row r="1023" spans="1:7" ht="25.5">
      <c r="A1023" s="69">
        <v>932</v>
      </c>
      <c r="B1023" s="210" t="s">
        <v>3247</v>
      </c>
      <c r="C1023" s="213" t="s">
        <v>4878</v>
      </c>
      <c r="D1023" s="212" t="s">
        <v>15518</v>
      </c>
      <c r="E1023" s="212" t="s">
        <v>15518</v>
      </c>
      <c r="F1023" s="212"/>
      <c r="G1023" s="212"/>
    </row>
    <row r="1024" spans="1:7" ht="25.5">
      <c r="A1024" s="69">
        <v>933</v>
      </c>
      <c r="B1024" s="210" t="s">
        <v>3248</v>
      </c>
      <c r="C1024" s="213" t="s">
        <v>4879</v>
      </c>
      <c r="D1024" s="212" t="s">
        <v>15518</v>
      </c>
      <c r="E1024" s="212" t="s">
        <v>15518</v>
      </c>
      <c r="F1024" s="212"/>
      <c r="G1024" s="212"/>
    </row>
    <row r="1025" spans="1:7" ht="25.5">
      <c r="A1025" s="69">
        <v>934</v>
      </c>
      <c r="B1025" s="210" t="s">
        <v>3249</v>
      </c>
      <c r="C1025" s="213" t="s">
        <v>4880</v>
      </c>
      <c r="D1025" s="212" t="s">
        <v>15518</v>
      </c>
      <c r="E1025" s="212" t="s">
        <v>15518</v>
      </c>
      <c r="F1025" s="212"/>
      <c r="G1025" s="212"/>
    </row>
    <row r="1026" spans="1:7" ht="25.5">
      <c r="A1026" s="69">
        <v>935</v>
      </c>
      <c r="B1026" s="210" t="s">
        <v>3250</v>
      </c>
      <c r="C1026" s="213" t="s">
        <v>4881</v>
      </c>
      <c r="D1026" s="212" t="s">
        <v>15518</v>
      </c>
      <c r="E1026" s="212" t="s">
        <v>15518</v>
      </c>
      <c r="F1026" s="212"/>
      <c r="G1026" s="212"/>
    </row>
    <row r="1027" spans="1:7" ht="25.5">
      <c r="A1027" s="69">
        <v>936</v>
      </c>
      <c r="B1027" s="210" t="s">
        <v>3251</v>
      </c>
      <c r="C1027" s="213" t="s">
        <v>4882</v>
      </c>
      <c r="D1027" s="212" t="s">
        <v>15518</v>
      </c>
      <c r="E1027" s="212" t="s">
        <v>15518</v>
      </c>
      <c r="F1027" s="212"/>
      <c r="G1027" s="212"/>
    </row>
    <row r="1028" spans="1:7" ht="25.5">
      <c r="A1028" s="69">
        <v>937</v>
      </c>
      <c r="B1028" s="210" t="s">
        <v>3252</v>
      </c>
      <c r="C1028" s="213" t="s">
        <v>4883</v>
      </c>
      <c r="D1028" s="212" t="s">
        <v>15518</v>
      </c>
      <c r="E1028" s="212" t="s">
        <v>15518</v>
      </c>
      <c r="F1028" s="212"/>
      <c r="G1028" s="212"/>
    </row>
    <row r="1029" spans="1:7" ht="25.5">
      <c r="A1029" s="69">
        <v>938</v>
      </c>
      <c r="B1029" s="210" t="s">
        <v>1145</v>
      </c>
      <c r="C1029" s="213" t="s">
        <v>4884</v>
      </c>
      <c r="D1029" s="212" t="s">
        <v>15518</v>
      </c>
      <c r="E1029" s="212" t="s">
        <v>15518</v>
      </c>
      <c r="F1029" s="212"/>
      <c r="G1029" s="212"/>
    </row>
    <row r="1030" spans="1:7" ht="33">
      <c r="A1030" s="69">
        <v>939</v>
      </c>
      <c r="B1030" s="210" t="s">
        <v>1146</v>
      </c>
      <c r="C1030" s="213" t="s">
        <v>4885</v>
      </c>
      <c r="D1030" s="212" t="s">
        <v>15518</v>
      </c>
      <c r="E1030" s="212" t="s">
        <v>15518</v>
      </c>
      <c r="F1030" s="212"/>
      <c r="G1030" s="212"/>
    </row>
    <row r="1031" spans="1:7" ht="33">
      <c r="A1031" s="69">
        <v>940</v>
      </c>
      <c r="B1031" s="210" t="s">
        <v>1147</v>
      </c>
      <c r="C1031" s="213" t="s">
        <v>4886</v>
      </c>
      <c r="D1031" s="212" t="s">
        <v>15518</v>
      </c>
      <c r="E1031" s="212" t="s">
        <v>15518</v>
      </c>
      <c r="F1031" s="212"/>
      <c r="G1031" s="212"/>
    </row>
    <row r="1032" spans="1:7" ht="25.5">
      <c r="A1032" s="69">
        <v>941</v>
      </c>
      <c r="B1032" s="210" t="s">
        <v>1148</v>
      </c>
      <c r="C1032" s="213" t="s">
        <v>4887</v>
      </c>
      <c r="D1032" s="212" t="s">
        <v>15518</v>
      </c>
      <c r="E1032" s="212" t="s">
        <v>15518</v>
      </c>
      <c r="F1032" s="212" t="s">
        <v>15518</v>
      </c>
      <c r="G1032" s="212"/>
    </row>
    <row r="1033" spans="1:7" ht="25.5">
      <c r="A1033" s="69">
        <v>942</v>
      </c>
      <c r="B1033" s="210" t="s">
        <v>1149</v>
      </c>
      <c r="C1033" s="213" t="s">
        <v>4463</v>
      </c>
      <c r="D1033" s="212" t="s">
        <v>15518</v>
      </c>
      <c r="E1033" s="212" t="s">
        <v>15518</v>
      </c>
      <c r="F1033" s="212" t="s">
        <v>15518</v>
      </c>
      <c r="G1033" s="212"/>
    </row>
    <row r="1034" spans="1:7">
      <c r="A1034" s="69"/>
      <c r="B1034" s="207"/>
      <c r="C1034" s="211" t="s">
        <v>1150</v>
      </c>
      <c r="D1034" s="212"/>
      <c r="E1034" s="212"/>
      <c r="F1034" s="212"/>
      <c r="G1034" s="212"/>
    </row>
    <row r="1035" spans="1:7">
      <c r="A1035" s="69"/>
      <c r="B1035" s="207"/>
      <c r="C1035" s="211" t="s">
        <v>1151</v>
      </c>
      <c r="D1035" s="212"/>
      <c r="E1035" s="212"/>
      <c r="F1035" s="212"/>
      <c r="G1035" s="212"/>
    </row>
    <row r="1036" spans="1:7" ht="25.5">
      <c r="A1036" s="69">
        <v>943</v>
      </c>
      <c r="B1036" s="210" t="s">
        <v>1152</v>
      </c>
      <c r="C1036" s="213" t="s">
        <v>4464</v>
      </c>
      <c r="D1036" s="212" t="s">
        <v>15518</v>
      </c>
      <c r="E1036" s="212"/>
      <c r="F1036" s="212"/>
      <c r="G1036" s="212"/>
    </row>
    <row r="1037" spans="1:7" ht="25.5">
      <c r="A1037" s="69">
        <v>944</v>
      </c>
      <c r="B1037" s="210" t="s">
        <v>1153</v>
      </c>
      <c r="C1037" s="213" t="s">
        <v>4465</v>
      </c>
      <c r="D1037" s="212" t="s">
        <v>15518</v>
      </c>
      <c r="E1037" s="212"/>
      <c r="F1037" s="212"/>
      <c r="G1037" s="212"/>
    </row>
    <row r="1038" spans="1:7" ht="25.5">
      <c r="A1038" s="69">
        <v>945</v>
      </c>
      <c r="B1038" s="210" t="s">
        <v>1154</v>
      </c>
      <c r="C1038" s="213" t="s">
        <v>4475</v>
      </c>
      <c r="D1038" s="212" t="s">
        <v>15518</v>
      </c>
      <c r="E1038" s="212" t="s">
        <v>15518</v>
      </c>
      <c r="F1038" s="212"/>
      <c r="G1038" s="212"/>
    </row>
    <row r="1039" spans="1:7">
      <c r="A1039" s="69"/>
      <c r="B1039" s="207"/>
      <c r="C1039" s="211" t="s">
        <v>1155</v>
      </c>
      <c r="D1039" s="212"/>
      <c r="E1039" s="212"/>
      <c r="F1039" s="212"/>
      <c r="G1039" s="212"/>
    </row>
    <row r="1040" spans="1:7" ht="33">
      <c r="A1040" s="69">
        <v>946</v>
      </c>
      <c r="B1040" s="210" t="s">
        <v>1156</v>
      </c>
      <c r="C1040" s="213" t="s">
        <v>4910</v>
      </c>
      <c r="D1040" s="212" t="s">
        <v>15518</v>
      </c>
      <c r="E1040" s="212"/>
      <c r="F1040" s="212"/>
      <c r="G1040" s="212"/>
    </row>
    <row r="1041" spans="1:7" ht="33">
      <c r="A1041" s="69">
        <v>947</v>
      </c>
      <c r="B1041" s="210" t="s">
        <v>1157</v>
      </c>
      <c r="C1041" s="213" t="s">
        <v>5435</v>
      </c>
      <c r="D1041" s="212" t="s">
        <v>15518</v>
      </c>
      <c r="E1041" s="212"/>
      <c r="F1041" s="212"/>
      <c r="G1041" s="212"/>
    </row>
    <row r="1042" spans="1:7">
      <c r="A1042" s="69"/>
      <c r="B1042" s="207"/>
      <c r="C1042" s="211" t="s">
        <v>1158</v>
      </c>
      <c r="D1042" s="212"/>
      <c r="E1042" s="212"/>
      <c r="F1042" s="212"/>
      <c r="G1042" s="212"/>
    </row>
    <row r="1043" spans="1:7" ht="49.5">
      <c r="A1043" s="69">
        <v>948</v>
      </c>
      <c r="B1043" s="210" t="s">
        <v>1159</v>
      </c>
      <c r="C1043" s="213" t="s">
        <v>5436</v>
      </c>
      <c r="D1043" s="212" t="s">
        <v>15518</v>
      </c>
      <c r="E1043" s="212"/>
      <c r="F1043" s="212"/>
      <c r="G1043" s="212"/>
    </row>
    <row r="1044" spans="1:7" ht="25.5">
      <c r="A1044" s="69">
        <v>949</v>
      </c>
      <c r="B1044" s="210" t="s">
        <v>1160</v>
      </c>
      <c r="C1044" s="213" t="s">
        <v>5437</v>
      </c>
      <c r="D1044" s="212" t="s">
        <v>15518</v>
      </c>
      <c r="E1044" s="212"/>
      <c r="F1044" s="212"/>
      <c r="G1044" s="212"/>
    </row>
    <row r="1045" spans="1:7" ht="33">
      <c r="A1045" s="69">
        <v>950</v>
      </c>
      <c r="B1045" s="210" t="s">
        <v>1161</v>
      </c>
      <c r="C1045" s="213" t="s">
        <v>5438</v>
      </c>
      <c r="D1045" s="212" t="s">
        <v>15518</v>
      </c>
      <c r="E1045" s="212"/>
      <c r="F1045" s="212"/>
      <c r="G1045" s="212"/>
    </row>
    <row r="1046" spans="1:7" ht="25.5">
      <c r="A1046" s="69">
        <v>951</v>
      </c>
      <c r="B1046" s="210" t="s">
        <v>1162</v>
      </c>
      <c r="C1046" s="213" t="s">
        <v>5439</v>
      </c>
      <c r="D1046" s="212" t="s">
        <v>15518</v>
      </c>
      <c r="E1046" s="212"/>
      <c r="F1046" s="212"/>
      <c r="G1046" s="212"/>
    </row>
    <row r="1047" spans="1:7" ht="33">
      <c r="A1047" s="69">
        <v>952</v>
      </c>
      <c r="B1047" s="210" t="s">
        <v>1163</v>
      </c>
      <c r="C1047" s="213" t="s">
        <v>5440</v>
      </c>
      <c r="D1047" s="212" t="s">
        <v>15518</v>
      </c>
      <c r="E1047" s="212"/>
      <c r="F1047" s="212"/>
      <c r="G1047" s="212"/>
    </row>
    <row r="1048" spans="1:7" ht="33">
      <c r="A1048" s="69">
        <v>953</v>
      </c>
      <c r="B1048" s="210" t="s">
        <v>1164</v>
      </c>
      <c r="C1048" s="213" t="s">
        <v>5441</v>
      </c>
      <c r="D1048" s="212" t="s">
        <v>15518</v>
      </c>
      <c r="E1048" s="212"/>
      <c r="F1048" s="212"/>
      <c r="G1048" s="212"/>
    </row>
    <row r="1049" spans="1:7" ht="25.5">
      <c r="A1049" s="69">
        <v>954</v>
      </c>
      <c r="B1049" s="210" t="s">
        <v>1165</v>
      </c>
      <c r="C1049" s="213" t="s">
        <v>5442</v>
      </c>
      <c r="D1049" s="212" t="s">
        <v>15518</v>
      </c>
      <c r="E1049" s="212"/>
      <c r="F1049" s="212"/>
      <c r="G1049" s="212"/>
    </row>
    <row r="1050" spans="1:7" ht="33">
      <c r="A1050" s="69">
        <v>955</v>
      </c>
      <c r="B1050" s="210" t="s">
        <v>1166</v>
      </c>
      <c r="C1050" s="213" t="s">
        <v>5443</v>
      </c>
      <c r="D1050" s="212" t="s">
        <v>15518</v>
      </c>
      <c r="E1050" s="212"/>
      <c r="F1050" s="212"/>
      <c r="G1050" s="212"/>
    </row>
    <row r="1051" spans="1:7" ht="25.5">
      <c r="A1051" s="69">
        <v>956</v>
      </c>
      <c r="B1051" s="210" t="s">
        <v>1167</v>
      </c>
      <c r="C1051" s="213" t="s">
        <v>5444</v>
      </c>
      <c r="D1051" s="212" t="s">
        <v>15518</v>
      </c>
      <c r="E1051" s="212"/>
      <c r="F1051" s="212"/>
      <c r="G1051" s="212"/>
    </row>
    <row r="1052" spans="1:7" ht="25.5">
      <c r="A1052" s="69">
        <v>957</v>
      </c>
      <c r="B1052" s="210" t="s">
        <v>1168</v>
      </c>
      <c r="C1052" s="213" t="s">
        <v>5445</v>
      </c>
      <c r="D1052" s="212" t="s">
        <v>15518</v>
      </c>
      <c r="E1052" s="212"/>
      <c r="F1052" s="212"/>
      <c r="G1052" s="212"/>
    </row>
    <row r="1053" spans="1:7" ht="25.5">
      <c r="A1053" s="69">
        <v>958</v>
      </c>
      <c r="B1053" s="210" t="s">
        <v>1169</v>
      </c>
      <c r="C1053" s="213" t="s">
        <v>5446</v>
      </c>
      <c r="D1053" s="212" t="s">
        <v>15518</v>
      </c>
      <c r="E1053" s="212"/>
      <c r="F1053" s="212"/>
      <c r="G1053" s="212"/>
    </row>
    <row r="1054" spans="1:7" ht="25.5">
      <c r="A1054" s="69">
        <v>959</v>
      </c>
      <c r="B1054" s="210" t="s">
        <v>1170</v>
      </c>
      <c r="C1054" s="213" t="s">
        <v>5447</v>
      </c>
      <c r="D1054" s="212" t="s">
        <v>15518</v>
      </c>
      <c r="E1054" s="212"/>
      <c r="F1054" s="212"/>
      <c r="G1054" s="212"/>
    </row>
    <row r="1055" spans="1:7" ht="49.5">
      <c r="A1055" s="69">
        <v>960</v>
      </c>
      <c r="B1055" s="210" t="s">
        <v>1171</v>
      </c>
      <c r="C1055" s="213" t="s">
        <v>1172</v>
      </c>
      <c r="D1055" s="212" t="s">
        <v>15518</v>
      </c>
      <c r="E1055" s="212"/>
      <c r="F1055" s="212"/>
      <c r="G1055" s="212"/>
    </row>
    <row r="1056" spans="1:7" ht="25.5">
      <c r="A1056" s="69">
        <v>961</v>
      </c>
      <c r="B1056" s="210" t="s">
        <v>1173</v>
      </c>
      <c r="C1056" s="213" t="s">
        <v>5448</v>
      </c>
      <c r="D1056" s="212" t="s">
        <v>15518</v>
      </c>
      <c r="E1056" s="212"/>
      <c r="F1056" s="212"/>
      <c r="G1056" s="212"/>
    </row>
    <row r="1057" spans="1:7" ht="25.5">
      <c r="A1057" s="69">
        <v>962</v>
      </c>
      <c r="B1057" s="210" t="s">
        <v>1174</v>
      </c>
      <c r="C1057" s="213" t="s">
        <v>11678</v>
      </c>
      <c r="D1057" s="212" t="s">
        <v>15518</v>
      </c>
      <c r="E1057" s="212"/>
      <c r="F1057" s="212"/>
      <c r="G1057" s="212"/>
    </row>
    <row r="1058" spans="1:7" ht="33">
      <c r="A1058" s="69">
        <v>963</v>
      </c>
      <c r="B1058" s="210" t="s">
        <v>1175</v>
      </c>
      <c r="C1058" s="213" t="s">
        <v>5449</v>
      </c>
      <c r="D1058" s="212" t="s">
        <v>15518</v>
      </c>
      <c r="E1058" s="212"/>
      <c r="F1058" s="212"/>
      <c r="G1058" s="212"/>
    </row>
    <row r="1059" spans="1:7" ht="33">
      <c r="A1059" s="69">
        <v>964</v>
      </c>
      <c r="B1059" s="210" t="s">
        <v>1176</v>
      </c>
      <c r="C1059" s="213" t="s">
        <v>5450</v>
      </c>
      <c r="D1059" s="212" t="s">
        <v>15518</v>
      </c>
      <c r="E1059" s="212"/>
      <c r="F1059" s="212"/>
      <c r="G1059" s="212"/>
    </row>
    <row r="1060" spans="1:7" ht="25.5">
      <c r="A1060" s="69">
        <v>965</v>
      </c>
      <c r="B1060" s="210" t="s">
        <v>1177</v>
      </c>
      <c r="C1060" s="213" t="s">
        <v>5442</v>
      </c>
      <c r="D1060" s="212" t="s">
        <v>15518</v>
      </c>
      <c r="E1060" s="212"/>
      <c r="F1060" s="212"/>
      <c r="G1060" s="212"/>
    </row>
    <row r="1061" spans="1:7" ht="25.5">
      <c r="A1061" s="69">
        <v>966</v>
      </c>
      <c r="B1061" s="210" t="s">
        <v>1178</v>
      </c>
      <c r="C1061" s="213" t="s">
        <v>5451</v>
      </c>
      <c r="D1061" s="212" t="s">
        <v>15518</v>
      </c>
      <c r="E1061" s="212"/>
      <c r="F1061" s="212"/>
      <c r="G1061" s="212"/>
    </row>
    <row r="1062" spans="1:7" ht="49.5">
      <c r="A1062" s="69">
        <v>967</v>
      </c>
      <c r="B1062" s="210" t="s">
        <v>1179</v>
      </c>
      <c r="C1062" s="213" t="s">
        <v>5452</v>
      </c>
      <c r="D1062" s="212" t="s">
        <v>15518</v>
      </c>
      <c r="E1062" s="212"/>
      <c r="F1062" s="212"/>
      <c r="G1062" s="212"/>
    </row>
    <row r="1063" spans="1:7" ht="25.5">
      <c r="A1063" s="69">
        <v>968</v>
      </c>
      <c r="B1063" s="210" t="s">
        <v>1180</v>
      </c>
      <c r="C1063" s="213" t="s">
        <v>5453</v>
      </c>
      <c r="D1063" s="212" t="s">
        <v>15518</v>
      </c>
      <c r="E1063" s="212"/>
      <c r="F1063" s="212"/>
      <c r="G1063" s="212"/>
    </row>
    <row r="1064" spans="1:7" ht="25.5">
      <c r="A1064" s="69">
        <v>969</v>
      </c>
      <c r="B1064" s="210" t="s">
        <v>1181</v>
      </c>
      <c r="C1064" s="213" t="s">
        <v>5454</v>
      </c>
      <c r="D1064" s="212" t="s">
        <v>15518</v>
      </c>
      <c r="E1064" s="212"/>
      <c r="F1064" s="212"/>
      <c r="G1064" s="212"/>
    </row>
    <row r="1065" spans="1:7" ht="33">
      <c r="A1065" s="69">
        <v>970</v>
      </c>
      <c r="B1065" s="210" t="s">
        <v>1182</v>
      </c>
      <c r="C1065" s="213" t="s">
        <v>5455</v>
      </c>
      <c r="D1065" s="212" t="s">
        <v>15518</v>
      </c>
      <c r="E1065" s="212"/>
      <c r="F1065" s="212"/>
      <c r="G1065" s="212"/>
    </row>
    <row r="1066" spans="1:7" ht="33">
      <c r="A1066" s="69">
        <v>971</v>
      </c>
      <c r="B1066" s="210" t="s">
        <v>1183</v>
      </c>
      <c r="C1066" s="213" t="s">
        <v>5456</v>
      </c>
      <c r="D1066" s="212" t="s">
        <v>15518</v>
      </c>
      <c r="E1066" s="212"/>
      <c r="F1066" s="212"/>
      <c r="G1066" s="212"/>
    </row>
    <row r="1067" spans="1:7" ht="33">
      <c r="A1067" s="69">
        <v>972</v>
      </c>
      <c r="B1067" s="210" t="s">
        <v>1184</v>
      </c>
      <c r="C1067" s="213" t="s">
        <v>5457</v>
      </c>
      <c r="D1067" s="212" t="s">
        <v>15518</v>
      </c>
      <c r="E1067" s="212"/>
      <c r="F1067" s="212"/>
      <c r="G1067" s="212"/>
    </row>
    <row r="1068" spans="1:7" ht="33">
      <c r="A1068" s="69">
        <v>973</v>
      </c>
      <c r="B1068" s="210" t="s">
        <v>1185</v>
      </c>
      <c r="C1068" s="213" t="s">
        <v>5458</v>
      </c>
      <c r="D1068" s="212" t="s">
        <v>15518</v>
      </c>
      <c r="E1068" s="212"/>
      <c r="F1068" s="212"/>
      <c r="G1068" s="212"/>
    </row>
    <row r="1069" spans="1:7" ht="49.5">
      <c r="A1069" s="69">
        <v>974</v>
      </c>
      <c r="B1069" s="210" t="s">
        <v>1186</v>
      </c>
      <c r="C1069" s="213" t="s">
        <v>5459</v>
      </c>
      <c r="D1069" s="212" t="s">
        <v>15518</v>
      </c>
      <c r="E1069" s="212"/>
      <c r="F1069" s="212"/>
      <c r="G1069" s="212"/>
    </row>
    <row r="1070" spans="1:7" ht="25.5">
      <c r="A1070" s="69">
        <v>975</v>
      </c>
      <c r="B1070" s="210" t="s">
        <v>1187</v>
      </c>
      <c r="C1070" s="213" t="s">
        <v>5460</v>
      </c>
      <c r="D1070" s="212" t="s">
        <v>15518</v>
      </c>
      <c r="E1070" s="212"/>
      <c r="F1070" s="212"/>
      <c r="G1070" s="212"/>
    </row>
    <row r="1071" spans="1:7" ht="25.5">
      <c r="A1071" s="69">
        <v>976</v>
      </c>
      <c r="B1071" s="210" t="s">
        <v>1188</v>
      </c>
      <c r="C1071" s="213" t="s">
        <v>5461</v>
      </c>
      <c r="D1071" s="212" t="s">
        <v>15518</v>
      </c>
      <c r="E1071" s="212"/>
      <c r="F1071" s="212"/>
      <c r="G1071" s="212"/>
    </row>
    <row r="1072" spans="1:7" ht="25.5">
      <c r="A1072" s="69">
        <v>977</v>
      </c>
      <c r="B1072" s="210" t="s">
        <v>1189</v>
      </c>
      <c r="C1072" s="213" t="s">
        <v>5462</v>
      </c>
      <c r="D1072" s="212" t="s">
        <v>15518</v>
      </c>
      <c r="E1072" s="212"/>
      <c r="F1072" s="212"/>
      <c r="G1072" s="212"/>
    </row>
    <row r="1073" spans="1:7" ht="33">
      <c r="A1073" s="69">
        <v>978</v>
      </c>
      <c r="B1073" s="210" t="s">
        <v>1190</v>
      </c>
      <c r="C1073" s="213" t="s">
        <v>5463</v>
      </c>
      <c r="D1073" s="212" t="s">
        <v>15518</v>
      </c>
      <c r="E1073" s="212"/>
      <c r="F1073" s="212"/>
      <c r="G1073" s="212"/>
    </row>
    <row r="1074" spans="1:7" ht="33">
      <c r="A1074" s="69">
        <v>979</v>
      </c>
      <c r="B1074" s="210" t="s">
        <v>1191</v>
      </c>
      <c r="C1074" s="213" t="s">
        <v>5464</v>
      </c>
      <c r="D1074" s="212" t="s">
        <v>15518</v>
      </c>
      <c r="E1074" s="212"/>
      <c r="F1074" s="212"/>
      <c r="G1074" s="212"/>
    </row>
    <row r="1075" spans="1:7" ht="33">
      <c r="A1075" s="69">
        <v>980</v>
      </c>
      <c r="B1075" s="210" t="s">
        <v>1192</v>
      </c>
      <c r="C1075" s="213" t="s">
        <v>5465</v>
      </c>
      <c r="D1075" s="212" t="s">
        <v>15518</v>
      </c>
      <c r="E1075" s="212"/>
      <c r="F1075" s="212"/>
      <c r="G1075" s="212"/>
    </row>
    <row r="1076" spans="1:7" ht="25.5">
      <c r="A1076" s="69">
        <v>981</v>
      </c>
      <c r="B1076" s="210" t="s">
        <v>1193</v>
      </c>
      <c r="C1076" s="213" t="s">
        <v>5466</v>
      </c>
      <c r="D1076" s="212" t="s">
        <v>15518</v>
      </c>
      <c r="E1076" s="212"/>
      <c r="F1076" s="212"/>
      <c r="G1076" s="212"/>
    </row>
    <row r="1077" spans="1:7" ht="25.5">
      <c r="A1077" s="69">
        <v>982</v>
      </c>
      <c r="B1077" s="210" t="s">
        <v>1194</v>
      </c>
      <c r="C1077" s="213" t="s">
        <v>5467</v>
      </c>
      <c r="D1077" s="212" t="s">
        <v>15518</v>
      </c>
      <c r="E1077" s="212"/>
      <c r="F1077" s="212"/>
      <c r="G1077" s="212"/>
    </row>
    <row r="1078" spans="1:7" ht="25.5">
      <c r="A1078" s="69">
        <v>983</v>
      </c>
      <c r="B1078" s="210" t="s">
        <v>1195</v>
      </c>
      <c r="C1078" s="213" t="s">
        <v>5468</v>
      </c>
      <c r="D1078" s="212" t="s">
        <v>15518</v>
      </c>
      <c r="E1078" s="212"/>
      <c r="F1078" s="212"/>
      <c r="G1078" s="212"/>
    </row>
    <row r="1079" spans="1:7" ht="25.5">
      <c r="A1079" s="69">
        <v>984</v>
      </c>
      <c r="B1079" s="210" t="s">
        <v>1196</v>
      </c>
      <c r="C1079" s="213" t="s">
        <v>5469</v>
      </c>
      <c r="D1079" s="212" t="s">
        <v>15518</v>
      </c>
      <c r="E1079" s="212"/>
      <c r="F1079" s="212"/>
      <c r="G1079" s="212"/>
    </row>
    <row r="1080" spans="1:7" ht="33">
      <c r="A1080" s="69">
        <v>985</v>
      </c>
      <c r="B1080" s="210" t="s">
        <v>1197</v>
      </c>
      <c r="C1080" s="213" t="s">
        <v>5470</v>
      </c>
      <c r="D1080" s="212" t="s">
        <v>15518</v>
      </c>
      <c r="E1080" s="212" t="s">
        <v>15518</v>
      </c>
      <c r="F1080" s="212"/>
      <c r="G1080" s="212"/>
    </row>
    <row r="1081" spans="1:7" ht="25.5">
      <c r="A1081" s="69">
        <v>986</v>
      </c>
      <c r="B1081" s="210" t="s">
        <v>1198</v>
      </c>
      <c r="C1081" s="213" t="s">
        <v>5471</v>
      </c>
      <c r="D1081" s="212" t="s">
        <v>15518</v>
      </c>
      <c r="E1081" s="212" t="s">
        <v>15518</v>
      </c>
      <c r="F1081" s="212"/>
      <c r="G1081" s="212"/>
    </row>
    <row r="1082" spans="1:7" ht="33">
      <c r="A1082" s="69">
        <v>987</v>
      </c>
      <c r="B1082" s="210" t="s">
        <v>1199</v>
      </c>
      <c r="C1082" s="213" t="s">
        <v>5472</v>
      </c>
      <c r="D1082" s="212" t="s">
        <v>15518</v>
      </c>
      <c r="E1082" s="212" t="s">
        <v>15518</v>
      </c>
      <c r="F1082" s="212"/>
      <c r="G1082" s="212"/>
    </row>
    <row r="1083" spans="1:7" ht="33">
      <c r="A1083" s="69">
        <v>988</v>
      </c>
      <c r="B1083" s="210" t="s">
        <v>1200</v>
      </c>
      <c r="C1083" s="213" t="s">
        <v>5473</v>
      </c>
      <c r="D1083" s="212" t="s">
        <v>15518</v>
      </c>
      <c r="E1083" s="212" t="s">
        <v>15518</v>
      </c>
      <c r="F1083" s="212"/>
      <c r="G1083" s="212"/>
    </row>
    <row r="1084" spans="1:7" ht="25.5">
      <c r="A1084" s="69">
        <v>989</v>
      </c>
      <c r="B1084" s="210" t="s">
        <v>1201</v>
      </c>
      <c r="C1084" s="213" t="s">
        <v>5474</v>
      </c>
      <c r="D1084" s="212" t="s">
        <v>15518</v>
      </c>
      <c r="E1084" s="212" t="s">
        <v>15518</v>
      </c>
      <c r="F1084" s="212"/>
      <c r="G1084" s="212"/>
    </row>
    <row r="1085" spans="1:7" ht="33">
      <c r="A1085" s="69">
        <v>990</v>
      </c>
      <c r="B1085" s="210" t="s">
        <v>1202</v>
      </c>
      <c r="C1085" s="213" t="s">
        <v>5475</v>
      </c>
      <c r="D1085" s="212" t="s">
        <v>15518</v>
      </c>
      <c r="E1085" s="212" t="s">
        <v>15518</v>
      </c>
      <c r="F1085" s="212"/>
      <c r="G1085" s="212"/>
    </row>
    <row r="1086" spans="1:7" ht="25.5">
      <c r="A1086" s="69">
        <v>991</v>
      </c>
      <c r="B1086" s="210" t="s">
        <v>1203</v>
      </c>
      <c r="C1086" s="213" t="s">
        <v>5476</v>
      </c>
      <c r="D1086" s="212" t="s">
        <v>15518</v>
      </c>
      <c r="E1086" s="212" t="s">
        <v>15518</v>
      </c>
      <c r="F1086" s="212"/>
      <c r="G1086" s="212"/>
    </row>
    <row r="1087" spans="1:7" ht="25.5">
      <c r="A1087" s="69">
        <v>992</v>
      </c>
      <c r="B1087" s="210" t="s">
        <v>1204</v>
      </c>
      <c r="C1087" s="213" t="s">
        <v>5477</v>
      </c>
      <c r="D1087" s="212" t="s">
        <v>15518</v>
      </c>
      <c r="E1087" s="212" t="s">
        <v>15518</v>
      </c>
      <c r="F1087" s="212"/>
      <c r="G1087" s="212"/>
    </row>
    <row r="1088" spans="1:7" ht="25.5">
      <c r="A1088" s="69">
        <v>993</v>
      </c>
      <c r="B1088" s="210" t="s">
        <v>1205</v>
      </c>
      <c r="C1088" s="213" t="s">
        <v>5478</v>
      </c>
      <c r="D1088" s="212" t="s">
        <v>15518</v>
      </c>
      <c r="E1088" s="212" t="s">
        <v>15518</v>
      </c>
      <c r="F1088" s="212"/>
      <c r="G1088" s="212"/>
    </row>
    <row r="1089" spans="1:7" ht="25.5">
      <c r="A1089" s="69">
        <v>994</v>
      </c>
      <c r="B1089" s="210" t="s">
        <v>1206</v>
      </c>
      <c r="C1089" s="213" t="s">
        <v>5479</v>
      </c>
      <c r="D1089" s="212" t="s">
        <v>15518</v>
      </c>
      <c r="E1089" s="212" t="s">
        <v>15518</v>
      </c>
      <c r="F1089" s="212"/>
      <c r="G1089" s="212"/>
    </row>
    <row r="1090" spans="1:7" ht="25.5">
      <c r="A1090" s="69">
        <v>995</v>
      </c>
      <c r="B1090" s="210" t="s">
        <v>1207</v>
      </c>
      <c r="C1090" s="213" t="s">
        <v>5480</v>
      </c>
      <c r="D1090" s="212" t="s">
        <v>15518</v>
      </c>
      <c r="E1090" s="212" t="s">
        <v>15518</v>
      </c>
      <c r="F1090" s="212"/>
      <c r="G1090" s="212"/>
    </row>
    <row r="1091" spans="1:7" ht="25.5">
      <c r="A1091" s="69">
        <v>996</v>
      </c>
      <c r="B1091" s="210" t="s">
        <v>1208</v>
      </c>
      <c r="C1091" s="213" t="s">
        <v>5481</v>
      </c>
      <c r="D1091" s="212" t="s">
        <v>15518</v>
      </c>
      <c r="E1091" s="212" t="s">
        <v>15518</v>
      </c>
      <c r="F1091" s="212"/>
      <c r="G1091" s="212"/>
    </row>
    <row r="1092" spans="1:7" ht="25.5">
      <c r="A1092" s="69">
        <v>997</v>
      </c>
      <c r="B1092" s="210" t="s">
        <v>1209</v>
      </c>
      <c r="C1092" s="213" t="s">
        <v>5482</v>
      </c>
      <c r="D1092" s="212" t="s">
        <v>15518</v>
      </c>
      <c r="E1092" s="212" t="s">
        <v>15518</v>
      </c>
      <c r="F1092" s="212"/>
      <c r="G1092" s="212"/>
    </row>
    <row r="1093" spans="1:7" ht="33">
      <c r="A1093" s="69">
        <v>998</v>
      </c>
      <c r="B1093" s="210" t="s">
        <v>3253</v>
      </c>
      <c r="C1093" s="213" t="s">
        <v>4924</v>
      </c>
      <c r="D1093" s="212" t="s">
        <v>15518</v>
      </c>
      <c r="E1093" s="212" t="s">
        <v>15518</v>
      </c>
      <c r="F1093" s="212"/>
      <c r="G1093" s="212"/>
    </row>
    <row r="1094" spans="1:7" ht="33">
      <c r="A1094" s="69">
        <v>999</v>
      </c>
      <c r="B1094" s="210" t="s">
        <v>3254</v>
      </c>
      <c r="C1094" s="213" t="s">
        <v>4925</v>
      </c>
      <c r="D1094" s="212" t="s">
        <v>15518</v>
      </c>
      <c r="E1094" s="212" t="s">
        <v>15518</v>
      </c>
      <c r="F1094" s="212"/>
      <c r="G1094" s="212"/>
    </row>
    <row r="1095" spans="1:7" ht="25.5">
      <c r="A1095" s="69">
        <v>1000</v>
      </c>
      <c r="B1095" s="210" t="s">
        <v>3255</v>
      </c>
      <c r="C1095" s="213" t="s">
        <v>4926</v>
      </c>
      <c r="D1095" s="212" t="s">
        <v>15518</v>
      </c>
      <c r="E1095" s="212" t="s">
        <v>15518</v>
      </c>
      <c r="F1095" s="212" t="s">
        <v>15518</v>
      </c>
      <c r="G1095" s="212"/>
    </row>
    <row r="1096" spans="1:7" ht="25.5">
      <c r="A1096" s="69">
        <v>1001</v>
      </c>
      <c r="B1096" s="210" t="s">
        <v>3256</v>
      </c>
      <c r="C1096" s="213" t="s">
        <v>4927</v>
      </c>
      <c r="D1096" s="212" t="s">
        <v>15518</v>
      </c>
      <c r="E1096" s="212" t="s">
        <v>15518</v>
      </c>
      <c r="F1096" s="212" t="s">
        <v>15518</v>
      </c>
      <c r="G1096" s="212"/>
    </row>
    <row r="1097" spans="1:7">
      <c r="A1097" s="69"/>
      <c r="B1097" s="207"/>
      <c r="C1097" s="211" t="s">
        <v>3257</v>
      </c>
      <c r="D1097" s="212"/>
      <c r="E1097" s="212"/>
      <c r="F1097" s="212"/>
      <c r="G1097" s="212"/>
    </row>
    <row r="1098" spans="1:7" ht="25.5">
      <c r="A1098" s="69">
        <v>1002</v>
      </c>
      <c r="B1098" s="210" t="s">
        <v>3258</v>
      </c>
      <c r="C1098" s="213" t="s">
        <v>4928</v>
      </c>
      <c r="D1098" s="212" t="s">
        <v>15518</v>
      </c>
      <c r="E1098" s="212"/>
      <c r="F1098" s="212"/>
      <c r="G1098" s="212"/>
    </row>
    <row r="1099" spans="1:7" ht="25.5">
      <c r="A1099" s="69">
        <v>1003</v>
      </c>
      <c r="B1099" s="210" t="s">
        <v>3259</v>
      </c>
      <c r="C1099" s="213" t="s">
        <v>4929</v>
      </c>
      <c r="D1099" s="212" t="s">
        <v>15518</v>
      </c>
      <c r="E1099" s="212"/>
      <c r="F1099" s="212"/>
      <c r="G1099" s="212"/>
    </row>
    <row r="1100" spans="1:7" ht="25.5">
      <c r="A1100" s="69">
        <v>1004</v>
      </c>
      <c r="B1100" s="210" t="s">
        <v>3260</v>
      </c>
      <c r="C1100" s="213" t="s">
        <v>4930</v>
      </c>
      <c r="D1100" s="212" t="s">
        <v>15518</v>
      </c>
      <c r="E1100" s="212"/>
      <c r="F1100" s="212"/>
      <c r="G1100" s="212"/>
    </row>
    <row r="1101" spans="1:7" ht="25.5">
      <c r="A1101" s="69">
        <v>1005</v>
      </c>
      <c r="B1101" s="210" t="s">
        <v>3261</v>
      </c>
      <c r="C1101" s="213" t="s">
        <v>4931</v>
      </c>
      <c r="D1101" s="212" t="s">
        <v>15518</v>
      </c>
      <c r="E1101" s="212"/>
      <c r="F1101" s="212"/>
      <c r="G1101" s="212"/>
    </row>
    <row r="1102" spans="1:7" ht="33">
      <c r="A1102" s="69">
        <v>1006</v>
      </c>
      <c r="B1102" s="210" t="s">
        <v>3262</v>
      </c>
      <c r="C1102" s="213" t="s">
        <v>4932</v>
      </c>
      <c r="D1102" s="212" t="s">
        <v>15518</v>
      </c>
      <c r="E1102" s="212"/>
      <c r="F1102" s="212"/>
      <c r="G1102" s="212"/>
    </row>
    <row r="1103" spans="1:7" ht="25.5">
      <c r="A1103" s="69">
        <v>1007</v>
      </c>
      <c r="B1103" s="210" t="s">
        <v>3263</v>
      </c>
      <c r="C1103" s="213" t="s">
        <v>4933</v>
      </c>
      <c r="D1103" s="212" t="s">
        <v>15518</v>
      </c>
      <c r="E1103" s="212" t="s">
        <v>15518</v>
      </c>
      <c r="F1103" s="212"/>
      <c r="G1103" s="212"/>
    </row>
    <row r="1104" spans="1:7" ht="25.5">
      <c r="A1104" s="69">
        <v>1008</v>
      </c>
      <c r="B1104" s="210" t="s">
        <v>3264</v>
      </c>
      <c r="C1104" s="213" t="s">
        <v>4934</v>
      </c>
      <c r="D1104" s="212" t="s">
        <v>15518</v>
      </c>
      <c r="E1104" s="212" t="s">
        <v>15518</v>
      </c>
      <c r="F1104" s="212"/>
      <c r="G1104" s="212"/>
    </row>
    <row r="1105" spans="1:7" ht="25.5">
      <c r="A1105" s="69">
        <v>1009</v>
      </c>
      <c r="B1105" s="210" t="s">
        <v>3265</v>
      </c>
      <c r="C1105" s="213" t="s">
        <v>4935</v>
      </c>
      <c r="D1105" s="212" t="s">
        <v>15518</v>
      </c>
      <c r="E1105" s="212" t="s">
        <v>15518</v>
      </c>
      <c r="F1105" s="212"/>
      <c r="G1105" s="212"/>
    </row>
    <row r="1106" spans="1:7" ht="33">
      <c r="A1106" s="69">
        <v>1010</v>
      </c>
      <c r="B1106" s="210" t="s">
        <v>3266</v>
      </c>
      <c r="C1106" s="213" t="s">
        <v>4936</v>
      </c>
      <c r="D1106" s="212" t="s">
        <v>15518</v>
      </c>
      <c r="E1106" s="212" t="s">
        <v>15518</v>
      </c>
      <c r="F1106" s="212"/>
      <c r="G1106" s="212"/>
    </row>
    <row r="1107" spans="1:7" ht="25.5">
      <c r="A1107" s="69">
        <v>1011</v>
      </c>
      <c r="B1107" s="210" t="s">
        <v>3267</v>
      </c>
      <c r="C1107" s="213" t="s">
        <v>4937</v>
      </c>
      <c r="D1107" s="212" t="s">
        <v>15518</v>
      </c>
      <c r="E1107" s="212" t="s">
        <v>15518</v>
      </c>
      <c r="F1107" s="212"/>
      <c r="G1107" s="212"/>
    </row>
    <row r="1108" spans="1:7" ht="33">
      <c r="A1108" s="69">
        <v>1012</v>
      </c>
      <c r="B1108" s="210" t="s">
        <v>3268</v>
      </c>
      <c r="C1108" s="213" t="s">
        <v>4938</v>
      </c>
      <c r="D1108" s="212" t="s">
        <v>15518</v>
      </c>
      <c r="E1108" s="212" t="s">
        <v>15518</v>
      </c>
      <c r="F1108" s="212"/>
      <c r="G1108" s="212"/>
    </row>
    <row r="1109" spans="1:7" ht="25.5">
      <c r="A1109" s="69">
        <v>1013</v>
      </c>
      <c r="B1109" s="210" t="s">
        <v>3269</v>
      </c>
      <c r="C1109" s="213" t="s">
        <v>4939</v>
      </c>
      <c r="D1109" s="212" t="s">
        <v>15518</v>
      </c>
      <c r="E1109" s="212" t="s">
        <v>15518</v>
      </c>
      <c r="F1109" s="212"/>
      <c r="G1109" s="212"/>
    </row>
    <row r="1110" spans="1:7" ht="25.5">
      <c r="A1110" s="69">
        <v>1014</v>
      </c>
      <c r="B1110" s="210" t="s">
        <v>3270</v>
      </c>
      <c r="C1110" s="213" t="s">
        <v>4940</v>
      </c>
      <c r="D1110" s="212" t="s">
        <v>15518</v>
      </c>
      <c r="E1110" s="212" t="s">
        <v>15518</v>
      </c>
      <c r="F1110" s="212"/>
      <c r="G1110" s="212"/>
    </row>
    <row r="1111" spans="1:7" ht="25.5">
      <c r="A1111" s="69">
        <v>1015</v>
      </c>
      <c r="B1111" s="210" t="s">
        <v>3271</v>
      </c>
      <c r="C1111" s="213" t="s">
        <v>4941</v>
      </c>
      <c r="D1111" s="212" t="s">
        <v>15518</v>
      </c>
      <c r="E1111" s="212" t="s">
        <v>15518</v>
      </c>
      <c r="F1111" s="212"/>
      <c r="G1111" s="212"/>
    </row>
    <row r="1112" spans="1:7" ht="25.5">
      <c r="A1112" s="69">
        <v>1016</v>
      </c>
      <c r="B1112" s="210" t="s">
        <v>3272</v>
      </c>
      <c r="C1112" s="213" t="s">
        <v>4942</v>
      </c>
      <c r="D1112" s="212" t="s">
        <v>15518</v>
      </c>
      <c r="E1112" s="212" t="s">
        <v>15518</v>
      </c>
      <c r="F1112" s="212"/>
      <c r="G1112" s="212"/>
    </row>
    <row r="1113" spans="1:7" ht="25.5">
      <c r="A1113" s="69">
        <v>1017</v>
      </c>
      <c r="B1113" s="210" t="s">
        <v>3273</v>
      </c>
      <c r="C1113" s="213" t="s">
        <v>4943</v>
      </c>
      <c r="D1113" s="212" t="s">
        <v>15518</v>
      </c>
      <c r="E1113" s="212" t="s">
        <v>15518</v>
      </c>
      <c r="F1113" s="212"/>
      <c r="G1113" s="212"/>
    </row>
    <row r="1114" spans="1:7" ht="25.5">
      <c r="A1114" s="69">
        <v>1018</v>
      </c>
      <c r="B1114" s="210" t="s">
        <v>3274</v>
      </c>
      <c r="C1114" s="213" t="s">
        <v>4930</v>
      </c>
      <c r="D1114" s="212" t="s">
        <v>15518</v>
      </c>
      <c r="E1114" s="212"/>
      <c r="F1114" s="212"/>
      <c r="G1114" s="212"/>
    </row>
    <row r="1115" spans="1:7" ht="25.5">
      <c r="A1115" s="69">
        <v>1019</v>
      </c>
      <c r="B1115" s="210" t="s">
        <v>3275</v>
      </c>
      <c r="C1115" s="213" t="s">
        <v>4944</v>
      </c>
      <c r="D1115" s="212" t="s">
        <v>15518</v>
      </c>
      <c r="E1115" s="212" t="s">
        <v>15518</v>
      </c>
      <c r="F1115" s="212"/>
      <c r="G1115" s="212"/>
    </row>
    <row r="1116" spans="1:7" ht="33">
      <c r="A1116" s="69">
        <v>1020</v>
      </c>
      <c r="B1116" s="210" t="s">
        <v>3276</v>
      </c>
      <c r="C1116" s="213" t="s">
        <v>3277</v>
      </c>
      <c r="D1116" s="212" t="s">
        <v>15518</v>
      </c>
      <c r="E1116" s="212" t="s">
        <v>15518</v>
      </c>
      <c r="F1116" s="212"/>
      <c r="G1116" s="212"/>
    </row>
    <row r="1117" spans="1:7" ht="25.5">
      <c r="A1117" s="69">
        <v>1021</v>
      </c>
      <c r="B1117" s="210" t="s">
        <v>3278</v>
      </c>
      <c r="C1117" s="213" t="s">
        <v>4482</v>
      </c>
      <c r="D1117" s="212" t="s">
        <v>15518</v>
      </c>
      <c r="E1117" s="212" t="s">
        <v>15518</v>
      </c>
      <c r="F1117" s="212"/>
      <c r="G1117" s="212"/>
    </row>
    <row r="1118" spans="1:7" ht="25.5">
      <c r="A1118" s="69">
        <v>1022</v>
      </c>
      <c r="B1118" s="210" t="s">
        <v>3279</v>
      </c>
      <c r="C1118" s="213" t="s">
        <v>4483</v>
      </c>
      <c r="D1118" s="212" t="s">
        <v>15518</v>
      </c>
      <c r="E1118" s="212" t="s">
        <v>15518</v>
      </c>
      <c r="F1118" s="212"/>
      <c r="G1118" s="212"/>
    </row>
    <row r="1119" spans="1:7" ht="25.5">
      <c r="A1119" s="69">
        <v>1023</v>
      </c>
      <c r="B1119" s="210" t="s">
        <v>3280</v>
      </c>
      <c r="C1119" s="213" t="s">
        <v>4484</v>
      </c>
      <c r="D1119" s="212" t="s">
        <v>15518</v>
      </c>
      <c r="E1119" s="212" t="s">
        <v>15518</v>
      </c>
      <c r="F1119" s="212"/>
      <c r="G1119" s="212"/>
    </row>
    <row r="1120" spans="1:7" ht="25.5">
      <c r="A1120" s="69">
        <v>1024</v>
      </c>
      <c r="B1120" s="210" t="s">
        <v>3281</v>
      </c>
      <c r="C1120" s="213" t="s">
        <v>4485</v>
      </c>
      <c r="D1120" s="212" t="s">
        <v>15518</v>
      </c>
      <c r="E1120" s="212" t="s">
        <v>15518</v>
      </c>
      <c r="F1120" s="212"/>
      <c r="G1120" s="212"/>
    </row>
    <row r="1121" spans="1:7" ht="25.5">
      <c r="A1121" s="69">
        <v>1025</v>
      </c>
      <c r="B1121" s="210" t="s">
        <v>3282</v>
      </c>
      <c r="C1121" s="213" t="s">
        <v>4486</v>
      </c>
      <c r="D1121" s="212" t="s">
        <v>15518</v>
      </c>
      <c r="E1121" s="212" t="s">
        <v>15518</v>
      </c>
      <c r="F1121" s="212"/>
      <c r="G1121" s="212"/>
    </row>
    <row r="1122" spans="1:7" ht="25.5">
      <c r="A1122" s="69">
        <v>1026</v>
      </c>
      <c r="B1122" s="210" t="s">
        <v>3283</v>
      </c>
      <c r="C1122" s="213" t="s">
        <v>4487</v>
      </c>
      <c r="D1122" s="212" t="s">
        <v>15518</v>
      </c>
      <c r="E1122" s="212" t="s">
        <v>15518</v>
      </c>
      <c r="F1122" s="212"/>
      <c r="G1122" s="212"/>
    </row>
    <row r="1123" spans="1:7" ht="25.5">
      <c r="A1123" s="69">
        <v>1027</v>
      </c>
      <c r="B1123" s="210" t="s">
        <v>3284</v>
      </c>
      <c r="C1123" s="213" t="s">
        <v>4488</v>
      </c>
      <c r="D1123" s="212" t="s">
        <v>15518</v>
      </c>
      <c r="E1123" s="212" t="s">
        <v>15518</v>
      </c>
      <c r="F1123" s="212"/>
      <c r="G1123" s="212"/>
    </row>
    <row r="1124" spans="1:7" ht="25.5">
      <c r="A1124" s="69">
        <v>1028</v>
      </c>
      <c r="B1124" s="210" t="s">
        <v>3285</v>
      </c>
      <c r="C1124" s="213" t="s">
        <v>4489</v>
      </c>
      <c r="D1124" s="212" t="s">
        <v>15518</v>
      </c>
      <c r="E1124" s="212" t="s">
        <v>15518</v>
      </c>
      <c r="F1124" s="212"/>
      <c r="G1124" s="212"/>
    </row>
    <row r="1125" spans="1:7" ht="25.5">
      <c r="A1125" s="69">
        <v>1029</v>
      </c>
      <c r="B1125" s="210" t="s">
        <v>3286</v>
      </c>
      <c r="C1125" s="213" t="s">
        <v>4490</v>
      </c>
      <c r="D1125" s="212" t="s">
        <v>15518</v>
      </c>
      <c r="E1125" s="212" t="s">
        <v>15518</v>
      </c>
      <c r="F1125" s="212"/>
      <c r="G1125" s="212"/>
    </row>
    <row r="1126" spans="1:7" ht="25.5">
      <c r="A1126" s="69">
        <v>1030</v>
      </c>
      <c r="B1126" s="210" t="s">
        <v>3287</v>
      </c>
      <c r="C1126" s="213" t="s">
        <v>4491</v>
      </c>
      <c r="D1126" s="212" t="s">
        <v>15518</v>
      </c>
      <c r="E1126" s="212" t="s">
        <v>15518</v>
      </c>
      <c r="F1126" s="212"/>
      <c r="G1126" s="212"/>
    </row>
    <row r="1127" spans="1:7" ht="25.5">
      <c r="A1127" s="69">
        <v>1031</v>
      </c>
      <c r="B1127" s="210" t="s">
        <v>3288</v>
      </c>
      <c r="C1127" s="213" t="s">
        <v>4492</v>
      </c>
      <c r="D1127" s="212" t="s">
        <v>15518</v>
      </c>
      <c r="E1127" s="212" t="s">
        <v>15518</v>
      </c>
      <c r="F1127" s="212"/>
      <c r="G1127" s="212"/>
    </row>
    <row r="1128" spans="1:7" ht="33">
      <c r="A1128" s="69">
        <v>1032</v>
      </c>
      <c r="B1128" s="210" t="s">
        <v>3289</v>
      </c>
      <c r="C1128" s="213" t="s">
        <v>4493</v>
      </c>
      <c r="D1128" s="212" t="s">
        <v>15518</v>
      </c>
      <c r="E1128" s="212" t="s">
        <v>15518</v>
      </c>
      <c r="F1128" s="212"/>
      <c r="G1128" s="212"/>
    </row>
    <row r="1129" spans="1:7" ht="25.5">
      <c r="A1129" s="69">
        <v>1033</v>
      </c>
      <c r="B1129" s="210" t="s">
        <v>3290</v>
      </c>
      <c r="C1129" s="213" t="s">
        <v>4494</v>
      </c>
      <c r="D1129" s="212" t="s">
        <v>15518</v>
      </c>
      <c r="E1129" s="212" t="s">
        <v>15518</v>
      </c>
      <c r="F1129" s="212"/>
      <c r="G1129" s="212"/>
    </row>
    <row r="1130" spans="1:7" ht="25.5">
      <c r="A1130" s="69">
        <v>1034</v>
      </c>
      <c r="B1130" s="210" t="s">
        <v>3291</v>
      </c>
      <c r="C1130" s="213" t="s">
        <v>4495</v>
      </c>
      <c r="D1130" s="212" t="s">
        <v>15518</v>
      </c>
      <c r="E1130" s="212" t="s">
        <v>15518</v>
      </c>
      <c r="F1130" s="212"/>
      <c r="G1130" s="212"/>
    </row>
    <row r="1131" spans="1:7" ht="25.5">
      <c r="A1131" s="69">
        <v>1035</v>
      </c>
      <c r="B1131" s="210" t="s">
        <v>3292</v>
      </c>
      <c r="C1131" s="213" t="s">
        <v>4496</v>
      </c>
      <c r="D1131" s="212" t="s">
        <v>15518</v>
      </c>
      <c r="E1131" s="212" t="s">
        <v>15518</v>
      </c>
      <c r="F1131" s="212"/>
      <c r="G1131" s="212"/>
    </row>
    <row r="1132" spans="1:7" ht="25.5">
      <c r="A1132" s="69">
        <v>1036</v>
      </c>
      <c r="B1132" s="210" t="s">
        <v>3293</v>
      </c>
      <c r="C1132" s="213" t="s">
        <v>4497</v>
      </c>
      <c r="D1132" s="212" t="s">
        <v>15518</v>
      </c>
      <c r="E1132" s="212" t="s">
        <v>15518</v>
      </c>
      <c r="F1132" s="212"/>
      <c r="G1132" s="212"/>
    </row>
    <row r="1133" spans="1:7" ht="25.5">
      <c r="A1133" s="69">
        <v>1037</v>
      </c>
      <c r="B1133" s="210" t="s">
        <v>3294</v>
      </c>
      <c r="C1133" s="213" t="s">
        <v>4498</v>
      </c>
      <c r="D1133" s="212" t="s">
        <v>15518</v>
      </c>
      <c r="E1133" s="212" t="s">
        <v>15518</v>
      </c>
      <c r="F1133" s="212"/>
      <c r="G1133" s="212"/>
    </row>
    <row r="1134" spans="1:7" ht="25.5">
      <c r="A1134" s="69">
        <v>1038</v>
      </c>
      <c r="B1134" s="210" t="s">
        <v>3295</v>
      </c>
      <c r="C1134" s="213" t="s">
        <v>4499</v>
      </c>
      <c r="D1134" s="212" t="s">
        <v>15518</v>
      </c>
      <c r="E1134" s="212" t="s">
        <v>15518</v>
      </c>
      <c r="F1134" s="212"/>
      <c r="G1134" s="212"/>
    </row>
    <row r="1135" spans="1:7" ht="33">
      <c r="A1135" s="69">
        <v>1039</v>
      </c>
      <c r="B1135" s="210" t="s">
        <v>3296</v>
      </c>
      <c r="C1135" s="213" t="s">
        <v>4500</v>
      </c>
      <c r="D1135" s="212" t="s">
        <v>15518</v>
      </c>
      <c r="E1135" s="212" t="s">
        <v>15518</v>
      </c>
      <c r="F1135" s="212"/>
      <c r="G1135" s="212"/>
    </row>
    <row r="1136" spans="1:7" ht="25.5">
      <c r="A1136" s="69">
        <v>1040</v>
      </c>
      <c r="B1136" s="210" t="s">
        <v>3297</v>
      </c>
      <c r="C1136" s="213" t="s">
        <v>4501</v>
      </c>
      <c r="D1136" s="212" t="s">
        <v>15518</v>
      </c>
      <c r="E1136" s="212" t="s">
        <v>15518</v>
      </c>
      <c r="F1136" s="212" t="s">
        <v>15518</v>
      </c>
      <c r="G1136" s="212"/>
    </row>
    <row r="1137" spans="1:7" ht="25.5">
      <c r="A1137" s="69">
        <v>1041</v>
      </c>
      <c r="B1137" s="210" t="s">
        <v>3298</v>
      </c>
      <c r="C1137" s="213" t="s">
        <v>4502</v>
      </c>
      <c r="D1137" s="212" t="s">
        <v>15518</v>
      </c>
      <c r="E1137" s="212" t="s">
        <v>15518</v>
      </c>
      <c r="F1137" s="212" t="s">
        <v>15518</v>
      </c>
      <c r="G1137" s="212"/>
    </row>
    <row r="1138" spans="1:7" ht="33">
      <c r="A1138" s="69">
        <v>1042</v>
      </c>
      <c r="B1138" s="210" t="s">
        <v>3299</v>
      </c>
      <c r="C1138" s="213" t="s">
        <v>4503</v>
      </c>
      <c r="D1138" s="212" t="s">
        <v>15518</v>
      </c>
      <c r="E1138" s="212" t="s">
        <v>15518</v>
      </c>
      <c r="F1138" s="212" t="s">
        <v>15518</v>
      </c>
      <c r="G1138" s="212"/>
    </row>
    <row r="1139" spans="1:7" ht="25.5">
      <c r="A1139" s="69">
        <v>1043</v>
      </c>
      <c r="B1139" s="210" t="s">
        <v>3300</v>
      </c>
      <c r="C1139" s="213" t="s">
        <v>4504</v>
      </c>
      <c r="D1139" s="212" t="s">
        <v>15518</v>
      </c>
      <c r="E1139" s="212" t="s">
        <v>15518</v>
      </c>
      <c r="F1139" s="212" t="s">
        <v>15518</v>
      </c>
      <c r="G1139" s="212"/>
    </row>
    <row r="1140" spans="1:7">
      <c r="A1140" s="69"/>
      <c r="B1140" s="210"/>
      <c r="C1140" s="211" t="s">
        <v>3301</v>
      </c>
      <c r="D1140" s="212"/>
      <c r="E1140" s="212"/>
      <c r="F1140" s="212"/>
      <c r="G1140" s="212"/>
    </row>
    <row r="1141" spans="1:7">
      <c r="A1141" s="69"/>
      <c r="B1141" s="207"/>
      <c r="C1141" s="211" t="s">
        <v>3302</v>
      </c>
      <c r="D1141" s="212"/>
      <c r="E1141" s="212"/>
      <c r="F1141" s="212"/>
      <c r="G1141" s="212"/>
    </row>
    <row r="1142" spans="1:7" ht="25.5">
      <c r="A1142" s="69">
        <v>1044</v>
      </c>
      <c r="B1142" s="210" t="s">
        <v>3303</v>
      </c>
      <c r="C1142" s="213" t="s">
        <v>4505</v>
      </c>
      <c r="D1142" s="212" t="s">
        <v>15518</v>
      </c>
      <c r="E1142" s="212" t="s">
        <v>15518</v>
      </c>
      <c r="F1142" s="212"/>
      <c r="G1142" s="212"/>
    </row>
    <row r="1143" spans="1:7" ht="33">
      <c r="A1143" s="69">
        <v>1045</v>
      </c>
      <c r="B1143" s="210" t="s">
        <v>3304</v>
      </c>
      <c r="C1143" s="213" t="s">
        <v>4506</v>
      </c>
      <c r="D1143" s="212" t="s">
        <v>15518</v>
      </c>
      <c r="E1143" s="212" t="s">
        <v>15518</v>
      </c>
      <c r="F1143" s="212"/>
      <c r="G1143" s="212"/>
    </row>
    <row r="1144" spans="1:7" ht="25.5">
      <c r="A1144" s="69">
        <v>1046</v>
      </c>
      <c r="B1144" s="210" t="s">
        <v>3305</v>
      </c>
      <c r="C1144" s="213" t="s">
        <v>4507</v>
      </c>
      <c r="D1144" s="212" t="s">
        <v>15518</v>
      </c>
      <c r="E1144" s="212"/>
      <c r="F1144" s="212"/>
      <c r="G1144" s="212"/>
    </row>
    <row r="1145" spans="1:7" ht="25.5">
      <c r="A1145" s="69">
        <v>1047</v>
      </c>
      <c r="B1145" s="210" t="s">
        <v>3306</v>
      </c>
      <c r="C1145" s="213" t="s">
        <v>4508</v>
      </c>
      <c r="D1145" s="212" t="s">
        <v>15518</v>
      </c>
      <c r="E1145" s="212" t="s">
        <v>15518</v>
      </c>
      <c r="F1145" s="212"/>
      <c r="G1145" s="212"/>
    </row>
    <row r="1146" spans="1:7" ht="25.5">
      <c r="A1146" s="69">
        <v>1048</v>
      </c>
      <c r="B1146" s="210" t="s">
        <v>3307</v>
      </c>
      <c r="C1146" s="213" t="s">
        <v>4509</v>
      </c>
      <c r="D1146" s="212" t="s">
        <v>15518</v>
      </c>
      <c r="E1146" s="212" t="s">
        <v>15518</v>
      </c>
      <c r="F1146" s="212"/>
      <c r="G1146" s="212"/>
    </row>
    <row r="1147" spans="1:7" ht="25.5">
      <c r="A1147" s="69">
        <v>1049</v>
      </c>
      <c r="B1147" s="210" t="s">
        <v>3308</v>
      </c>
      <c r="C1147" s="213" t="s">
        <v>4510</v>
      </c>
      <c r="D1147" s="212" t="s">
        <v>15518</v>
      </c>
      <c r="E1147" s="212"/>
      <c r="F1147" s="212"/>
      <c r="G1147" s="212"/>
    </row>
    <row r="1148" spans="1:7" ht="25.5">
      <c r="A1148" s="69">
        <v>1050</v>
      </c>
      <c r="B1148" s="210" t="s">
        <v>3309</v>
      </c>
      <c r="C1148" s="213" t="s">
        <v>4511</v>
      </c>
      <c r="D1148" s="212" t="s">
        <v>15518</v>
      </c>
      <c r="E1148" s="212" t="s">
        <v>15518</v>
      </c>
      <c r="F1148" s="212"/>
      <c r="G1148" s="212"/>
    </row>
    <row r="1149" spans="1:7" ht="25.5">
      <c r="A1149" s="69">
        <v>1051</v>
      </c>
      <c r="B1149" s="210" t="s">
        <v>3310</v>
      </c>
      <c r="C1149" s="213" t="s">
        <v>4512</v>
      </c>
      <c r="D1149" s="212" t="s">
        <v>15518</v>
      </c>
      <c r="E1149" s="212" t="s">
        <v>15518</v>
      </c>
      <c r="F1149" s="212"/>
      <c r="G1149" s="212"/>
    </row>
    <row r="1150" spans="1:7">
      <c r="A1150" s="69"/>
      <c r="B1150" s="207"/>
      <c r="C1150" s="211" t="s">
        <v>3311</v>
      </c>
      <c r="D1150" s="212"/>
      <c r="E1150" s="212"/>
      <c r="F1150" s="212"/>
      <c r="G1150" s="212"/>
    </row>
    <row r="1151" spans="1:7" ht="25.5">
      <c r="A1151" s="69">
        <v>1052</v>
      </c>
      <c r="B1151" s="210" t="s">
        <v>3312</v>
      </c>
      <c r="C1151" s="213" t="s">
        <v>4513</v>
      </c>
      <c r="D1151" s="212" t="s">
        <v>15518</v>
      </c>
      <c r="E1151" s="212"/>
      <c r="F1151" s="212"/>
      <c r="G1151" s="212"/>
    </row>
    <row r="1152" spans="1:7" ht="33">
      <c r="A1152" s="69">
        <v>1053</v>
      </c>
      <c r="B1152" s="210" t="s">
        <v>3313</v>
      </c>
      <c r="C1152" s="213" t="s">
        <v>4514</v>
      </c>
      <c r="D1152" s="212" t="s">
        <v>15518</v>
      </c>
      <c r="E1152" s="212"/>
      <c r="F1152" s="212"/>
      <c r="G1152" s="212"/>
    </row>
    <row r="1153" spans="1:7" ht="25.5">
      <c r="A1153" s="69">
        <v>1054</v>
      </c>
      <c r="B1153" s="210" t="s">
        <v>3314</v>
      </c>
      <c r="C1153" s="213" t="s">
        <v>4515</v>
      </c>
      <c r="D1153" s="212" t="s">
        <v>15518</v>
      </c>
      <c r="E1153" s="212"/>
      <c r="F1153" s="212"/>
      <c r="G1153" s="212"/>
    </row>
    <row r="1154" spans="1:7" ht="25.5">
      <c r="A1154" s="69">
        <v>1055</v>
      </c>
      <c r="B1154" s="210" t="s">
        <v>3315</v>
      </c>
      <c r="C1154" s="213" t="s">
        <v>4949</v>
      </c>
      <c r="D1154" s="212" t="s">
        <v>15518</v>
      </c>
      <c r="E1154" s="212" t="s">
        <v>15518</v>
      </c>
      <c r="F1154" s="212"/>
      <c r="G1154" s="212"/>
    </row>
    <row r="1155" spans="1:7" ht="25.5">
      <c r="A1155" s="69">
        <v>1056</v>
      </c>
      <c r="B1155" s="210" t="s">
        <v>3316</v>
      </c>
      <c r="C1155" s="213" t="s">
        <v>4950</v>
      </c>
      <c r="D1155" s="212" t="s">
        <v>15518</v>
      </c>
      <c r="E1155" s="212" t="s">
        <v>15518</v>
      </c>
      <c r="F1155" s="212"/>
      <c r="G1155" s="212"/>
    </row>
    <row r="1156" spans="1:7" ht="25.5">
      <c r="A1156" s="69">
        <v>1057</v>
      </c>
      <c r="B1156" s="210" t="s">
        <v>3317</v>
      </c>
      <c r="C1156" s="213" t="s">
        <v>4951</v>
      </c>
      <c r="D1156" s="212" t="s">
        <v>15518</v>
      </c>
      <c r="E1156" s="212" t="s">
        <v>15518</v>
      </c>
      <c r="F1156" s="212"/>
      <c r="G1156" s="212"/>
    </row>
    <row r="1157" spans="1:7" ht="25.5">
      <c r="A1157" s="69">
        <v>1058</v>
      </c>
      <c r="B1157" s="210" t="s">
        <v>3318</v>
      </c>
      <c r="C1157" s="213" t="s">
        <v>4952</v>
      </c>
      <c r="D1157" s="212" t="s">
        <v>15518</v>
      </c>
      <c r="E1157" s="212" t="s">
        <v>15518</v>
      </c>
      <c r="F1157" s="212"/>
      <c r="G1157" s="212"/>
    </row>
    <row r="1158" spans="1:7" ht="25.5">
      <c r="A1158" s="69">
        <v>1059</v>
      </c>
      <c r="B1158" s="210" t="s">
        <v>3319</v>
      </c>
      <c r="C1158" s="213" t="s">
        <v>4953</v>
      </c>
      <c r="D1158" s="212" t="s">
        <v>15518</v>
      </c>
      <c r="E1158" s="212" t="s">
        <v>15518</v>
      </c>
      <c r="F1158" s="212"/>
      <c r="G1158" s="212"/>
    </row>
    <row r="1159" spans="1:7" ht="25.5">
      <c r="A1159" s="69">
        <v>1060</v>
      </c>
      <c r="B1159" s="210" t="s">
        <v>3320</v>
      </c>
      <c r="C1159" s="213" t="s">
        <v>4954</v>
      </c>
      <c r="D1159" s="212" t="s">
        <v>15518</v>
      </c>
      <c r="E1159" s="212" t="s">
        <v>15518</v>
      </c>
      <c r="F1159" s="212"/>
      <c r="G1159" s="212"/>
    </row>
    <row r="1160" spans="1:7" ht="25.5">
      <c r="A1160" s="69">
        <v>1061</v>
      </c>
      <c r="B1160" s="210" t="s">
        <v>3321</v>
      </c>
      <c r="C1160" s="213" t="s">
        <v>4955</v>
      </c>
      <c r="D1160" s="212" t="s">
        <v>15518</v>
      </c>
      <c r="E1160" s="212" t="s">
        <v>15518</v>
      </c>
      <c r="F1160" s="212"/>
      <c r="G1160" s="212"/>
    </row>
    <row r="1161" spans="1:7" ht="25.5">
      <c r="A1161" s="69">
        <v>1062</v>
      </c>
      <c r="B1161" s="210" t="s">
        <v>3322</v>
      </c>
      <c r="C1161" s="213" t="s">
        <v>4956</v>
      </c>
      <c r="D1161" s="212" t="s">
        <v>15518</v>
      </c>
      <c r="E1161" s="212" t="s">
        <v>15518</v>
      </c>
      <c r="F1161" s="212"/>
      <c r="G1161" s="212"/>
    </row>
    <row r="1162" spans="1:7" ht="25.5">
      <c r="A1162" s="69">
        <v>1063</v>
      </c>
      <c r="B1162" s="210" t="s">
        <v>3323</v>
      </c>
      <c r="C1162" s="213" t="s">
        <v>4957</v>
      </c>
      <c r="D1162" s="212" t="s">
        <v>15518</v>
      </c>
      <c r="E1162" s="212" t="s">
        <v>15518</v>
      </c>
      <c r="F1162" s="212"/>
      <c r="G1162" s="212"/>
    </row>
    <row r="1163" spans="1:7" ht="25.5">
      <c r="A1163" s="69">
        <v>1064</v>
      </c>
      <c r="B1163" s="210" t="s">
        <v>3324</v>
      </c>
      <c r="C1163" s="213" t="s">
        <v>4958</v>
      </c>
      <c r="D1163" s="212" t="s">
        <v>15518</v>
      </c>
      <c r="E1163" s="212" t="s">
        <v>15518</v>
      </c>
      <c r="F1163" s="212"/>
      <c r="G1163" s="212"/>
    </row>
    <row r="1164" spans="1:7" ht="25.5">
      <c r="A1164" s="69">
        <v>1065</v>
      </c>
      <c r="B1164" s="210" t="s">
        <v>3325</v>
      </c>
      <c r="C1164" s="213" t="s">
        <v>4959</v>
      </c>
      <c r="D1164" s="212" t="s">
        <v>15518</v>
      </c>
      <c r="E1164" s="212" t="s">
        <v>15518</v>
      </c>
      <c r="F1164" s="212"/>
      <c r="G1164" s="212"/>
    </row>
    <row r="1165" spans="1:7" ht="25.5">
      <c r="A1165" s="69">
        <v>1066</v>
      </c>
      <c r="B1165" s="210" t="s">
        <v>3326</v>
      </c>
      <c r="C1165" s="213" t="s">
        <v>4960</v>
      </c>
      <c r="D1165" s="212" t="s">
        <v>15518</v>
      </c>
      <c r="E1165" s="212" t="s">
        <v>15518</v>
      </c>
      <c r="F1165" s="212"/>
      <c r="G1165" s="212"/>
    </row>
    <row r="1166" spans="1:7" ht="25.5">
      <c r="A1166" s="69">
        <v>1067</v>
      </c>
      <c r="B1166" s="210" t="s">
        <v>3327</v>
      </c>
      <c r="C1166" s="213" t="s">
        <v>4961</v>
      </c>
      <c r="D1166" s="212" t="s">
        <v>15518</v>
      </c>
      <c r="E1166" s="212" t="s">
        <v>15518</v>
      </c>
      <c r="F1166" s="212" t="s">
        <v>15518</v>
      </c>
      <c r="G1166" s="212"/>
    </row>
    <row r="1167" spans="1:7">
      <c r="A1167" s="69"/>
      <c r="B1167" s="207"/>
      <c r="C1167" s="211" t="s">
        <v>3328</v>
      </c>
      <c r="D1167" s="212"/>
      <c r="E1167" s="212"/>
      <c r="F1167" s="212"/>
      <c r="G1167" s="212"/>
    </row>
    <row r="1168" spans="1:7" ht="25.5">
      <c r="A1168" s="69">
        <v>1068</v>
      </c>
      <c r="B1168" s="210" t="s">
        <v>3329</v>
      </c>
      <c r="C1168" s="213" t="s">
        <v>4962</v>
      </c>
      <c r="D1168" s="212" t="s">
        <v>15518</v>
      </c>
      <c r="E1168" s="212"/>
      <c r="F1168" s="212"/>
      <c r="G1168" s="212"/>
    </row>
    <row r="1169" spans="1:7" ht="25.5">
      <c r="A1169" s="69">
        <v>1069</v>
      </c>
      <c r="B1169" s="210" t="s">
        <v>3330</v>
      </c>
      <c r="C1169" s="213" t="s">
        <v>4963</v>
      </c>
      <c r="D1169" s="212" t="s">
        <v>15518</v>
      </c>
      <c r="E1169" s="212" t="s">
        <v>15518</v>
      </c>
      <c r="F1169" s="212"/>
      <c r="G1169" s="212"/>
    </row>
    <row r="1170" spans="1:7" ht="25.5">
      <c r="A1170" s="69">
        <v>1070</v>
      </c>
      <c r="B1170" s="210" t="s">
        <v>3331</v>
      </c>
      <c r="C1170" s="213" t="s">
        <v>4964</v>
      </c>
      <c r="D1170" s="212" t="s">
        <v>15518</v>
      </c>
      <c r="E1170" s="212" t="s">
        <v>15518</v>
      </c>
      <c r="F1170" s="212"/>
      <c r="G1170" s="212"/>
    </row>
    <row r="1171" spans="1:7" ht="25.5">
      <c r="A1171" s="69">
        <v>1071</v>
      </c>
      <c r="B1171" s="210" t="s">
        <v>3332</v>
      </c>
      <c r="C1171" s="213" t="s">
        <v>4965</v>
      </c>
      <c r="D1171" s="212" t="s">
        <v>15518</v>
      </c>
      <c r="E1171" s="212" t="s">
        <v>15518</v>
      </c>
      <c r="F1171" s="212"/>
      <c r="G1171" s="212"/>
    </row>
    <row r="1172" spans="1:7" ht="25.5">
      <c r="A1172" s="69">
        <v>1072</v>
      </c>
      <c r="B1172" s="210" t="s">
        <v>3333</v>
      </c>
      <c r="C1172" s="213" t="s">
        <v>4966</v>
      </c>
      <c r="D1172" s="212" t="s">
        <v>15518</v>
      </c>
      <c r="E1172" s="212" t="s">
        <v>15518</v>
      </c>
      <c r="F1172" s="212"/>
      <c r="G1172" s="212"/>
    </row>
    <row r="1173" spans="1:7" ht="25.5">
      <c r="A1173" s="69">
        <v>1073</v>
      </c>
      <c r="B1173" s="210" t="s">
        <v>3334</v>
      </c>
      <c r="C1173" s="213" t="s">
        <v>4967</v>
      </c>
      <c r="D1173" s="212" t="s">
        <v>15518</v>
      </c>
      <c r="E1173" s="212" t="s">
        <v>15518</v>
      </c>
      <c r="F1173" s="212"/>
      <c r="G1173" s="212"/>
    </row>
    <row r="1174" spans="1:7" ht="25.5">
      <c r="A1174" s="69">
        <v>1074</v>
      </c>
      <c r="B1174" s="210" t="s">
        <v>3335</v>
      </c>
      <c r="C1174" s="213" t="s">
        <v>4968</v>
      </c>
      <c r="D1174" s="212" t="s">
        <v>15518</v>
      </c>
      <c r="E1174" s="212" t="s">
        <v>15518</v>
      </c>
      <c r="F1174" s="212"/>
      <c r="G1174" s="212"/>
    </row>
    <row r="1175" spans="1:7" ht="33">
      <c r="A1175" s="69">
        <v>1075</v>
      </c>
      <c r="B1175" s="210" t="s">
        <v>3336</v>
      </c>
      <c r="C1175" s="213" t="s">
        <v>4969</v>
      </c>
      <c r="D1175" s="212" t="s">
        <v>15518</v>
      </c>
      <c r="E1175" s="212" t="s">
        <v>15518</v>
      </c>
      <c r="F1175" s="212"/>
      <c r="G1175" s="212"/>
    </row>
    <row r="1176" spans="1:7" ht="33">
      <c r="A1176" s="69">
        <v>1076</v>
      </c>
      <c r="B1176" s="210" t="s">
        <v>3337</v>
      </c>
      <c r="C1176" s="213" t="s">
        <v>4970</v>
      </c>
      <c r="D1176" s="212" t="s">
        <v>15518</v>
      </c>
      <c r="E1176" s="212" t="s">
        <v>15518</v>
      </c>
      <c r="F1176" s="212"/>
      <c r="G1176" s="212"/>
    </row>
    <row r="1177" spans="1:7" ht="25.5">
      <c r="A1177" s="69">
        <v>1077</v>
      </c>
      <c r="B1177" s="210" t="s">
        <v>3338</v>
      </c>
      <c r="C1177" s="213" t="s">
        <v>4971</v>
      </c>
      <c r="D1177" s="212" t="s">
        <v>15518</v>
      </c>
      <c r="E1177" s="212" t="s">
        <v>15518</v>
      </c>
      <c r="F1177" s="212"/>
      <c r="G1177" s="212"/>
    </row>
    <row r="1178" spans="1:7" ht="25.5">
      <c r="A1178" s="69">
        <v>1078</v>
      </c>
      <c r="B1178" s="210" t="s">
        <v>3339</v>
      </c>
      <c r="C1178" s="213" t="s">
        <v>4972</v>
      </c>
      <c r="D1178" s="212" t="s">
        <v>15518</v>
      </c>
      <c r="E1178" s="212" t="s">
        <v>15518</v>
      </c>
      <c r="F1178" s="212"/>
      <c r="G1178" s="212"/>
    </row>
    <row r="1179" spans="1:7" ht="25.5">
      <c r="A1179" s="69">
        <v>1079</v>
      </c>
      <c r="B1179" s="210" t="s">
        <v>3340</v>
      </c>
      <c r="C1179" s="213" t="s">
        <v>4973</v>
      </c>
      <c r="D1179" s="212" t="s">
        <v>15518</v>
      </c>
      <c r="E1179" s="212" t="s">
        <v>15518</v>
      </c>
      <c r="F1179" s="212"/>
      <c r="G1179" s="212"/>
    </row>
    <row r="1180" spans="1:7">
      <c r="A1180" s="69"/>
      <c r="B1180" s="207"/>
      <c r="C1180" s="211" t="s">
        <v>3341</v>
      </c>
      <c r="D1180" s="212"/>
      <c r="E1180" s="212"/>
      <c r="F1180" s="212"/>
      <c r="G1180" s="212"/>
    </row>
    <row r="1181" spans="1:7" ht="25.5">
      <c r="A1181" s="69">
        <v>1080</v>
      </c>
      <c r="B1181" s="210" t="s">
        <v>3342</v>
      </c>
      <c r="C1181" s="213" t="s">
        <v>4546</v>
      </c>
      <c r="D1181" s="212" t="s">
        <v>15518</v>
      </c>
      <c r="E1181" s="212"/>
      <c r="F1181" s="212"/>
      <c r="G1181" s="212"/>
    </row>
    <row r="1182" spans="1:7" ht="25.5">
      <c r="A1182" s="69">
        <v>1081</v>
      </c>
      <c r="B1182" s="210" t="s">
        <v>3343</v>
      </c>
      <c r="C1182" s="213" t="s">
        <v>4547</v>
      </c>
      <c r="D1182" s="212" t="s">
        <v>15518</v>
      </c>
      <c r="E1182" s="212"/>
      <c r="F1182" s="212"/>
      <c r="G1182" s="212"/>
    </row>
    <row r="1183" spans="1:7" ht="33">
      <c r="A1183" s="69">
        <v>1082</v>
      </c>
      <c r="B1183" s="210" t="s">
        <v>3344</v>
      </c>
      <c r="C1183" s="213" t="s">
        <v>4548</v>
      </c>
      <c r="D1183" s="212" t="s">
        <v>15518</v>
      </c>
      <c r="E1183" s="212" t="s">
        <v>15518</v>
      </c>
      <c r="F1183" s="212"/>
      <c r="G1183" s="212"/>
    </row>
    <row r="1184" spans="1:7" ht="25.5">
      <c r="A1184" s="69">
        <v>1083</v>
      </c>
      <c r="B1184" s="210" t="s">
        <v>3345</v>
      </c>
      <c r="C1184" s="213" t="s">
        <v>4549</v>
      </c>
      <c r="D1184" s="212" t="s">
        <v>15518</v>
      </c>
      <c r="E1184" s="212" t="s">
        <v>15518</v>
      </c>
      <c r="F1184" s="212"/>
      <c r="G1184" s="212"/>
    </row>
    <row r="1185" spans="1:7" ht="25.5">
      <c r="A1185" s="69">
        <v>1084</v>
      </c>
      <c r="B1185" s="210" t="s">
        <v>3346</v>
      </c>
      <c r="C1185" s="213" t="s">
        <v>4984</v>
      </c>
      <c r="D1185" s="212" t="s">
        <v>15518</v>
      </c>
      <c r="E1185" s="212" t="s">
        <v>15518</v>
      </c>
      <c r="F1185" s="212"/>
      <c r="G1185" s="212"/>
    </row>
    <row r="1186" spans="1:7" ht="33">
      <c r="A1186" s="69">
        <v>1085</v>
      </c>
      <c r="B1186" s="210" t="s">
        <v>3347</v>
      </c>
      <c r="C1186" s="213" t="s">
        <v>4985</v>
      </c>
      <c r="D1186" s="212" t="s">
        <v>15518</v>
      </c>
      <c r="E1186" s="212" t="s">
        <v>15518</v>
      </c>
      <c r="F1186" s="212"/>
      <c r="G1186" s="212"/>
    </row>
    <row r="1187" spans="1:7" ht="25.5">
      <c r="A1187" s="69">
        <v>1086</v>
      </c>
      <c r="B1187" s="210" t="s">
        <v>3348</v>
      </c>
      <c r="C1187" s="213" t="s">
        <v>4986</v>
      </c>
      <c r="D1187" s="212" t="s">
        <v>15518</v>
      </c>
      <c r="E1187" s="212" t="s">
        <v>15518</v>
      </c>
      <c r="F1187" s="212"/>
      <c r="G1187" s="212"/>
    </row>
    <row r="1188" spans="1:7" ht="25.5">
      <c r="A1188" s="69">
        <v>1087</v>
      </c>
      <c r="B1188" s="210" t="s">
        <v>3349</v>
      </c>
      <c r="C1188" s="213" t="s">
        <v>4987</v>
      </c>
      <c r="D1188" s="212" t="s">
        <v>15518</v>
      </c>
      <c r="E1188" s="212" t="s">
        <v>15518</v>
      </c>
      <c r="F1188" s="212"/>
      <c r="G1188" s="212"/>
    </row>
    <row r="1189" spans="1:7" ht="25.5">
      <c r="A1189" s="69">
        <v>1088</v>
      </c>
      <c r="B1189" s="210" t="s">
        <v>3350</v>
      </c>
      <c r="C1189" s="213" t="s">
        <v>4988</v>
      </c>
      <c r="D1189" s="212" t="s">
        <v>15518</v>
      </c>
      <c r="E1189" s="212" t="s">
        <v>15518</v>
      </c>
      <c r="F1189" s="212"/>
      <c r="G1189" s="212"/>
    </row>
    <row r="1190" spans="1:7" ht="25.5">
      <c r="A1190" s="69">
        <v>1089</v>
      </c>
      <c r="B1190" s="210" t="s">
        <v>3351</v>
      </c>
      <c r="C1190" s="213" t="s">
        <v>4989</v>
      </c>
      <c r="D1190" s="212" t="s">
        <v>15518</v>
      </c>
      <c r="E1190" s="212" t="s">
        <v>15518</v>
      </c>
      <c r="F1190" s="212"/>
      <c r="G1190" s="212"/>
    </row>
    <row r="1191" spans="1:7" ht="33">
      <c r="A1191" s="69">
        <v>1090</v>
      </c>
      <c r="B1191" s="210" t="s">
        <v>3352</v>
      </c>
      <c r="C1191" s="213" t="s">
        <v>4990</v>
      </c>
      <c r="D1191" s="212" t="s">
        <v>15518</v>
      </c>
      <c r="E1191" s="212" t="s">
        <v>15518</v>
      </c>
      <c r="F1191" s="212"/>
      <c r="G1191" s="212"/>
    </row>
    <row r="1192" spans="1:7" ht="33">
      <c r="A1192" s="69">
        <v>1091</v>
      </c>
      <c r="B1192" s="210" t="s">
        <v>3353</v>
      </c>
      <c r="C1192" s="213" t="s">
        <v>4550</v>
      </c>
      <c r="D1192" s="212" t="s">
        <v>15518</v>
      </c>
      <c r="E1192" s="212" t="s">
        <v>15518</v>
      </c>
      <c r="F1192" s="212"/>
      <c r="G1192" s="212"/>
    </row>
    <row r="1193" spans="1:7" ht="33">
      <c r="A1193" s="69">
        <v>1092</v>
      </c>
      <c r="B1193" s="210" t="s">
        <v>3354</v>
      </c>
      <c r="C1193" s="213" t="s">
        <v>4551</v>
      </c>
      <c r="D1193" s="212" t="s">
        <v>15518</v>
      </c>
      <c r="E1193" s="212" t="s">
        <v>15518</v>
      </c>
      <c r="F1193" s="209"/>
      <c r="G1193" s="209"/>
    </row>
    <row r="1194" spans="1:7" ht="33">
      <c r="A1194" s="69">
        <v>1093</v>
      </c>
      <c r="B1194" s="210" t="s">
        <v>3355</v>
      </c>
      <c r="C1194" s="213" t="s">
        <v>4552</v>
      </c>
      <c r="D1194" s="212" t="s">
        <v>15518</v>
      </c>
      <c r="E1194" s="212" t="s">
        <v>15518</v>
      </c>
      <c r="F1194" s="209"/>
      <c r="G1194" s="209"/>
    </row>
    <row r="1195" spans="1:7" ht="25.5">
      <c r="A1195" s="69">
        <v>1094</v>
      </c>
      <c r="B1195" s="210" t="s">
        <v>3356</v>
      </c>
      <c r="C1195" s="213" t="s">
        <v>4553</v>
      </c>
      <c r="D1195" s="212" t="s">
        <v>15518</v>
      </c>
      <c r="E1195" s="212" t="s">
        <v>15518</v>
      </c>
      <c r="F1195" s="209"/>
      <c r="G1195" s="209"/>
    </row>
    <row r="1196" spans="1:7" ht="33">
      <c r="A1196" s="69">
        <v>1095</v>
      </c>
      <c r="B1196" s="210" t="s">
        <v>3357</v>
      </c>
      <c r="C1196" s="213" t="s">
        <v>4554</v>
      </c>
      <c r="D1196" s="212" t="s">
        <v>15518</v>
      </c>
      <c r="E1196" s="212" t="s">
        <v>15518</v>
      </c>
      <c r="F1196" s="209"/>
      <c r="G1196" s="209"/>
    </row>
    <row r="1197" spans="1:7" ht="33">
      <c r="A1197" s="69">
        <v>1096</v>
      </c>
      <c r="B1197" s="210" t="s">
        <v>3358</v>
      </c>
      <c r="C1197" s="213" t="s">
        <v>4555</v>
      </c>
      <c r="D1197" s="212" t="s">
        <v>15518</v>
      </c>
      <c r="E1197" s="212" t="s">
        <v>15518</v>
      </c>
      <c r="F1197" s="209"/>
      <c r="G1197" s="209"/>
    </row>
    <row r="1198" spans="1:7" ht="33">
      <c r="A1198" s="69">
        <v>1097</v>
      </c>
      <c r="B1198" s="210" t="s">
        <v>3359</v>
      </c>
      <c r="C1198" s="213" t="s">
        <v>4556</v>
      </c>
      <c r="D1198" s="212" t="s">
        <v>15518</v>
      </c>
      <c r="E1198" s="212" t="s">
        <v>15518</v>
      </c>
      <c r="F1198" s="212"/>
      <c r="G1198" s="209"/>
    </row>
    <row r="1199" spans="1:7" ht="25.5">
      <c r="A1199" s="69">
        <v>1098</v>
      </c>
      <c r="B1199" s="210" t="s">
        <v>3360</v>
      </c>
      <c r="C1199" s="213" t="s">
        <v>4557</v>
      </c>
      <c r="D1199" s="212" t="s">
        <v>15518</v>
      </c>
      <c r="E1199" s="212" t="s">
        <v>15518</v>
      </c>
      <c r="F1199" s="212"/>
      <c r="G1199" s="209"/>
    </row>
    <row r="1200" spans="1:7" ht="25.5">
      <c r="A1200" s="69">
        <v>1099</v>
      </c>
      <c r="B1200" s="210" t="s">
        <v>3361</v>
      </c>
      <c r="C1200" s="213" t="s">
        <v>4558</v>
      </c>
      <c r="D1200" s="212" t="s">
        <v>15518</v>
      </c>
      <c r="E1200" s="212" t="s">
        <v>15518</v>
      </c>
      <c r="F1200" s="212"/>
      <c r="G1200" s="209"/>
    </row>
    <row r="1201" spans="1:7" ht="25.5">
      <c r="A1201" s="69">
        <v>1100</v>
      </c>
      <c r="B1201" s="210" t="s">
        <v>3362</v>
      </c>
      <c r="C1201" s="213" t="s">
        <v>4558</v>
      </c>
      <c r="D1201" s="212" t="s">
        <v>15518</v>
      </c>
      <c r="E1201" s="212" t="s">
        <v>15518</v>
      </c>
      <c r="F1201" s="212"/>
      <c r="G1201" s="209"/>
    </row>
    <row r="1202" spans="1:7" ht="25.5">
      <c r="A1202" s="69">
        <v>1101</v>
      </c>
      <c r="B1202" s="210" t="s">
        <v>2003</v>
      </c>
      <c r="C1202" s="213" t="s">
        <v>4559</v>
      </c>
      <c r="D1202" s="212" t="s">
        <v>15518</v>
      </c>
      <c r="E1202" s="212" t="s">
        <v>15518</v>
      </c>
      <c r="F1202" s="212"/>
      <c r="G1202" s="209"/>
    </row>
    <row r="1203" spans="1:7" ht="25.5">
      <c r="A1203" s="69">
        <v>1102</v>
      </c>
      <c r="B1203" s="210" t="s">
        <v>2004</v>
      </c>
      <c r="C1203" s="213" t="s">
        <v>4560</v>
      </c>
      <c r="D1203" s="212" t="s">
        <v>15518</v>
      </c>
      <c r="E1203" s="212" t="s">
        <v>15518</v>
      </c>
      <c r="F1203" s="212"/>
      <c r="G1203" s="209"/>
    </row>
    <row r="1204" spans="1:7" ht="25.5">
      <c r="A1204" s="69">
        <v>1103</v>
      </c>
      <c r="B1204" s="210" t="s">
        <v>2005</v>
      </c>
      <c r="C1204" s="213" t="s">
        <v>4561</v>
      </c>
      <c r="D1204" s="212" t="s">
        <v>15518</v>
      </c>
      <c r="E1204" s="212" t="s">
        <v>15518</v>
      </c>
      <c r="F1204" s="212"/>
      <c r="G1204" s="209"/>
    </row>
    <row r="1205" spans="1:7" ht="25.5">
      <c r="A1205" s="69">
        <v>1104</v>
      </c>
      <c r="B1205" s="210" t="s">
        <v>2006</v>
      </c>
      <c r="C1205" s="213" t="s">
        <v>4562</v>
      </c>
      <c r="D1205" s="212" t="s">
        <v>15518</v>
      </c>
      <c r="E1205" s="212" t="s">
        <v>15518</v>
      </c>
      <c r="F1205" s="212"/>
      <c r="G1205" s="209"/>
    </row>
    <row r="1206" spans="1:7" ht="25.5">
      <c r="A1206" s="69">
        <v>1105</v>
      </c>
      <c r="B1206" s="210" t="s">
        <v>2007</v>
      </c>
      <c r="C1206" s="213" t="s">
        <v>4563</v>
      </c>
      <c r="D1206" s="212" t="s">
        <v>15518</v>
      </c>
      <c r="E1206" s="212" t="s">
        <v>15518</v>
      </c>
      <c r="F1206" s="212"/>
      <c r="G1206" s="209"/>
    </row>
    <row r="1207" spans="1:7" ht="25.5">
      <c r="A1207" s="69">
        <v>1106</v>
      </c>
      <c r="B1207" s="210" t="s">
        <v>2008</v>
      </c>
      <c r="C1207" s="213" t="s">
        <v>4564</v>
      </c>
      <c r="D1207" s="212" t="s">
        <v>15518</v>
      </c>
      <c r="E1207" s="212" t="s">
        <v>15518</v>
      </c>
      <c r="F1207" s="212"/>
      <c r="G1207" s="209"/>
    </row>
    <row r="1208" spans="1:7" ht="25.5">
      <c r="A1208" s="69">
        <v>1107</v>
      </c>
      <c r="B1208" s="210" t="s">
        <v>2009</v>
      </c>
      <c r="C1208" s="213" t="s">
        <v>4565</v>
      </c>
      <c r="D1208" s="212" t="s">
        <v>15518</v>
      </c>
      <c r="E1208" s="212" t="s">
        <v>15518</v>
      </c>
      <c r="F1208" s="212"/>
      <c r="G1208" s="209"/>
    </row>
    <row r="1209" spans="1:7" ht="25.5">
      <c r="A1209" s="69">
        <v>1108</v>
      </c>
      <c r="B1209" s="210" t="s">
        <v>2010</v>
      </c>
      <c r="C1209" s="213" t="s">
        <v>4566</v>
      </c>
      <c r="D1209" s="212" t="s">
        <v>15518</v>
      </c>
      <c r="E1209" s="212" t="s">
        <v>15518</v>
      </c>
      <c r="F1209" s="212"/>
      <c r="G1209" s="209"/>
    </row>
    <row r="1210" spans="1:7" ht="25.5">
      <c r="A1210" s="69">
        <v>1109</v>
      </c>
      <c r="B1210" s="210" t="s">
        <v>2011</v>
      </c>
      <c r="C1210" s="213" t="s">
        <v>4567</v>
      </c>
      <c r="D1210" s="212" t="s">
        <v>15518</v>
      </c>
      <c r="E1210" s="212" t="s">
        <v>15518</v>
      </c>
      <c r="F1210" s="212" t="s">
        <v>15518</v>
      </c>
      <c r="G1210" s="209"/>
    </row>
    <row r="1211" spans="1:7" ht="25.5">
      <c r="A1211" s="69">
        <v>1110</v>
      </c>
      <c r="B1211" s="210" t="s">
        <v>2012</v>
      </c>
      <c r="C1211" s="213" t="s">
        <v>4568</v>
      </c>
      <c r="D1211" s="212" t="s">
        <v>15518</v>
      </c>
      <c r="E1211" s="212" t="s">
        <v>15518</v>
      </c>
      <c r="F1211" s="212" t="s">
        <v>15518</v>
      </c>
      <c r="G1211" s="209"/>
    </row>
    <row r="1212" spans="1:7" ht="25.5">
      <c r="A1212" s="69">
        <v>1111</v>
      </c>
      <c r="B1212" s="210" t="s">
        <v>2013</v>
      </c>
      <c r="C1212" s="213" t="s">
        <v>4569</v>
      </c>
      <c r="D1212" s="212" t="s">
        <v>15518</v>
      </c>
      <c r="E1212" s="212" t="s">
        <v>15518</v>
      </c>
      <c r="F1212" s="212" t="s">
        <v>15518</v>
      </c>
      <c r="G1212" s="209"/>
    </row>
    <row r="1213" spans="1:7" ht="25.5">
      <c r="A1213" s="69">
        <v>1112</v>
      </c>
      <c r="B1213" s="210" t="s">
        <v>2014</v>
      </c>
      <c r="C1213" s="213" t="s">
        <v>4570</v>
      </c>
      <c r="D1213" s="212" t="s">
        <v>15518</v>
      </c>
      <c r="E1213" s="212" t="s">
        <v>15518</v>
      </c>
      <c r="F1213" s="212" t="s">
        <v>15518</v>
      </c>
      <c r="G1213" s="209"/>
    </row>
    <row r="1214" spans="1:7">
      <c r="A1214" s="69"/>
      <c r="B1214" s="207"/>
      <c r="C1214" s="211" t="s">
        <v>2015</v>
      </c>
      <c r="D1214" s="212"/>
      <c r="E1214" s="212"/>
      <c r="F1214" s="212"/>
      <c r="G1214" s="209"/>
    </row>
    <row r="1215" spans="1:7" ht="25.5">
      <c r="A1215" s="69">
        <v>1113</v>
      </c>
      <c r="B1215" s="210" t="s">
        <v>2016</v>
      </c>
      <c r="C1215" s="213" t="s">
        <v>4571</v>
      </c>
      <c r="D1215" s="212" t="s">
        <v>15518</v>
      </c>
      <c r="E1215" s="212"/>
      <c r="F1215" s="212"/>
      <c r="G1215" s="209"/>
    </row>
    <row r="1216" spans="1:7" ht="25.5">
      <c r="A1216" s="69">
        <v>1114</v>
      </c>
      <c r="B1216" s="210" t="s">
        <v>2017</v>
      </c>
      <c r="C1216" s="213" t="s">
        <v>4572</v>
      </c>
      <c r="D1216" s="212" t="s">
        <v>15518</v>
      </c>
      <c r="E1216" s="212" t="s">
        <v>15518</v>
      </c>
      <c r="F1216" s="212"/>
      <c r="G1216" s="209"/>
    </row>
    <row r="1217" spans="1:7" ht="25.5">
      <c r="A1217" s="69">
        <v>1115</v>
      </c>
      <c r="B1217" s="210" t="s">
        <v>2018</v>
      </c>
      <c r="C1217" s="213" t="s">
        <v>4573</v>
      </c>
      <c r="D1217" s="212" t="s">
        <v>15518</v>
      </c>
      <c r="E1217" s="212" t="s">
        <v>15518</v>
      </c>
      <c r="F1217" s="212"/>
      <c r="G1217" s="209"/>
    </row>
    <row r="1218" spans="1:7" ht="25.5">
      <c r="A1218" s="69">
        <v>1116</v>
      </c>
      <c r="B1218" s="210" t="s">
        <v>2019</v>
      </c>
      <c r="C1218" s="213" t="s">
        <v>4574</v>
      </c>
      <c r="D1218" s="212" t="s">
        <v>15518</v>
      </c>
      <c r="E1218" s="212" t="s">
        <v>15518</v>
      </c>
      <c r="F1218" s="212"/>
      <c r="G1218" s="209"/>
    </row>
    <row r="1219" spans="1:7" ht="25.5">
      <c r="A1219" s="69">
        <v>1117</v>
      </c>
      <c r="B1219" s="210" t="s">
        <v>2020</v>
      </c>
      <c r="C1219" s="213" t="s">
        <v>4575</v>
      </c>
      <c r="D1219" s="212" t="s">
        <v>15518</v>
      </c>
      <c r="E1219" s="212" t="s">
        <v>15518</v>
      </c>
      <c r="F1219" s="212"/>
      <c r="G1219" s="209"/>
    </row>
    <row r="1220" spans="1:7" ht="25.5">
      <c r="A1220" s="69">
        <v>1118</v>
      </c>
      <c r="B1220" s="210" t="s">
        <v>2021</v>
      </c>
      <c r="C1220" s="213" t="s">
        <v>4576</v>
      </c>
      <c r="D1220" s="212" t="s">
        <v>15518</v>
      </c>
      <c r="E1220" s="212" t="s">
        <v>15518</v>
      </c>
      <c r="F1220" s="212"/>
      <c r="G1220" s="209"/>
    </row>
    <row r="1221" spans="1:7" ht="25.5">
      <c r="A1221" s="69">
        <v>1119</v>
      </c>
      <c r="B1221" s="210" t="s">
        <v>2022</v>
      </c>
      <c r="C1221" s="213" t="s">
        <v>4577</v>
      </c>
      <c r="D1221" s="212" t="s">
        <v>15518</v>
      </c>
      <c r="E1221" s="212" t="s">
        <v>15518</v>
      </c>
      <c r="F1221" s="212" t="s">
        <v>15518</v>
      </c>
      <c r="G1221" s="209"/>
    </row>
    <row r="1222" spans="1:7" ht="25.5">
      <c r="A1222" s="69">
        <v>1120</v>
      </c>
      <c r="B1222" s="210" t="s">
        <v>2023</v>
      </c>
      <c r="C1222" s="213" t="s">
        <v>4578</v>
      </c>
      <c r="D1222" s="212" t="s">
        <v>15518</v>
      </c>
      <c r="E1222" s="212" t="s">
        <v>15518</v>
      </c>
      <c r="F1222" s="212" t="s">
        <v>15518</v>
      </c>
      <c r="G1222" s="209"/>
    </row>
    <row r="1223" spans="1:7" ht="25.5">
      <c r="A1223" s="69">
        <v>1121</v>
      </c>
      <c r="B1223" s="210" t="s">
        <v>2024</v>
      </c>
      <c r="C1223" s="213" t="s">
        <v>4579</v>
      </c>
      <c r="D1223" s="212" t="s">
        <v>15518</v>
      </c>
      <c r="E1223" s="212" t="s">
        <v>15518</v>
      </c>
      <c r="F1223" s="212" t="s">
        <v>15518</v>
      </c>
      <c r="G1223" s="209"/>
    </row>
    <row r="1224" spans="1:7" ht="25.5">
      <c r="A1224" s="69">
        <v>1122</v>
      </c>
      <c r="B1224" s="210" t="s">
        <v>2025</v>
      </c>
      <c r="C1224" s="213" t="s">
        <v>4580</v>
      </c>
      <c r="D1224" s="212" t="s">
        <v>15518</v>
      </c>
      <c r="E1224" s="212" t="s">
        <v>15518</v>
      </c>
      <c r="F1224" s="212" t="s">
        <v>15518</v>
      </c>
      <c r="G1224" s="209"/>
    </row>
    <row r="1225" spans="1:7" ht="25.5">
      <c r="A1225" s="69">
        <v>1123</v>
      </c>
      <c r="B1225" s="210" t="s">
        <v>2026</v>
      </c>
      <c r="C1225" s="213" t="s">
        <v>4581</v>
      </c>
      <c r="D1225" s="212" t="s">
        <v>15518</v>
      </c>
      <c r="E1225" s="212" t="s">
        <v>15518</v>
      </c>
      <c r="F1225" s="212" t="s">
        <v>15518</v>
      </c>
      <c r="G1225" s="209"/>
    </row>
    <row r="1226" spans="1:7" ht="25.5">
      <c r="A1226" s="69">
        <v>1124</v>
      </c>
      <c r="B1226" s="210" t="s">
        <v>2027</v>
      </c>
      <c r="C1226" s="213" t="s">
        <v>4582</v>
      </c>
      <c r="D1226" s="212" t="s">
        <v>15518</v>
      </c>
      <c r="E1226" s="212" t="s">
        <v>15518</v>
      </c>
      <c r="F1226" s="212" t="s">
        <v>15518</v>
      </c>
      <c r="G1226" s="209"/>
    </row>
    <row r="1227" spans="1:7">
      <c r="A1227" s="69"/>
      <c r="B1227" s="207"/>
      <c r="C1227" s="211" t="s">
        <v>2028</v>
      </c>
      <c r="D1227" s="209"/>
      <c r="E1227" s="209"/>
      <c r="F1227" s="209"/>
      <c r="G1227" s="209"/>
    </row>
    <row r="1228" spans="1:7">
      <c r="A1228" s="69"/>
      <c r="B1228" s="210"/>
      <c r="C1228" s="211" t="s">
        <v>2029</v>
      </c>
      <c r="D1228" s="212"/>
      <c r="E1228" s="212"/>
      <c r="F1228" s="212"/>
      <c r="G1228" s="209"/>
    </row>
    <row r="1229" spans="1:7" ht="33">
      <c r="A1229" s="69">
        <v>1125</v>
      </c>
      <c r="B1229" s="210" t="s">
        <v>2030</v>
      </c>
      <c r="C1229" s="213" t="s">
        <v>4583</v>
      </c>
      <c r="D1229" s="212" t="s">
        <v>15518</v>
      </c>
      <c r="E1229" s="212" t="s">
        <v>15518</v>
      </c>
      <c r="F1229" s="212"/>
      <c r="G1229" s="209"/>
    </row>
    <row r="1230" spans="1:7" ht="25.5">
      <c r="A1230" s="69">
        <v>1126</v>
      </c>
      <c r="B1230" s="210" t="s">
        <v>2031</v>
      </c>
      <c r="C1230" s="213" t="s">
        <v>4584</v>
      </c>
      <c r="D1230" s="212" t="s">
        <v>15518</v>
      </c>
      <c r="E1230" s="212"/>
      <c r="F1230" s="212"/>
      <c r="G1230" s="209"/>
    </row>
    <row r="1231" spans="1:7" ht="25.5">
      <c r="A1231" s="69">
        <v>1127</v>
      </c>
      <c r="B1231" s="210" t="s">
        <v>2032</v>
      </c>
      <c r="C1231" s="213" t="s">
        <v>4585</v>
      </c>
      <c r="D1231" s="212" t="s">
        <v>15518</v>
      </c>
      <c r="E1231" s="212" t="s">
        <v>15518</v>
      </c>
      <c r="F1231" s="212"/>
      <c r="G1231" s="209"/>
    </row>
    <row r="1232" spans="1:7" ht="25.5">
      <c r="A1232" s="69">
        <v>1128</v>
      </c>
      <c r="B1232" s="210" t="s">
        <v>2033</v>
      </c>
      <c r="C1232" s="213" t="s">
        <v>4586</v>
      </c>
      <c r="D1232" s="212" t="s">
        <v>15518</v>
      </c>
      <c r="E1232" s="212" t="s">
        <v>15518</v>
      </c>
      <c r="F1232" s="212"/>
      <c r="G1232" s="209"/>
    </row>
    <row r="1233" spans="1:7" ht="25.5">
      <c r="A1233" s="69">
        <v>1129</v>
      </c>
      <c r="B1233" s="210" t="s">
        <v>2034</v>
      </c>
      <c r="C1233" s="213" t="s">
        <v>4587</v>
      </c>
      <c r="D1233" s="212" t="s">
        <v>15518</v>
      </c>
      <c r="E1233" s="212" t="s">
        <v>15518</v>
      </c>
      <c r="F1233" s="212"/>
      <c r="G1233" s="209"/>
    </row>
    <row r="1234" spans="1:7" ht="25.5">
      <c r="A1234" s="69">
        <v>1130</v>
      </c>
      <c r="B1234" s="210" t="s">
        <v>2035</v>
      </c>
      <c r="C1234" s="213" t="s">
        <v>4588</v>
      </c>
      <c r="D1234" s="212" t="s">
        <v>15518</v>
      </c>
      <c r="E1234" s="212" t="s">
        <v>15518</v>
      </c>
      <c r="F1234" s="212"/>
      <c r="G1234" s="209"/>
    </row>
    <row r="1235" spans="1:7" ht="25.5">
      <c r="A1235" s="69">
        <v>1131</v>
      </c>
      <c r="B1235" s="210" t="s">
        <v>2036</v>
      </c>
      <c r="C1235" s="213" t="s">
        <v>4589</v>
      </c>
      <c r="D1235" s="212" t="s">
        <v>15518</v>
      </c>
      <c r="E1235" s="212" t="s">
        <v>15518</v>
      </c>
      <c r="F1235" s="212"/>
      <c r="G1235" s="209"/>
    </row>
    <row r="1236" spans="1:7" ht="25.5">
      <c r="A1236" s="69">
        <v>1132</v>
      </c>
      <c r="B1236" s="210" t="s">
        <v>2037</v>
      </c>
      <c r="C1236" s="213" t="s">
        <v>4590</v>
      </c>
      <c r="D1236" s="212" t="s">
        <v>15518</v>
      </c>
      <c r="E1236" s="212" t="s">
        <v>15518</v>
      </c>
      <c r="F1236" s="212" t="s">
        <v>15518</v>
      </c>
      <c r="G1236" s="209"/>
    </row>
    <row r="1237" spans="1:7">
      <c r="A1237" s="69"/>
      <c r="B1237" s="210"/>
      <c r="C1237" s="211" t="s">
        <v>2038</v>
      </c>
      <c r="D1237" s="212"/>
      <c r="E1237" s="212"/>
      <c r="F1237" s="212"/>
      <c r="G1237" s="209"/>
    </row>
    <row r="1238" spans="1:7" ht="25.5">
      <c r="A1238" s="69">
        <v>1133</v>
      </c>
      <c r="B1238" s="210" t="s">
        <v>2039</v>
      </c>
      <c r="C1238" s="213" t="s">
        <v>4591</v>
      </c>
      <c r="D1238" s="212" t="s">
        <v>15518</v>
      </c>
      <c r="E1238" s="212" t="s">
        <v>15518</v>
      </c>
      <c r="F1238" s="212"/>
      <c r="G1238" s="209"/>
    </row>
    <row r="1239" spans="1:7" ht="25.5">
      <c r="A1239" s="69">
        <v>1134</v>
      </c>
      <c r="B1239" s="210" t="s">
        <v>2040</v>
      </c>
      <c r="C1239" s="221" t="s">
        <v>4592</v>
      </c>
      <c r="D1239" s="212" t="s">
        <v>15518</v>
      </c>
      <c r="E1239" s="215"/>
      <c r="F1239" s="212"/>
      <c r="G1239" s="209"/>
    </row>
    <row r="1240" spans="1:7" ht="25.5">
      <c r="A1240" s="69">
        <v>1135</v>
      </c>
      <c r="B1240" s="210" t="s">
        <v>2041</v>
      </c>
      <c r="C1240" s="221" t="s">
        <v>5021</v>
      </c>
      <c r="D1240" s="212" t="s">
        <v>15518</v>
      </c>
      <c r="E1240" s="212" t="s">
        <v>15518</v>
      </c>
      <c r="F1240" s="212"/>
      <c r="G1240" s="209"/>
    </row>
    <row r="1241" spans="1:7" ht="33">
      <c r="A1241" s="69">
        <v>1136</v>
      </c>
      <c r="B1241" s="210" t="s">
        <v>2042</v>
      </c>
      <c r="C1241" s="213" t="s">
        <v>5022</v>
      </c>
      <c r="D1241" s="212" t="s">
        <v>15518</v>
      </c>
      <c r="E1241" s="212" t="s">
        <v>15518</v>
      </c>
      <c r="F1241" s="212"/>
      <c r="G1241" s="209"/>
    </row>
    <row r="1242" spans="1:7" ht="33">
      <c r="A1242" s="69">
        <v>1137</v>
      </c>
      <c r="B1242" s="210" t="s">
        <v>2043</v>
      </c>
      <c r="C1242" s="213" t="s">
        <v>5023</v>
      </c>
      <c r="D1242" s="212" t="s">
        <v>15518</v>
      </c>
      <c r="E1242" s="212" t="s">
        <v>15518</v>
      </c>
      <c r="F1242" s="212"/>
      <c r="G1242" s="209"/>
    </row>
    <row r="1243" spans="1:7" ht="25.5">
      <c r="A1243" s="69">
        <v>1138</v>
      </c>
      <c r="B1243" s="210" t="s">
        <v>2044</v>
      </c>
      <c r="C1243" s="213" t="s">
        <v>5024</v>
      </c>
      <c r="D1243" s="212" t="s">
        <v>15518</v>
      </c>
      <c r="E1243" s="212" t="s">
        <v>15518</v>
      </c>
      <c r="F1243" s="212"/>
      <c r="G1243" s="209"/>
    </row>
    <row r="1244" spans="1:7" ht="33">
      <c r="A1244" s="69">
        <v>1139</v>
      </c>
      <c r="B1244" s="210" t="s">
        <v>2045</v>
      </c>
      <c r="C1244" s="221" t="s">
        <v>5025</v>
      </c>
      <c r="D1244" s="212" t="s">
        <v>15518</v>
      </c>
      <c r="E1244" s="212" t="s">
        <v>15518</v>
      </c>
      <c r="F1244" s="212"/>
      <c r="G1244" s="209"/>
    </row>
    <row r="1245" spans="1:7" ht="25.5">
      <c r="A1245" s="69">
        <v>1140</v>
      </c>
      <c r="B1245" s="210" t="s">
        <v>2046</v>
      </c>
      <c r="C1245" s="221" t="s">
        <v>5026</v>
      </c>
      <c r="D1245" s="212" t="s">
        <v>15518</v>
      </c>
      <c r="E1245" s="212" t="s">
        <v>15518</v>
      </c>
      <c r="F1245" s="212"/>
      <c r="G1245" s="209"/>
    </row>
    <row r="1246" spans="1:7" ht="25.5">
      <c r="A1246" s="69">
        <v>1141</v>
      </c>
      <c r="B1246" s="210" t="s">
        <v>2047</v>
      </c>
      <c r="C1246" s="213" t="s">
        <v>5027</v>
      </c>
      <c r="D1246" s="212" t="s">
        <v>15518</v>
      </c>
      <c r="E1246" s="212" t="s">
        <v>15518</v>
      </c>
      <c r="F1246" s="212"/>
      <c r="G1246" s="209"/>
    </row>
    <row r="1247" spans="1:7" ht="33">
      <c r="A1247" s="69">
        <v>1142</v>
      </c>
      <c r="B1247" s="210" t="s">
        <v>2048</v>
      </c>
      <c r="C1247" s="221" t="s">
        <v>5028</v>
      </c>
      <c r="D1247" s="212" t="s">
        <v>15518</v>
      </c>
      <c r="E1247" s="212" t="s">
        <v>15518</v>
      </c>
      <c r="F1247" s="212"/>
      <c r="G1247" s="209"/>
    </row>
    <row r="1248" spans="1:7" ht="25.5">
      <c r="A1248" s="69">
        <v>1143</v>
      </c>
      <c r="B1248" s="210" t="s">
        <v>2049</v>
      </c>
      <c r="C1248" s="221" t="s">
        <v>5029</v>
      </c>
      <c r="D1248" s="212" t="s">
        <v>15518</v>
      </c>
      <c r="E1248" s="212" t="s">
        <v>15518</v>
      </c>
      <c r="F1248" s="212"/>
      <c r="G1248" s="209"/>
    </row>
    <row r="1249" spans="1:7" ht="25.5">
      <c r="A1249" s="69">
        <v>1144</v>
      </c>
      <c r="B1249" s="210" t="s">
        <v>2050</v>
      </c>
      <c r="C1249" s="221" t="s">
        <v>5030</v>
      </c>
      <c r="D1249" s="212" t="s">
        <v>15518</v>
      </c>
      <c r="E1249" s="212" t="s">
        <v>15518</v>
      </c>
      <c r="F1249" s="212"/>
      <c r="G1249" s="209"/>
    </row>
    <row r="1250" spans="1:7" ht="25.5">
      <c r="A1250" s="69">
        <v>1145</v>
      </c>
      <c r="B1250" s="210" t="s">
        <v>2051</v>
      </c>
      <c r="C1250" s="221" t="s">
        <v>5031</v>
      </c>
      <c r="D1250" s="212" t="s">
        <v>15518</v>
      </c>
      <c r="E1250" s="212" t="s">
        <v>15518</v>
      </c>
      <c r="F1250" s="212"/>
      <c r="G1250" s="209"/>
    </row>
    <row r="1251" spans="1:7" ht="25.5">
      <c r="A1251" s="69">
        <v>1146</v>
      </c>
      <c r="B1251" s="210" t="s">
        <v>2052</v>
      </c>
      <c r="C1251" s="213" t="s">
        <v>5032</v>
      </c>
      <c r="D1251" s="212" t="s">
        <v>15518</v>
      </c>
      <c r="E1251" s="212" t="s">
        <v>15518</v>
      </c>
      <c r="F1251" s="212"/>
      <c r="G1251" s="209"/>
    </row>
    <row r="1252" spans="1:7" ht="25.5">
      <c r="A1252" s="69">
        <v>1147</v>
      </c>
      <c r="B1252" s="210" t="s">
        <v>2053</v>
      </c>
      <c r="C1252" s="213" t="s">
        <v>5033</v>
      </c>
      <c r="D1252" s="212" t="s">
        <v>15518</v>
      </c>
      <c r="E1252" s="212" t="s">
        <v>15518</v>
      </c>
      <c r="F1252" s="212"/>
      <c r="G1252" s="209"/>
    </row>
    <row r="1253" spans="1:7" ht="25.5">
      <c r="A1253" s="69">
        <v>1148</v>
      </c>
      <c r="B1253" s="210" t="s">
        <v>2054</v>
      </c>
      <c r="C1253" s="213" t="s">
        <v>5034</v>
      </c>
      <c r="D1253" s="212" t="s">
        <v>15518</v>
      </c>
      <c r="E1253" s="212" t="s">
        <v>15518</v>
      </c>
      <c r="F1253" s="212"/>
      <c r="G1253" s="209"/>
    </row>
    <row r="1254" spans="1:7" ht="25.5">
      <c r="A1254" s="69">
        <v>1149</v>
      </c>
      <c r="B1254" s="210" t="s">
        <v>2055</v>
      </c>
      <c r="C1254" s="221" t="s">
        <v>4601</v>
      </c>
      <c r="D1254" s="212" t="s">
        <v>15518</v>
      </c>
      <c r="E1254" s="212" t="s">
        <v>15518</v>
      </c>
      <c r="F1254" s="212"/>
      <c r="G1254" s="209"/>
    </row>
    <row r="1255" spans="1:7" ht="25.5">
      <c r="A1255" s="69">
        <v>1150</v>
      </c>
      <c r="B1255" s="210" t="s">
        <v>2056</v>
      </c>
      <c r="C1255" s="221" t="s">
        <v>4602</v>
      </c>
      <c r="D1255" s="212" t="s">
        <v>15518</v>
      </c>
      <c r="E1255" s="212" t="s">
        <v>15518</v>
      </c>
      <c r="F1255" s="212"/>
      <c r="G1255" s="209"/>
    </row>
    <row r="1256" spans="1:7" ht="25.5">
      <c r="A1256" s="69">
        <v>1151</v>
      </c>
      <c r="B1256" s="210" t="s">
        <v>2057</v>
      </c>
      <c r="C1256" s="213" t="s">
        <v>2058</v>
      </c>
      <c r="D1256" s="212" t="s">
        <v>15518</v>
      </c>
      <c r="E1256" s="212" t="s">
        <v>15518</v>
      </c>
      <c r="F1256" s="212"/>
      <c r="G1256" s="209"/>
    </row>
    <row r="1257" spans="1:7" ht="25.5">
      <c r="A1257" s="69">
        <v>1152</v>
      </c>
      <c r="B1257" s="210" t="s">
        <v>2059</v>
      </c>
      <c r="C1257" s="213" t="s">
        <v>4603</v>
      </c>
      <c r="D1257" s="212" t="s">
        <v>15518</v>
      </c>
      <c r="E1257" s="212" t="s">
        <v>15518</v>
      </c>
      <c r="F1257" s="212"/>
      <c r="G1257" s="209"/>
    </row>
    <row r="1258" spans="1:7" ht="25.5">
      <c r="A1258" s="69">
        <v>1153</v>
      </c>
      <c r="B1258" s="210" t="s">
        <v>2060</v>
      </c>
      <c r="C1258" s="213" t="s">
        <v>4604</v>
      </c>
      <c r="D1258" s="212" t="s">
        <v>15518</v>
      </c>
      <c r="E1258" s="212" t="s">
        <v>15518</v>
      </c>
      <c r="F1258" s="212"/>
      <c r="G1258" s="209"/>
    </row>
    <row r="1259" spans="1:7" ht="25.5">
      <c r="A1259" s="69">
        <v>1154</v>
      </c>
      <c r="B1259" s="210" t="s">
        <v>2061</v>
      </c>
      <c r="C1259" s="213" t="s">
        <v>4605</v>
      </c>
      <c r="D1259" s="212" t="s">
        <v>15518</v>
      </c>
      <c r="E1259" s="212" t="s">
        <v>15518</v>
      </c>
      <c r="F1259" s="212" t="s">
        <v>15518</v>
      </c>
      <c r="G1259" s="209"/>
    </row>
    <row r="1260" spans="1:7">
      <c r="A1260" s="69"/>
      <c r="B1260" s="207"/>
      <c r="C1260" s="211" t="s">
        <v>2062</v>
      </c>
      <c r="D1260" s="212"/>
      <c r="E1260" s="212"/>
      <c r="F1260" s="212"/>
      <c r="G1260" s="209"/>
    </row>
    <row r="1261" spans="1:7" ht="25.5">
      <c r="A1261" s="69">
        <v>1155</v>
      </c>
      <c r="B1261" s="210" t="s">
        <v>2063</v>
      </c>
      <c r="C1261" s="213" t="s">
        <v>4606</v>
      </c>
      <c r="D1261" s="212" t="s">
        <v>15518</v>
      </c>
      <c r="E1261" s="212"/>
      <c r="F1261" s="212"/>
      <c r="G1261" s="209"/>
    </row>
    <row r="1262" spans="1:7" ht="25.5">
      <c r="A1262" s="69">
        <v>1156</v>
      </c>
      <c r="B1262" s="210" t="s">
        <v>2064</v>
      </c>
      <c r="C1262" s="213" t="s">
        <v>4607</v>
      </c>
      <c r="D1262" s="212" t="s">
        <v>15518</v>
      </c>
      <c r="E1262" s="212"/>
      <c r="F1262" s="212"/>
      <c r="G1262" s="209"/>
    </row>
    <row r="1263" spans="1:7" ht="25.5">
      <c r="A1263" s="69">
        <v>1157</v>
      </c>
      <c r="B1263" s="210" t="s">
        <v>2065</v>
      </c>
      <c r="C1263" s="213" t="s">
        <v>4608</v>
      </c>
      <c r="D1263" s="212" t="s">
        <v>15518</v>
      </c>
      <c r="E1263" s="212" t="s">
        <v>15518</v>
      </c>
      <c r="F1263" s="212"/>
      <c r="G1263" s="209"/>
    </row>
    <row r="1264" spans="1:7" ht="25.5">
      <c r="A1264" s="69">
        <v>1158</v>
      </c>
      <c r="B1264" s="210" t="s">
        <v>2066</v>
      </c>
      <c r="C1264" s="213" t="s">
        <v>4609</v>
      </c>
      <c r="D1264" s="212" t="s">
        <v>15518</v>
      </c>
      <c r="E1264" s="212" t="s">
        <v>15518</v>
      </c>
      <c r="F1264" s="212"/>
      <c r="G1264" s="209"/>
    </row>
    <row r="1265" spans="1:7" ht="33">
      <c r="A1265" s="69">
        <v>1159</v>
      </c>
      <c r="B1265" s="210" t="s">
        <v>2067</v>
      </c>
      <c r="C1265" s="213" t="s">
        <v>4610</v>
      </c>
      <c r="D1265" s="212" t="s">
        <v>15518</v>
      </c>
      <c r="E1265" s="212" t="s">
        <v>15518</v>
      </c>
      <c r="F1265" s="212"/>
      <c r="G1265" s="209"/>
    </row>
    <row r="1266" spans="1:7" ht="25.5">
      <c r="A1266" s="69">
        <v>1160</v>
      </c>
      <c r="B1266" s="210" t="s">
        <v>2068</v>
      </c>
      <c r="C1266" s="213" t="s">
        <v>4611</v>
      </c>
      <c r="D1266" s="212" t="s">
        <v>15518</v>
      </c>
      <c r="E1266" s="212" t="s">
        <v>15518</v>
      </c>
      <c r="F1266" s="212"/>
      <c r="G1266" s="209"/>
    </row>
    <row r="1267" spans="1:7" ht="25.5">
      <c r="A1267" s="69">
        <v>1161</v>
      </c>
      <c r="B1267" s="210" t="s">
        <v>2069</v>
      </c>
      <c r="C1267" s="213" t="s">
        <v>4612</v>
      </c>
      <c r="D1267" s="212" t="s">
        <v>15518</v>
      </c>
      <c r="E1267" s="212" t="s">
        <v>15518</v>
      </c>
      <c r="F1267" s="212"/>
      <c r="G1267" s="209"/>
    </row>
    <row r="1268" spans="1:7" ht="25.5">
      <c r="A1268" s="69">
        <v>1162</v>
      </c>
      <c r="B1268" s="210" t="s">
        <v>2070</v>
      </c>
      <c r="C1268" s="213" t="s">
        <v>4613</v>
      </c>
      <c r="D1268" s="212" t="s">
        <v>15518</v>
      </c>
      <c r="E1268" s="212" t="s">
        <v>15518</v>
      </c>
      <c r="F1268" s="212"/>
      <c r="G1268" s="209"/>
    </row>
    <row r="1269" spans="1:7" ht="25.5">
      <c r="A1269" s="69">
        <v>1163</v>
      </c>
      <c r="B1269" s="210" t="s">
        <v>2071</v>
      </c>
      <c r="C1269" s="213" t="s">
        <v>4614</v>
      </c>
      <c r="D1269" s="212" t="s">
        <v>15518</v>
      </c>
      <c r="E1269" s="212" t="s">
        <v>15518</v>
      </c>
      <c r="F1269" s="212"/>
      <c r="G1269" s="209"/>
    </row>
    <row r="1270" spans="1:7" ht="33">
      <c r="A1270" s="69">
        <v>1164</v>
      </c>
      <c r="B1270" s="210" t="s">
        <v>2072</v>
      </c>
      <c r="C1270" s="213" t="s">
        <v>5050</v>
      </c>
      <c r="D1270" s="212" t="s">
        <v>15518</v>
      </c>
      <c r="E1270" s="212" t="s">
        <v>15518</v>
      </c>
      <c r="F1270" s="212"/>
      <c r="G1270" s="209"/>
    </row>
    <row r="1271" spans="1:7" ht="25.5">
      <c r="A1271" s="69">
        <v>1165</v>
      </c>
      <c r="B1271" s="210" t="s">
        <v>2073</v>
      </c>
      <c r="C1271" s="213" t="s">
        <v>5051</v>
      </c>
      <c r="D1271" s="212" t="s">
        <v>15518</v>
      </c>
      <c r="E1271" s="212" t="s">
        <v>15518</v>
      </c>
      <c r="F1271" s="212"/>
      <c r="G1271" s="209"/>
    </row>
    <row r="1272" spans="1:7" ht="25.5">
      <c r="A1272" s="69">
        <v>1166</v>
      </c>
      <c r="B1272" s="210" t="s">
        <v>2074</v>
      </c>
      <c r="C1272" s="213" t="s">
        <v>5052</v>
      </c>
      <c r="D1272" s="212" t="s">
        <v>15518</v>
      </c>
      <c r="E1272" s="212" t="s">
        <v>15518</v>
      </c>
      <c r="F1272" s="212"/>
      <c r="G1272" s="209"/>
    </row>
    <row r="1273" spans="1:7" ht="25.5">
      <c r="A1273" s="69">
        <v>1167</v>
      </c>
      <c r="B1273" s="210" t="s">
        <v>2075</v>
      </c>
      <c r="C1273" s="213" t="s">
        <v>5053</v>
      </c>
      <c r="D1273" s="212" t="s">
        <v>15518</v>
      </c>
      <c r="E1273" s="212" t="s">
        <v>15518</v>
      </c>
      <c r="F1273" s="212"/>
      <c r="G1273" s="209"/>
    </row>
    <row r="1274" spans="1:7">
      <c r="A1274" s="69"/>
      <c r="B1274" s="210"/>
      <c r="C1274" s="211" t="s">
        <v>2076</v>
      </c>
      <c r="D1274" s="212"/>
      <c r="E1274" s="212"/>
      <c r="F1274" s="212"/>
      <c r="G1274" s="209"/>
    </row>
    <row r="1275" spans="1:7">
      <c r="A1275" s="69"/>
      <c r="B1275" s="210"/>
      <c r="C1275" s="211" t="s">
        <v>2077</v>
      </c>
      <c r="D1275" s="212"/>
      <c r="E1275" s="212"/>
      <c r="F1275" s="212"/>
      <c r="G1275" s="209"/>
    </row>
    <row r="1276" spans="1:7" ht="25.5">
      <c r="A1276" s="69">
        <v>1168</v>
      </c>
      <c r="B1276" s="210" t="s">
        <v>2078</v>
      </c>
      <c r="C1276" s="213" t="s">
        <v>5054</v>
      </c>
      <c r="D1276" s="212" t="s">
        <v>15518</v>
      </c>
      <c r="E1276" s="212"/>
      <c r="F1276" s="212"/>
      <c r="G1276" s="209"/>
    </row>
    <row r="1277" spans="1:7" ht="33">
      <c r="A1277" s="69">
        <v>1169</v>
      </c>
      <c r="B1277" s="210" t="s">
        <v>2079</v>
      </c>
      <c r="C1277" s="213" t="s">
        <v>3800</v>
      </c>
      <c r="D1277" s="212" t="s">
        <v>15518</v>
      </c>
      <c r="E1277" s="212"/>
      <c r="F1277" s="212"/>
      <c r="G1277" s="209"/>
    </row>
    <row r="1278" spans="1:7" ht="33">
      <c r="A1278" s="69">
        <v>1170</v>
      </c>
      <c r="B1278" s="210" t="s">
        <v>2080</v>
      </c>
      <c r="C1278" s="213" t="s">
        <v>5055</v>
      </c>
      <c r="D1278" s="212" t="s">
        <v>15518</v>
      </c>
      <c r="E1278" s="212" t="s">
        <v>15518</v>
      </c>
      <c r="F1278" s="212"/>
      <c r="G1278" s="209"/>
    </row>
    <row r="1279" spans="1:7" ht="25.5">
      <c r="A1279" s="69">
        <v>1171</v>
      </c>
      <c r="B1279" s="210" t="s">
        <v>2081</v>
      </c>
      <c r="C1279" s="213" t="s">
        <v>5548</v>
      </c>
      <c r="D1279" s="212" t="s">
        <v>15518</v>
      </c>
      <c r="E1279" s="212" t="s">
        <v>15518</v>
      </c>
      <c r="F1279" s="212"/>
      <c r="G1279" s="209"/>
    </row>
    <row r="1280" spans="1:7" ht="25.5">
      <c r="A1280" s="69">
        <v>1172</v>
      </c>
      <c r="B1280" s="210" t="s">
        <v>2082</v>
      </c>
      <c r="C1280" s="213" t="s">
        <v>5549</v>
      </c>
      <c r="D1280" s="212" t="s">
        <v>15518</v>
      </c>
      <c r="E1280" s="212" t="s">
        <v>15518</v>
      </c>
      <c r="F1280" s="212"/>
      <c r="G1280" s="209"/>
    </row>
    <row r="1281" spans="1:7" ht="25.5">
      <c r="A1281" s="69">
        <v>1173</v>
      </c>
      <c r="B1281" s="210" t="s">
        <v>2083</v>
      </c>
      <c r="C1281" s="213" t="s">
        <v>5550</v>
      </c>
      <c r="D1281" s="212" t="s">
        <v>15518</v>
      </c>
      <c r="E1281" s="212" t="s">
        <v>15518</v>
      </c>
      <c r="F1281" s="212"/>
      <c r="G1281" s="209"/>
    </row>
    <row r="1282" spans="1:7" ht="25.5">
      <c r="A1282" s="69">
        <v>1174</v>
      </c>
      <c r="B1282" s="210" t="s">
        <v>2084</v>
      </c>
      <c r="C1282" s="213" t="s">
        <v>5551</v>
      </c>
      <c r="D1282" s="212" t="s">
        <v>15518</v>
      </c>
      <c r="E1282" s="212" t="s">
        <v>15518</v>
      </c>
      <c r="F1282" s="212" t="s">
        <v>15518</v>
      </c>
      <c r="G1282" s="209"/>
    </row>
    <row r="1283" spans="1:7">
      <c r="A1283" s="69"/>
      <c r="B1283" s="207"/>
      <c r="C1283" s="211" t="s">
        <v>2085</v>
      </c>
      <c r="D1283" s="212"/>
      <c r="E1283" s="212"/>
      <c r="F1283" s="212"/>
      <c r="G1283" s="209"/>
    </row>
    <row r="1284" spans="1:7" ht="25.5">
      <c r="A1284" s="69">
        <v>1175</v>
      </c>
      <c r="B1284" s="210" t="s">
        <v>2086</v>
      </c>
      <c r="C1284" s="213" t="s">
        <v>5552</v>
      </c>
      <c r="D1284" s="212" t="s">
        <v>15518</v>
      </c>
      <c r="E1284" s="212" t="s">
        <v>15518</v>
      </c>
      <c r="F1284" s="212"/>
      <c r="G1284" s="209"/>
    </row>
    <row r="1285" spans="1:7" ht="25.5">
      <c r="A1285" s="69">
        <v>1176</v>
      </c>
      <c r="B1285" s="210" t="s">
        <v>2087</v>
      </c>
      <c r="C1285" s="213" t="s">
        <v>5553</v>
      </c>
      <c r="D1285" s="212" t="s">
        <v>15518</v>
      </c>
      <c r="E1285" s="212" t="s">
        <v>15518</v>
      </c>
      <c r="F1285" s="212"/>
      <c r="G1285" s="209"/>
    </row>
    <row r="1286" spans="1:7" ht="25.5">
      <c r="A1286" s="69">
        <v>1177</v>
      </c>
      <c r="B1286" s="210" t="s">
        <v>2088</v>
      </c>
      <c r="C1286" s="213" t="s">
        <v>5554</v>
      </c>
      <c r="D1286" s="212" t="s">
        <v>15518</v>
      </c>
      <c r="E1286" s="212" t="s">
        <v>15518</v>
      </c>
      <c r="F1286" s="212"/>
      <c r="G1286" s="209"/>
    </row>
    <row r="1287" spans="1:7">
      <c r="A1287" s="69"/>
      <c r="B1287" s="207"/>
      <c r="C1287" s="211" t="s">
        <v>2089</v>
      </c>
      <c r="D1287" s="212"/>
      <c r="E1287" s="212"/>
      <c r="F1287" s="212"/>
      <c r="G1287" s="209"/>
    </row>
    <row r="1288" spans="1:7" ht="25.5">
      <c r="A1288" s="69">
        <v>1178</v>
      </c>
      <c r="B1288" s="210" t="s">
        <v>2090</v>
      </c>
      <c r="C1288" s="213" t="s">
        <v>5059</v>
      </c>
      <c r="D1288" s="212" t="s">
        <v>15518</v>
      </c>
      <c r="E1288" s="212"/>
      <c r="F1288" s="212"/>
      <c r="G1288" s="209"/>
    </row>
    <row r="1289" spans="1:7" ht="33">
      <c r="A1289" s="69">
        <v>1179</v>
      </c>
      <c r="B1289" s="210" t="s">
        <v>2091</v>
      </c>
      <c r="C1289" s="213" t="s">
        <v>5060</v>
      </c>
      <c r="D1289" s="212" t="s">
        <v>15518</v>
      </c>
      <c r="E1289" s="212"/>
      <c r="F1289" s="212"/>
      <c r="G1289" s="209"/>
    </row>
    <row r="1290" spans="1:7" ht="33">
      <c r="A1290" s="69">
        <v>1180</v>
      </c>
      <c r="B1290" s="210" t="s">
        <v>2092</v>
      </c>
      <c r="C1290" s="213" t="s">
        <v>5061</v>
      </c>
      <c r="D1290" s="212" t="s">
        <v>15518</v>
      </c>
      <c r="E1290" s="212"/>
      <c r="F1290" s="212"/>
      <c r="G1290" s="209"/>
    </row>
    <row r="1291" spans="1:7" ht="25.5">
      <c r="A1291" s="69">
        <v>1181</v>
      </c>
      <c r="B1291" s="210" t="s">
        <v>2093</v>
      </c>
      <c r="C1291" s="213" t="s">
        <v>5062</v>
      </c>
      <c r="D1291" s="212" t="s">
        <v>15518</v>
      </c>
      <c r="E1291" s="212"/>
      <c r="F1291" s="212"/>
      <c r="G1291" s="209"/>
    </row>
    <row r="1292" spans="1:7" ht="25.5">
      <c r="A1292" s="69">
        <v>1182</v>
      </c>
      <c r="B1292" s="210" t="s">
        <v>2094</v>
      </c>
      <c r="C1292" s="213" t="s">
        <v>5063</v>
      </c>
      <c r="D1292" s="212" t="s">
        <v>15518</v>
      </c>
      <c r="E1292" s="212"/>
      <c r="F1292" s="212"/>
      <c r="G1292" s="209"/>
    </row>
    <row r="1293" spans="1:7" ht="25.5">
      <c r="A1293" s="69">
        <v>1183</v>
      </c>
      <c r="B1293" s="210" t="s">
        <v>2095</v>
      </c>
      <c r="C1293" s="213" t="s">
        <v>5064</v>
      </c>
      <c r="D1293" s="212" t="s">
        <v>15518</v>
      </c>
      <c r="E1293" s="212"/>
      <c r="F1293" s="212"/>
      <c r="G1293" s="209"/>
    </row>
    <row r="1294" spans="1:7" ht="25.5">
      <c r="A1294" s="69">
        <v>1184</v>
      </c>
      <c r="B1294" s="210" t="s">
        <v>2096</v>
      </c>
      <c r="C1294" s="213" t="s">
        <v>5065</v>
      </c>
      <c r="D1294" s="212" t="s">
        <v>15518</v>
      </c>
      <c r="E1294" s="212"/>
      <c r="F1294" s="212"/>
      <c r="G1294" s="209"/>
    </row>
    <row r="1295" spans="1:7" ht="33">
      <c r="A1295" s="69">
        <v>1185</v>
      </c>
      <c r="B1295" s="210" t="s">
        <v>2097</v>
      </c>
      <c r="C1295" s="213" t="s">
        <v>5066</v>
      </c>
      <c r="D1295" s="212" t="s">
        <v>15518</v>
      </c>
      <c r="E1295" s="212"/>
      <c r="F1295" s="212"/>
      <c r="G1295" s="209"/>
    </row>
    <row r="1296" spans="1:7" ht="25.5">
      <c r="A1296" s="69">
        <v>1186</v>
      </c>
      <c r="B1296" s="210" t="s">
        <v>2098</v>
      </c>
      <c r="C1296" s="213" t="s">
        <v>6343</v>
      </c>
      <c r="D1296" s="212" t="s">
        <v>15518</v>
      </c>
      <c r="E1296" s="212" t="s">
        <v>15518</v>
      </c>
      <c r="F1296" s="212"/>
      <c r="G1296" s="209"/>
    </row>
    <row r="1297" spans="1:7" ht="25.5">
      <c r="A1297" s="69">
        <v>1187</v>
      </c>
      <c r="B1297" s="210" t="s">
        <v>2099</v>
      </c>
      <c r="C1297" s="213" t="s">
        <v>5068</v>
      </c>
      <c r="D1297" s="212" t="s">
        <v>15518</v>
      </c>
      <c r="E1297" s="212" t="s">
        <v>15518</v>
      </c>
      <c r="F1297" s="212" t="s">
        <v>15518</v>
      </c>
      <c r="G1297" s="212" t="s">
        <v>15518</v>
      </c>
    </row>
    <row r="1298" spans="1:7">
      <c r="A1298" s="69"/>
      <c r="B1298" s="207"/>
      <c r="C1298" s="211" t="s">
        <v>2100</v>
      </c>
      <c r="D1298" s="209"/>
      <c r="E1298" s="209"/>
      <c r="F1298" s="209"/>
      <c r="G1298" s="209"/>
    </row>
    <row r="1299" spans="1:7" ht="25.5">
      <c r="A1299" s="69">
        <v>1188</v>
      </c>
      <c r="B1299" s="210" t="s">
        <v>2101</v>
      </c>
      <c r="C1299" s="213" t="s">
        <v>17725</v>
      </c>
      <c r="D1299" s="212" t="s">
        <v>15518</v>
      </c>
      <c r="E1299" s="212" t="s">
        <v>15518</v>
      </c>
      <c r="F1299" s="212"/>
      <c r="G1299" s="209"/>
    </row>
    <row r="1300" spans="1:7" ht="25.5">
      <c r="A1300" s="69">
        <v>1189</v>
      </c>
      <c r="B1300" s="210" t="s">
        <v>2102</v>
      </c>
      <c r="C1300" s="213" t="s">
        <v>6345</v>
      </c>
      <c r="D1300" s="212" t="s">
        <v>15518</v>
      </c>
      <c r="E1300" s="212" t="s">
        <v>15518</v>
      </c>
      <c r="F1300" s="212"/>
      <c r="G1300" s="209"/>
    </row>
    <row r="1301" spans="1:7" ht="25.5">
      <c r="A1301" s="69">
        <v>1190</v>
      </c>
      <c r="B1301" s="210" t="s">
        <v>2103</v>
      </c>
      <c r="C1301" s="221" t="s">
        <v>5069</v>
      </c>
      <c r="D1301" s="212" t="s">
        <v>15518</v>
      </c>
      <c r="E1301" s="212" t="s">
        <v>15518</v>
      </c>
      <c r="F1301" s="212"/>
      <c r="G1301" s="209"/>
    </row>
    <row r="1302" spans="1:7" ht="25.5">
      <c r="A1302" s="69">
        <v>1191</v>
      </c>
      <c r="B1302" s="210" t="s">
        <v>2104</v>
      </c>
      <c r="C1302" s="213" t="s">
        <v>5070</v>
      </c>
      <c r="D1302" s="212" t="s">
        <v>15518</v>
      </c>
      <c r="E1302" s="212" t="s">
        <v>15518</v>
      </c>
      <c r="F1302" s="212" t="s">
        <v>15518</v>
      </c>
      <c r="G1302" s="209"/>
    </row>
    <row r="1303" spans="1:7">
      <c r="A1303" s="69"/>
      <c r="B1303" s="207"/>
      <c r="C1303" s="211" t="s">
        <v>2105</v>
      </c>
      <c r="D1303" s="212"/>
      <c r="E1303" s="212"/>
      <c r="F1303" s="212"/>
      <c r="G1303" s="209"/>
    </row>
    <row r="1304" spans="1:7" ht="25.5">
      <c r="A1304" s="69">
        <v>1192</v>
      </c>
      <c r="B1304" s="210" t="s">
        <v>2106</v>
      </c>
      <c r="C1304" s="221" t="s">
        <v>5071</v>
      </c>
      <c r="D1304" s="212" t="s">
        <v>15518</v>
      </c>
      <c r="E1304" s="212"/>
      <c r="F1304" s="212"/>
      <c r="G1304" s="209"/>
    </row>
    <row r="1305" spans="1:7" ht="25.5">
      <c r="A1305" s="69">
        <v>1193</v>
      </c>
      <c r="B1305" s="210" t="s">
        <v>2107</v>
      </c>
      <c r="C1305" s="221" t="s">
        <v>5072</v>
      </c>
      <c r="D1305" s="212" t="s">
        <v>15518</v>
      </c>
      <c r="E1305" s="212"/>
      <c r="F1305" s="212"/>
      <c r="G1305" s="209"/>
    </row>
    <row r="1306" spans="1:7" ht="25.5">
      <c r="A1306" s="69">
        <v>1194</v>
      </c>
      <c r="B1306" s="210" t="s">
        <v>2108</v>
      </c>
      <c r="C1306" s="221" t="s">
        <v>5073</v>
      </c>
      <c r="D1306" s="212" t="s">
        <v>15518</v>
      </c>
      <c r="E1306" s="212"/>
      <c r="F1306" s="212"/>
      <c r="G1306" s="209"/>
    </row>
    <row r="1307" spans="1:7" ht="25.5">
      <c r="A1307" s="69">
        <v>1195</v>
      </c>
      <c r="B1307" s="210" t="s">
        <v>2109</v>
      </c>
      <c r="C1307" s="221" t="s">
        <v>5074</v>
      </c>
      <c r="D1307" s="212" t="s">
        <v>15518</v>
      </c>
      <c r="E1307" s="212"/>
      <c r="F1307" s="212"/>
      <c r="G1307" s="209"/>
    </row>
    <row r="1308" spans="1:7" ht="25.5">
      <c r="A1308" s="69">
        <v>1196</v>
      </c>
      <c r="B1308" s="210" t="s">
        <v>2110</v>
      </c>
      <c r="C1308" s="221" t="s">
        <v>5075</v>
      </c>
      <c r="D1308" s="212" t="s">
        <v>15518</v>
      </c>
      <c r="E1308" s="212"/>
      <c r="F1308" s="212"/>
      <c r="G1308" s="209"/>
    </row>
    <row r="1309" spans="1:7" ht="25.5">
      <c r="A1309" s="69">
        <v>1197</v>
      </c>
      <c r="B1309" s="210" t="s">
        <v>2111</v>
      </c>
      <c r="C1309" s="221" t="s">
        <v>4643</v>
      </c>
      <c r="D1309" s="212" t="s">
        <v>15518</v>
      </c>
      <c r="E1309" s="212"/>
      <c r="F1309" s="212"/>
      <c r="G1309" s="209"/>
    </row>
    <row r="1310" spans="1:7" ht="33">
      <c r="A1310" s="69">
        <v>1198</v>
      </c>
      <c r="B1310" s="210" t="s">
        <v>2112</v>
      </c>
      <c r="C1310" s="213" t="s">
        <v>4644</v>
      </c>
      <c r="D1310" s="212" t="s">
        <v>15518</v>
      </c>
      <c r="E1310" s="212"/>
      <c r="F1310" s="212"/>
      <c r="G1310" s="209"/>
    </row>
    <row r="1311" spans="1:7" ht="25.5">
      <c r="A1311" s="69">
        <v>1199</v>
      </c>
      <c r="B1311" s="210" t="s">
        <v>2113</v>
      </c>
      <c r="C1311" s="213" t="s">
        <v>4645</v>
      </c>
      <c r="D1311" s="212" t="s">
        <v>15518</v>
      </c>
      <c r="E1311" s="212" t="s">
        <v>15518</v>
      </c>
      <c r="F1311" s="212"/>
      <c r="G1311" s="209"/>
    </row>
    <row r="1312" spans="1:7" ht="25.5">
      <c r="A1312" s="69">
        <v>1200</v>
      </c>
      <c r="B1312" s="210" t="s">
        <v>2114</v>
      </c>
      <c r="C1312" s="213" t="s">
        <v>4646</v>
      </c>
      <c r="D1312" s="212" t="s">
        <v>15518</v>
      </c>
      <c r="E1312" s="212"/>
      <c r="F1312" s="212"/>
      <c r="G1312" s="209"/>
    </row>
    <row r="1313" spans="1:7" ht="25.5">
      <c r="A1313" s="69">
        <v>1201</v>
      </c>
      <c r="B1313" s="210" t="s">
        <v>2115</v>
      </c>
      <c r="C1313" s="221" t="s">
        <v>4647</v>
      </c>
      <c r="D1313" s="212" t="s">
        <v>15518</v>
      </c>
      <c r="E1313" s="212" t="s">
        <v>15518</v>
      </c>
      <c r="F1313" s="212"/>
      <c r="G1313" s="209"/>
    </row>
    <row r="1314" spans="1:7" ht="25.5">
      <c r="A1314" s="69">
        <v>1202</v>
      </c>
      <c r="B1314" s="210" t="s">
        <v>2116</v>
      </c>
      <c r="C1314" s="221" t="s">
        <v>4648</v>
      </c>
      <c r="D1314" s="212" t="s">
        <v>15518</v>
      </c>
      <c r="E1314" s="212" t="s">
        <v>15518</v>
      </c>
      <c r="F1314" s="212"/>
      <c r="G1314" s="212"/>
    </row>
    <row r="1315" spans="1:7" ht="25.5">
      <c r="A1315" s="69">
        <v>1203</v>
      </c>
      <c r="B1315" s="210" t="s">
        <v>2117</v>
      </c>
      <c r="C1315" s="221" t="s">
        <v>4649</v>
      </c>
      <c r="D1315" s="212" t="s">
        <v>15518</v>
      </c>
      <c r="E1315" s="212" t="s">
        <v>15518</v>
      </c>
      <c r="F1315" s="212"/>
      <c r="G1315" s="212"/>
    </row>
    <row r="1316" spans="1:7" ht="25.5">
      <c r="A1316" s="69">
        <v>1204</v>
      </c>
      <c r="B1316" s="210" t="s">
        <v>2118</v>
      </c>
      <c r="C1316" s="213" t="s">
        <v>4650</v>
      </c>
      <c r="D1316" s="212" t="s">
        <v>15518</v>
      </c>
      <c r="E1316" s="212" t="s">
        <v>15518</v>
      </c>
      <c r="F1316" s="212"/>
      <c r="G1316" s="212"/>
    </row>
    <row r="1317" spans="1:7">
      <c r="A1317" s="69"/>
      <c r="B1317" s="207"/>
      <c r="C1317" s="211" t="s">
        <v>2119</v>
      </c>
      <c r="D1317" s="209"/>
      <c r="E1317" s="209"/>
      <c r="F1317" s="209"/>
      <c r="G1317" s="209"/>
    </row>
    <row r="1318" spans="1:7">
      <c r="A1318" s="69"/>
      <c r="B1318" s="207"/>
      <c r="C1318" s="211" t="s">
        <v>2120</v>
      </c>
      <c r="D1318" s="212"/>
      <c r="E1318" s="212"/>
      <c r="F1318" s="212"/>
      <c r="G1318" s="209"/>
    </row>
    <row r="1319" spans="1:7" ht="25.5">
      <c r="A1319" s="69">
        <v>1205</v>
      </c>
      <c r="B1319" s="210" t="s">
        <v>2121</v>
      </c>
      <c r="C1319" s="213" t="s">
        <v>4276</v>
      </c>
      <c r="D1319" s="212" t="s">
        <v>15518</v>
      </c>
      <c r="E1319" s="212"/>
      <c r="F1319" s="212"/>
      <c r="G1319" s="209"/>
    </row>
    <row r="1320" spans="1:7" ht="25.5">
      <c r="A1320" s="69">
        <v>1206</v>
      </c>
      <c r="B1320" s="210" t="s">
        <v>2122</v>
      </c>
      <c r="C1320" s="213" t="s">
        <v>4277</v>
      </c>
      <c r="D1320" s="212" t="s">
        <v>15518</v>
      </c>
      <c r="E1320" s="212"/>
      <c r="F1320" s="212"/>
      <c r="G1320" s="209"/>
    </row>
    <row r="1321" spans="1:7" ht="49.5">
      <c r="A1321" s="69">
        <v>1207</v>
      </c>
      <c r="B1321" s="210" t="s">
        <v>2123</v>
      </c>
      <c r="C1321" s="213" t="s">
        <v>4278</v>
      </c>
      <c r="D1321" s="212" t="s">
        <v>15518</v>
      </c>
      <c r="E1321" s="212"/>
      <c r="F1321" s="212"/>
      <c r="G1321" s="209"/>
    </row>
    <row r="1322" spans="1:7" ht="25.5">
      <c r="A1322" s="69">
        <v>1208</v>
      </c>
      <c r="B1322" s="210" t="s">
        <v>2124</v>
      </c>
      <c r="C1322" s="213" t="s">
        <v>4279</v>
      </c>
      <c r="D1322" s="212" t="s">
        <v>15518</v>
      </c>
      <c r="E1322" s="212"/>
      <c r="F1322" s="212"/>
      <c r="G1322" s="209"/>
    </row>
    <row r="1323" spans="1:7" ht="33">
      <c r="A1323" s="69">
        <v>1209</v>
      </c>
      <c r="B1323" s="210" t="s">
        <v>2125</v>
      </c>
      <c r="C1323" s="213" t="s">
        <v>4280</v>
      </c>
      <c r="D1323" s="212" t="s">
        <v>15518</v>
      </c>
      <c r="E1323" s="212"/>
      <c r="F1323" s="212"/>
      <c r="G1323" s="209"/>
    </row>
    <row r="1324" spans="1:7" ht="25.5">
      <c r="A1324" s="69">
        <v>1210</v>
      </c>
      <c r="B1324" s="210" t="s">
        <v>2126</v>
      </c>
      <c r="C1324" s="213" t="s">
        <v>4281</v>
      </c>
      <c r="D1324" s="212" t="s">
        <v>15518</v>
      </c>
      <c r="E1324" s="212"/>
      <c r="F1324" s="212"/>
      <c r="G1324" s="209"/>
    </row>
    <row r="1325" spans="1:7" ht="25.5">
      <c r="A1325" s="69">
        <v>1211</v>
      </c>
      <c r="B1325" s="210" t="s">
        <v>2127</v>
      </c>
      <c r="C1325" s="213" t="s">
        <v>4282</v>
      </c>
      <c r="D1325" s="212" t="s">
        <v>15518</v>
      </c>
      <c r="E1325" s="212"/>
      <c r="F1325" s="212"/>
      <c r="G1325" s="209"/>
    </row>
    <row r="1326" spans="1:7" ht="25.5">
      <c r="A1326" s="69">
        <v>1212</v>
      </c>
      <c r="B1326" s="210" t="s">
        <v>2128</v>
      </c>
      <c r="C1326" s="213" t="s">
        <v>4283</v>
      </c>
      <c r="D1326" s="212" t="s">
        <v>15518</v>
      </c>
      <c r="E1326" s="212"/>
      <c r="F1326" s="212"/>
      <c r="G1326" s="209"/>
    </row>
    <row r="1327" spans="1:7" ht="25.5">
      <c r="A1327" s="69">
        <v>1213</v>
      </c>
      <c r="B1327" s="210" t="s">
        <v>2129</v>
      </c>
      <c r="C1327" s="213" t="s">
        <v>4284</v>
      </c>
      <c r="D1327" s="212" t="s">
        <v>15518</v>
      </c>
      <c r="E1327" s="212"/>
      <c r="F1327" s="212"/>
      <c r="G1327" s="209"/>
    </row>
    <row r="1328" spans="1:7" ht="25.5">
      <c r="A1328" s="69">
        <v>1214</v>
      </c>
      <c r="B1328" s="210" t="s">
        <v>2130</v>
      </c>
      <c r="C1328" s="213" t="s">
        <v>4285</v>
      </c>
      <c r="D1328" s="212" t="s">
        <v>15518</v>
      </c>
      <c r="E1328" s="212"/>
      <c r="F1328" s="212"/>
      <c r="G1328" s="209"/>
    </row>
    <row r="1329" spans="1:7" ht="33">
      <c r="A1329" s="69">
        <v>1215</v>
      </c>
      <c r="B1329" s="210" t="s">
        <v>2131</v>
      </c>
      <c r="C1329" s="213" t="s">
        <v>4286</v>
      </c>
      <c r="D1329" s="212" t="s">
        <v>15518</v>
      </c>
      <c r="E1329" s="212"/>
      <c r="F1329" s="212"/>
      <c r="G1329" s="209"/>
    </row>
    <row r="1330" spans="1:7" ht="25.5">
      <c r="A1330" s="69">
        <v>1216</v>
      </c>
      <c r="B1330" s="210" t="s">
        <v>2132</v>
      </c>
      <c r="C1330" s="213" t="s">
        <v>4287</v>
      </c>
      <c r="D1330" s="212" t="s">
        <v>15518</v>
      </c>
      <c r="E1330" s="212"/>
      <c r="F1330" s="212"/>
      <c r="G1330" s="209"/>
    </row>
    <row r="1331" spans="1:7" ht="25.5">
      <c r="A1331" s="69">
        <v>1217</v>
      </c>
      <c r="B1331" s="210" t="s">
        <v>2133</v>
      </c>
      <c r="C1331" s="213" t="s">
        <v>3792</v>
      </c>
      <c r="D1331" s="212" t="s">
        <v>15518</v>
      </c>
      <c r="E1331" s="212"/>
      <c r="F1331" s="212"/>
      <c r="G1331" s="209"/>
    </row>
    <row r="1332" spans="1:7" ht="25.5">
      <c r="A1332" s="69">
        <v>1218</v>
      </c>
      <c r="B1332" s="210" t="s">
        <v>2134</v>
      </c>
      <c r="C1332" s="213" t="s">
        <v>3793</v>
      </c>
      <c r="D1332" s="212" t="s">
        <v>15518</v>
      </c>
      <c r="E1332" s="212"/>
      <c r="F1332" s="212"/>
      <c r="G1332" s="209"/>
    </row>
    <row r="1333" spans="1:7" ht="25.5">
      <c r="A1333" s="69">
        <v>1219</v>
      </c>
      <c r="B1333" s="210" t="s">
        <v>2135</v>
      </c>
      <c r="C1333" s="213" t="s">
        <v>4288</v>
      </c>
      <c r="D1333" s="212" t="s">
        <v>15518</v>
      </c>
      <c r="E1333" s="212"/>
      <c r="F1333" s="212"/>
      <c r="G1333" s="209"/>
    </row>
    <row r="1334" spans="1:7" ht="25.5">
      <c r="A1334" s="69">
        <v>1220</v>
      </c>
      <c r="B1334" s="210" t="s">
        <v>2136</v>
      </c>
      <c r="C1334" s="213" t="s">
        <v>4279</v>
      </c>
      <c r="D1334" s="212" t="s">
        <v>15518</v>
      </c>
      <c r="E1334" s="212" t="s">
        <v>15518</v>
      </c>
      <c r="F1334" s="212"/>
      <c r="G1334" s="209"/>
    </row>
    <row r="1335" spans="1:7" ht="33">
      <c r="A1335" s="69">
        <v>1221</v>
      </c>
      <c r="B1335" s="210" t="s">
        <v>2137</v>
      </c>
      <c r="C1335" s="213" t="s">
        <v>4289</v>
      </c>
      <c r="D1335" s="212" t="s">
        <v>15518</v>
      </c>
      <c r="E1335" s="212" t="s">
        <v>15518</v>
      </c>
      <c r="F1335" s="212"/>
      <c r="G1335" s="209"/>
    </row>
    <row r="1336" spans="1:7" ht="33">
      <c r="A1336" s="69">
        <v>1222</v>
      </c>
      <c r="B1336" s="210" t="s">
        <v>2138</v>
      </c>
      <c r="C1336" s="213" t="s">
        <v>4290</v>
      </c>
      <c r="D1336" s="212" t="s">
        <v>15518</v>
      </c>
      <c r="E1336" s="212" t="s">
        <v>15518</v>
      </c>
      <c r="F1336" s="212"/>
      <c r="G1336" s="209"/>
    </row>
    <row r="1337" spans="1:7" ht="25.5">
      <c r="A1337" s="69">
        <v>1223</v>
      </c>
      <c r="B1337" s="210" t="s">
        <v>2139</v>
      </c>
      <c r="C1337" s="213" t="s">
        <v>4291</v>
      </c>
      <c r="D1337" s="212" t="s">
        <v>15518</v>
      </c>
      <c r="E1337" s="212" t="s">
        <v>15518</v>
      </c>
      <c r="F1337" s="212"/>
      <c r="G1337" s="209"/>
    </row>
    <row r="1338" spans="1:7" ht="25.5">
      <c r="A1338" s="69">
        <v>1224</v>
      </c>
      <c r="B1338" s="210" t="s">
        <v>2140</v>
      </c>
      <c r="C1338" s="213" t="s">
        <v>4292</v>
      </c>
      <c r="D1338" s="212" t="s">
        <v>15518</v>
      </c>
      <c r="E1338" s="212" t="s">
        <v>15518</v>
      </c>
      <c r="F1338" s="212"/>
      <c r="G1338" s="209"/>
    </row>
    <row r="1339" spans="1:7" ht="25.5">
      <c r="A1339" s="69">
        <v>1225</v>
      </c>
      <c r="B1339" s="210" t="s">
        <v>2141</v>
      </c>
      <c r="C1339" s="221" t="s">
        <v>4293</v>
      </c>
      <c r="D1339" s="212" t="s">
        <v>15518</v>
      </c>
      <c r="E1339" s="212" t="s">
        <v>15518</v>
      </c>
      <c r="F1339" s="212"/>
      <c r="G1339" s="209"/>
    </row>
    <row r="1340" spans="1:7" ht="25.5">
      <c r="A1340" s="69">
        <v>1226</v>
      </c>
      <c r="B1340" s="210" t="s">
        <v>2142</v>
      </c>
      <c r="C1340" s="221" t="s">
        <v>4294</v>
      </c>
      <c r="D1340" s="212" t="s">
        <v>15518</v>
      </c>
      <c r="E1340" s="212" t="s">
        <v>15518</v>
      </c>
      <c r="F1340" s="212"/>
      <c r="G1340" s="209"/>
    </row>
    <row r="1341" spans="1:7" ht="33">
      <c r="A1341" s="69">
        <v>1227</v>
      </c>
      <c r="B1341" s="210" t="s">
        <v>2143</v>
      </c>
      <c r="C1341" s="221" t="s">
        <v>4295</v>
      </c>
      <c r="D1341" s="212" t="s">
        <v>15518</v>
      </c>
      <c r="E1341" s="212" t="s">
        <v>15518</v>
      </c>
      <c r="F1341" s="212"/>
      <c r="G1341" s="209"/>
    </row>
    <row r="1342" spans="1:7" ht="25.5">
      <c r="A1342" s="69">
        <v>1228</v>
      </c>
      <c r="B1342" s="210" t="s">
        <v>2144</v>
      </c>
      <c r="C1342" s="213" t="s">
        <v>4296</v>
      </c>
      <c r="D1342" s="212" t="s">
        <v>15518</v>
      </c>
      <c r="E1342" s="212" t="s">
        <v>15518</v>
      </c>
      <c r="F1342" s="212"/>
      <c r="G1342" s="209"/>
    </row>
    <row r="1343" spans="1:7" ht="25.5">
      <c r="A1343" s="69">
        <v>1229</v>
      </c>
      <c r="B1343" s="210" t="s">
        <v>2145</v>
      </c>
      <c r="C1343" s="213" t="s">
        <v>4297</v>
      </c>
      <c r="D1343" s="212" t="s">
        <v>15518</v>
      </c>
      <c r="E1343" s="212" t="s">
        <v>15518</v>
      </c>
      <c r="F1343" s="212"/>
      <c r="G1343" s="209"/>
    </row>
    <row r="1344" spans="1:7">
      <c r="A1344" s="69"/>
      <c r="B1344" s="207"/>
      <c r="C1344" s="211" t="s">
        <v>2146</v>
      </c>
      <c r="D1344" s="212"/>
      <c r="E1344" s="212"/>
      <c r="F1344" s="212"/>
      <c r="G1344" s="209"/>
    </row>
    <row r="1345" spans="1:7" ht="25.5">
      <c r="A1345" s="69">
        <v>1230</v>
      </c>
      <c r="B1345" s="210" t="s">
        <v>2147</v>
      </c>
      <c r="C1345" s="213" t="s">
        <v>4298</v>
      </c>
      <c r="D1345" s="212" t="s">
        <v>15518</v>
      </c>
      <c r="E1345" s="212"/>
      <c r="F1345" s="212"/>
      <c r="G1345" s="209"/>
    </row>
    <row r="1346" spans="1:7" ht="25.5">
      <c r="A1346" s="69">
        <v>1231</v>
      </c>
      <c r="B1346" s="210" t="s">
        <v>2148</v>
      </c>
      <c r="C1346" s="213" t="s">
        <v>4299</v>
      </c>
      <c r="D1346" s="212" t="s">
        <v>15518</v>
      </c>
      <c r="E1346" s="212"/>
      <c r="F1346" s="212"/>
      <c r="G1346" s="209"/>
    </row>
    <row r="1347" spans="1:7" ht="25.5">
      <c r="A1347" s="69">
        <v>1232</v>
      </c>
      <c r="B1347" s="210" t="s">
        <v>2149</v>
      </c>
      <c r="C1347" s="213" t="s">
        <v>4300</v>
      </c>
      <c r="D1347" s="212" t="s">
        <v>15518</v>
      </c>
      <c r="E1347" s="212" t="s">
        <v>15518</v>
      </c>
      <c r="F1347" s="212"/>
      <c r="G1347" s="209"/>
    </row>
    <row r="1348" spans="1:7" ht="25.5">
      <c r="A1348" s="69">
        <v>1233</v>
      </c>
      <c r="B1348" s="210" t="s">
        <v>2150</v>
      </c>
      <c r="C1348" s="213" t="s">
        <v>4301</v>
      </c>
      <c r="D1348" s="212" t="s">
        <v>15518</v>
      </c>
      <c r="E1348" s="212" t="s">
        <v>15518</v>
      </c>
      <c r="F1348" s="212"/>
      <c r="G1348" s="209"/>
    </row>
    <row r="1349" spans="1:7" ht="25.5">
      <c r="A1349" s="69">
        <v>1234</v>
      </c>
      <c r="B1349" s="210" t="s">
        <v>2151</v>
      </c>
      <c r="C1349" s="213" t="s">
        <v>4302</v>
      </c>
      <c r="D1349" s="212" t="s">
        <v>15518</v>
      </c>
      <c r="E1349" s="212" t="s">
        <v>15518</v>
      </c>
      <c r="F1349" s="212"/>
      <c r="G1349" s="209"/>
    </row>
    <row r="1350" spans="1:7" ht="25.5">
      <c r="A1350" s="69">
        <v>1235</v>
      </c>
      <c r="B1350" s="210" t="s">
        <v>2152</v>
      </c>
      <c r="C1350" s="213" t="s">
        <v>4303</v>
      </c>
      <c r="D1350" s="212" t="s">
        <v>15518</v>
      </c>
      <c r="E1350" s="212" t="s">
        <v>15518</v>
      </c>
      <c r="F1350" s="212"/>
      <c r="G1350" s="209"/>
    </row>
    <row r="1351" spans="1:7" ht="25.5">
      <c r="A1351" s="69">
        <v>1236</v>
      </c>
      <c r="B1351" s="210" t="s">
        <v>2153</v>
      </c>
      <c r="C1351" s="213" t="s">
        <v>4304</v>
      </c>
      <c r="D1351" s="212" t="s">
        <v>15518</v>
      </c>
      <c r="E1351" s="212" t="s">
        <v>15518</v>
      </c>
      <c r="F1351" s="212" t="s">
        <v>15518</v>
      </c>
      <c r="G1351" s="209"/>
    </row>
    <row r="1352" spans="1:7" ht="33">
      <c r="A1352" s="69">
        <v>1237</v>
      </c>
      <c r="B1352" s="210" t="s">
        <v>2154</v>
      </c>
      <c r="C1352" s="213" t="s">
        <v>4305</v>
      </c>
      <c r="D1352" s="212" t="s">
        <v>15518</v>
      </c>
      <c r="E1352" s="212" t="s">
        <v>15518</v>
      </c>
      <c r="F1352" s="212"/>
      <c r="G1352" s="209"/>
    </row>
    <row r="1353" spans="1:7" ht="25.5">
      <c r="A1353" s="69">
        <v>1238</v>
      </c>
      <c r="B1353" s="210" t="s">
        <v>2155</v>
      </c>
      <c r="C1353" s="213" t="s">
        <v>4306</v>
      </c>
      <c r="D1353" s="212" t="s">
        <v>15518</v>
      </c>
      <c r="E1353" s="212" t="s">
        <v>15518</v>
      </c>
      <c r="F1353" s="212"/>
      <c r="G1353" s="209"/>
    </row>
    <row r="1354" spans="1:7">
      <c r="A1354" s="69"/>
      <c r="B1354" s="210"/>
      <c r="C1354" s="211" t="s">
        <v>0</v>
      </c>
      <c r="D1354" s="212"/>
      <c r="E1354" s="212"/>
      <c r="F1354" s="212"/>
      <c r="G1354" s="209"/>
    </row>
    <row r="1355" spans="1:7" ht="25.5">
      <c r="A1355" s="69">
        <v>1239</v>
      </c>
      <c r="B1355" s="210" t="s">
        <v>1</v>
      </c>
      <c r="C1355" s="213" t="s">
        <v>4307</v>
      </c>
      <c r="D1355" s="212" t="s">
        <v>15518</v>
      </c>
      <c r="E1355" s="212"/>
      <c r="F1355" s="212"/>
      <c r="G1355" s="209"/>
    </row>
    <row r="1356" spans="1:7" ht="25.5">
      <c r="A1356" s="69">
        <v>1240</v>
      </c>
      <c r="B1356" s="210" t="s">
        <v>2</v>
      </c>
      <c r="C1356" s="213" t="s">
        <v>4308</v>
      </c>
      <c r="D1356" s="212" t="s">
        <v>15518</v>
      </c>
      <c r="E1356" s="212"/>
      <c r="F1356" s="212"/>
      <c r="G1356" s="209"/>
    </row>
    <row r="1357" spans="1:7" ht="25.5">
      <c r="A1357" s="69">
        <v>1241</v>
      </c>
      <c r="B1357" s="210" t="s">
        <v>3</v>
      </c>
      <c r="C1357" s="213" t="s">
        <v>4309</v>
      </c>
      <c r="D1357" s="212" t="s">
        <v>15518</v>
      </c>
      <c r="E1357" s="212"/>
      <c r="F1357" s="212"/>
      <c r="G1357" s="209"/>
    </row>
    <row r="1358" spans="1:7" ht="25.5">
      <c r="A1358" s="69">
        <v>1242</v>
      </c>
      <c r="B1358" s="210" t="s">
        <v>4</v>
      </c>
      <c r="C1358" s="213" t="s">
        <v>4310</v>
      </c>
      <c r="D1358" s="212" t="s">
        <v>15518</v>
      </c>
      <c r="E1358" s="212"/>
      <c r="F1358" s="212"/>
      <c r="G1358" s="209"/>
    </row>
    <row r="1359" spans="1:7" ht="25.5">
      <c r="A1359" s="69">
        <v>1243</v>
      </c>
      <c r="B1359" s="210" t="s">
        <v>5</v>
      </c>
      <c r="C1359" s="213" t="s">
        <v>4311</v>
      </c>
      <c r="D1359" s="212" t="s">
        <v>15518</v>
      </c>
      <c r="E1359" s="212"/>
      <c r="F1359" s="212"/>
      <c r="G1359" s="209"/>
    </row>
    <row r="1360" spans="1:7" ht="33">
      <c r="A1360" s="69">
        <v>1244</v>
      </c>
      <c r="B1360" s="210" t="s">
        <v>6</v>
      </c>
      <c r="C1360" s="213" t="s">
        <v>4305</v>
      </c>
      <c r="D1360" s="212" t="s">
        <v>15518</v>
      </c>
      <c r="E1360" s="212"/>
      <c r="F1360" s="212"/>
      <c r="G1360" s="209"/>
    </row>
    <row r="1361" spans="1:7" ht="33">
      <c r="A1361" s="69">
        <v>1245</v>
      </c>
      <c r="B1361" s="210" t="s">
        <v>7</v>
      </c>
      <c r="C1361" s="213" t="s">
        <v>4312</v>
      </c>
      <c r="D1361" s="212" t="s">
        <v>15518</v>
      </c>
      <c r="E1361" s="212"/>
      <c r="F1361" s="212"/>
      <c r="G1361" s="209"/>
    </row>
    <row r="1362" spans="1:7" ht="25.5">
      <c r="A1362" s="69">
        <v>1246</v>
      </c>
      <c r="B1362" s="210" t="s">
        <v>8</v>
      </c>
      <c r="C1362" s="213" t="s">
        <v>4306</v>
      </c>
      <c r="D1362" s="212" t="s">
        <v>15518</v>
      </c>
      <c r="E1362" s="212" t="s">
        <v>15518</v>
      </c>
      <c r="F1362" s="212"/>
      <c r="G1362" s="209"/>
    </row>
    <row r="1363" spans="1:7" ht="25.5">
      <c r="A1363" s="69">
        <v>1247</v>
      </c>
      <c r="B1363" s="210" t="s">
        <v>9</v>
      </c>
      <c r="C1363" s="213" t="s">
        <v>4106</v>
      </c>
      <c r="D1363" s="212" t="s">
        <v>15518</v>
      </c>
      <c r="E1363" s="212" t="s">
        <v>15518</v>
      </c>
      <c r="F1363" s="212"/>
      <c r="G1363" s="209"/>
    </row>
    <row r="1364" spans="1:7" ht="25.5">
      <c r="A1364" s="69">
        <v>1248</v>
      </c>
      <c r="B1364" s="210" t="s">
        <v>10</v>
      </c>
      <c r="C1364" s="213" t="s">
        <v>4107</v>
      </c>
      <c r="D1364" s="212" t="s">
        <v>15518</v>
      </c>
      <c r="E1364" s="212" t="s">
        <v>15518</v>
      </c>
      <c r="F1364" s="212"/>
      <c r="G1364" s="209"/>
    </row>
    <row r="1365" spans="1:7" ht="25.5">
      <c r="A1365" s="69">
        <v>1249</v>
      </c>
      <c r="B1365" s="210" t="s">
        <v>11</v>
      </c>
      <c r="C1365" s="213" t="s">
        <v>4108</v>
      </c>
      <c r="D1365" s="212" t="s">
        <v>15518</v>
      </c>
      <c r="E1365" s="212" t="s">
        <v>15518</v>
      </c>
      <c r="F1365" s="212"/>
      <c r="G1365" s="209"/>
    </row>
    <row r="1366" spans="1:7" ht="33">
      <c r="A1366" s="69">
        <v>1250</v>
      </c>
      <c r="B1366" s="210" t="s">
        <v>12</v>
      </c>
      <c r="C1366" s="213" t="s">
        <v>4109</v>
      </c>
      <c r="D1366" s="212" t="s">
        <v>15518</v>
      </c>
      <c r="E1366" s="212" t="s">
        <v>15518</v>
      </c>
      <c r="F1366" s="212"/>
      <c r="G1366" s="209"/>
    </row>
    <row r="1367" spans="1:7" ht="25.5">
      <c r="A1367" s="69">
        <v>1251</v>
      </c>
      <c r="B1367" s="210" t="s">
        <v>13</v>
      </c>
      <c r="C1367" s="213" t="s">
        <v>4110</v>
      </c>
      <c r="D1367" s="212" t="s">
        <v>15518</v>
      </c>
      <c r="E1367" s="212" t="s">
        <v>15518</v>
      </c>
      <c r="F1367" s="212"/>
      <c r="G1367" s="209"/>
    </row>
    <row r="1368" spans="1:7" ht="25.5">
      <c r="A1368" s="69">
        <v>1252</v>
      </c>
      <c r="B1368" s="210" t="s">
        <v>14</v>
      </c>
      <c r="C1368" s="213" t="s">
        <v>4111</v>
      </c>
      <c r="D1368" s="212" t="s">
        <v>15518</v>
      </c>
      <c r="E1368" s="212" t="s">
        <v>15518</v>
      </c>
      <c r="F1368" s="212"/>
      <c r="G1368" s="209"/>
    </row>
    <row r="1369" spans="1:7" ht="25.5">
      <c r="A1369" s="69">
        <v>1253</v>
      </c>
      <c r="B1369" s="210" t="s">
        <v>15</v>
      </c>
      <c r="C1369" s="213" t="s">
        <v>4112</v>
      </c>
      <c r="D1369" s="212" t="s">
        <v>15518</v>
      </c>
      <c r="E1369" s="212" t="s">
        <v>15518</v>
      </c>
      <c r="F1369" s="212"/>
      <c r="G1369" s="209"/>
    </row>
    <row r="1370" spans="1:7" ht="25.5">
      <c r="A1370" s="69">
        <v>1254</v>
      </c>
      <c r="B1370" s="210" t="s">
        <v>16</v>
      </c>
      <c r="C1370" s="213" t="s">
        <v>4318</v>
      </c>
      <c r="D1370" s="212" t="s">
        <v>15518</v>
      </c>
      <c r="E1370" s="212" t="s">
        <v>15518</v>
      </c>
      <c r="F1370" s="212"/>
      <c r="G1370" s="209"/>
    </row>
    <row r="1371" spans="1:7" ht="25.5">
      <c r="A1371" s="69">
        <v>1255</v>
      </c>
      <c r="B1371" s="210" t="s">
        <v>17</v>
      </c>
      <c r="C1371" s="213" t="s">
        <v>4319</v>
      </c>
      <c r="D1371" s="212" t="s">
        <v>15518</v>
      </c>
      <c r="E1371" s="212" t="s">
        <v>15518</v>
      </c>
      <c r="F1371" s="212"/>
      <c r="G1371" s="209"/>
    </row>
    <row r="1372" spans="1:7" ht="25.5">
      <c r="A1372" s="69">
        <v>1256</v>
      </c>
      <c r="B1372" s="210" t="s">
        <v>18</v>
      </c>
      <c r="C1372" s="213" t="s">
        <v>4320</v>
      </c>
      <c r="D1372" s="212" t="s">
        <v>15518</v>
      </c>
      <c r="E1372" s="212" t="s">
        <v>15518</v>
      </c>
      <c r="F1372" s="212"/>
      <c r="G1372" s="209"/>
    </row>
    <row r="1373" spans="1:7" ht="25.5">
      <c r="A1373" s="69">
        <v>1257</v>
      </c>
      <c r="B1373" s="210" t="s">
        <v>19</v>
      </c>
      <c r="C1373" s="213" t="s">
        <v>4321</v>
      </c>
      <c r="D1373" s="212" t="s">
        <v>15518</v>
      </c>
      <c r="E1373" s="212" t="s">
        <v>15518</v>
      </c>
      <c r="F1373" s="212"/>
      <c r="G1373" s="209"/>
    </row>
    <row r="1374" spans="1:7" ht="25.5">
      <c r="A1374" s="69">
        <v>1258</v>
      </c>
      <c r="B1374" s="210" t="s">
        <v>20</v>
      </c>
      <c r="C1374" s="221" t="s">
        <v>4318</v>
      </c>
      <c r="D1374" s="212" t="s">
        <v>15518</v>
      </c>
      <c r="E1374" s="212" t="s">
        <v>15518</v>
      </c>
      <c r="F1374" s="212"/>
      <c r="G1374" s="209"/>
    </row>
    <row r="1375" spans="1:7" ht="25.5">
      <c r="A1375" s="69">
        <v>1259</v>
      </c>
      <c r="B1375" s="210" t="s">
        <v>21</v>
      </c>
      <c r="C1375" s="221" t="s">
        <v>4322</v>
      </c>
      <c r="D1375" s="212" t="s">
        <v>15518</v>
      </c>
      <c r="E1375" s="212" t="s">
        <v>15518</v>
      </c>
      <c r="F1375" s="212"/>
      <c r="G1375" s="209"/>
    </row>
    <row r="1376" spans="1:7" ht="25.5">
      <c r="A1376" s="69">
        <v>1260</v>
      </c>
      <c r="B1376" s="210" t="s">
        <v>22</v>
      </c>
      <c r="C1376" s="213" t="s">
        <v>4323</v>
      </c>
      <c r="D1376" s="212" t="s">
        <v>15518</v>
      </c>
      <c r="E1376" s="212" t="s">
        <v>15518</v>
      </c>
      <c r="F1376" s="212"/>
      <c r="G1376" s="209"/>
    </row>
    <row r="1377" spans="1:7" ht="25.5">
      <c r="A1377" s="69">
        <v>1261</v>
      </c>
      <c r="B1377" s="210" t="s">
        <v>23</v>
      </c>
      <c r="C1377" s="213" t="s">
        <v>4324</v>
      </c>
      <c r="D1377" s="212" t="s">
        <v>15518</v>
      </c>
      <c r="E1377" s="212" t="s">
        <v>15518</v>
      </c>
      <c r="F1377" s="212"/>
      <c r="G1377" s="209"/>
    </row>
    <row r="1378" spans="1:7" ht="33">
      <c r="A1378" s="69">
        <v>1262</v>
      </c>
      <c r="B1378" s="210" t="s">
        <v>24</v>
      </c>
      <c r="C1378" s="213" t="s">
        <v>4325</v>
      </c>
      <c r="D1378" s="212" t="s">
        <v>15518</v>
      </c>
      <c r="E1378" s="212" t="s">
        <v>15518</v>
      </c>
      <c r="F1378" s="212"/>
      <c r="G1378" s="209"/>
    </row>
    <row r="1379" spans="1:7" ht="25.5">
      <c r="A1379" s="69">
        <v>1263</v>
      </c>
      <c r="B1379" s="210" t="s">
        <v>25</v>
      </c>
      <c r="C1379" s="213" t="s">
        <v>4326</v>
      </c>
      <c r="D1379" s="212" t="s">
        <v>15518</v>
      </c>
      <c r="E1379" s="212" t="s">
        <v>15518</v>
      </c>
      <c r="F1379" s="212"/>
      <c r="G1379" s="209"/>
    </row>
    <row r="1380" spans="1:7" ht="33">
      <c r="A1380" s="69">
        <v>1264</v>
      </c>
      <c r="B1380" s="210" t="s">
        <v>26</v>
      </c>
      <c r="C1380" s="213" t="s">
        <v>4327</v>
      </c>
      <c r="D1380" s="212" t="s">
        <v>15518</v>
      </c>
      <c r="E1380" s="212" t="s">
        <v>15518</v>
      </c>
      <c r="F1380" s="212"/>
      <c r="G1380" s="209"/>
    </row>
    <row r="1381" spans="1:7" ht="33">
      <c r="A1381" s="69">
        <v>1265</v>
      </c>
      <c r="B1381" s="210" t="s">
        <v>27</v>
      </c>
      <c r="C1381" s="213" t="s">
        <v>4328</v>
      </c>
      <c r="D1381" s="212" t="s">
        <v>15518</v>
      </c>
      <c r="E1381" s="212" t="s">
        <v>15518</v>
      </c>
      <c r="F1381" s="212"/>
      <c r="G1381" s="209"/>
    </row>
    <row r="1382" spans="1:7" ht="25.5">
      <c r="A1382" s="69">
        <v>1266</v>
      </c>
      <c r="B1382" s="210" t="s">
        <v>28</v>
      </c>
      <c r="C1382" s="213" t="s">
        <v>4329</v>
      </c>
      <c r="D1382" s="212" t="s">
        <v>15518</v>
      </c>
      <c r="E1382" s="212" t="s">
        <v>15518</v>
      </c>
      <c r="F1382" s="212"/>
      <c r="G1382" s="209"/>
    </row>
    <row r="1383" spans="1:7" ht="25.5">
      <c r="A1383" s="69">
        <v>1267</v>
      </c>
      <c r="B1383" s="210" t="s">
        <v>29</v>
      </c>
      <c r="C1383" s="213" t="s">
        <v>4330</v>
      </c>
      <c r="D1383" s="212" t="s">
        <v>15518</v>
      </c>
      <c r="E1383" s="212" t="s">
        <v>15518</v>
      </c>
      <c r="F1383" s="212"/>
      <c r="G1383" s="209"/>
    </row>
    <row r="1384" spans="1:7" ht="25.5">
      <c r="A1384" s="69">
        <v>1268</v>
      </c>
      <c r="B1384" s="210" t="s">
        <v>30</v>
      </c>
      <c r="C1384" s="213" t="s">
        <v>4331</v>
      </c>
      <c r="D1384" s="212" t="s">
        <v>15518</v>
      </c>
      <c r="E1384" s="212" t="s">
        <v>15518</v>
      </c>
      <c r="F1384" s="212"/>
      <c r="G1384" s="209"/>
    </row>
    <row r="1385" spans="1:7" ht="25.5">
      <c r="A1385" s="69">
        <v>1269</v>
      </c>
      <c r="B1385" s="210" t="s">
        <v>31</v>
      </c>
      <c r="C1385" s="213" t="s">
        <v>4332</v>
      </c>
      <c r="D1385" s="212" t="s">
        <v>15518</v>
      </c>
      <c r="E1385" s="212" t="s">
        <v>15518</v>
      </c>
      <c r="F1385" s="212"/>
      <c r="G1385" s="209"/>
    </row>
    <row r="1386" spans="1:7" ht="25.5">
      <c r="A1386" s="69">
        <v>1270</v>
      </c>
      <c r="B1386" s="210" t="s">
        <v>32</v>
      </c>
      <c r="C1386" s="213" t="s">
        <v>4333</v>
      </c>
      <c r="D1386" s="212" t="s">
        <v>15518</v>
      </c>
      <c r="E1386" s="212" t="s">
        <v>15518</v>
      </c>
      <c r="F1386" s="212"/>
      <c r="G1386" s="209"/>
    </row>
    <row r="1387" spans="1:7" ht="25.5">
      <c r="A1387" s="69">
        <v>1271</v>
      </c>
      <c r="B1387" s="210" t="s">
        <v>33</v>
      </c>
      <c r="C1387" s="213" t="s">
        <v>4334</v>
      </c>
      <c r="D1387" s="212" t="s">
        <v>15518</v>
      </c>
      <c r="E1387" s="212" t="s">
        <v>15518</v>
      </c>
      <c r="F1387" s="212" t="s">
        <v>15518</v>
      </c>
      <c r="G1387" s="209"/>
    </row>
    <row r="1388" spans="1:7" ht="33">
      <c r="A1388" s="69">
        <v>1272</v>
      </c>
      <c r="B1388" s="210" t="s">
        <v>34</v>
      </c>
      <c r="C1388" s="213" t="s">
        <v>4335</v>
      </c>
      <c r="D1388" s="212" t="s">
        <v>15518</v>
      </c>
      <c r="E1388" s="212" t="s">
        <v>15518</v>
      </c>
      <c r="F1388" s="212" t="s">
        <v>15518</v>
      </c>
      <c r="G1388" s="209"/>
    </row>
    <row r="1389" spans="1:7" ht="25.5">
      <c r="A1389" s="69">
        <v>1273</v>
      </c>
      <c r="B1389" s="210" t="s">
        <v>35</v>
      </c>
      <c r="C1389" s="213" t="s">
        <v>4336</v>
      </c>
      <c r="D1389" s="212" t="s">
        <v>15518</v>
      </c>
      <c r="E1389" s="212" t="s">
        <v>15518</v>
      </c>
      <c r="F1389" s="212" t="s">
        <v>15518</v>
      </c>
      <c r="G1389" s="209"/>
    </row>
    <row r="1390" spans="1:7" ht="25.5">
      <c r="A1390" s="69">
        <v>1274</v>
      </c>
      <c r="B1390" s="210" t="s">
        <v>36</v>
      </c>
      <c r="C1390" s="213" t="s">
        <v>4337</v>
      </c>
      <c r="D1390" s="212" t="s">
        <v>15518</v>
      </c>
      <c r="E1390" s="212" t="s">
        <v>15518</v>
      </c>
      <c r="F1390" s="212" t="s">
        <v>15518</v>
      </c>
      <c r="G1390" s="209"/>
    </row>
    <row r="1391" spans="1:7" ht="25.5">
      <c r="A1391" s="69">
        <v>1275</v>
      </c>
      <c r="B1391" s="210" t="s">
        <v>37</v>
      </c>
      <c r="C1391" s="213" t="s">
        <v>4338</v>
      </c>
      <c r="D1391" s="212" t="s">
        <v>15518</v>
      </c>
      <c r="E1391" s="212" t="s">
        <v>15518</v>
      </c>
      <c r="F1391" s="212" t="s">
        <v>15518</v>
      </c>
      <c r="G1391" s="209"/>
    </row>
    <row r="1392" spans="1:7" ht="25.5">
      <c r="A1392" s="69">
        <v>1276</v>
      </c>
      <c r="B1392" s="210" t="s">
        <v>38</v>
      </c>
      <c r="C1392" s="213" t="s">
        <v>4339</v>
      </c>
      <c r="D1392" s="212" t="s">
        <v>15518</v>
      </c>
      <c r="E1392" s="212" t="s">
        <v>15518</v>
      </c>
      <c r="F1392" s="212" t="s">
        <v>15518</v>
      </c>
      <c r="G1392" s="209"/>
    </row>
    <row r="1393" spans="1:7" ht="25.5">
      <c r="A1393" s="69">
        <v>1277</v>
      </c>
      <c r="B1393" s="210" t="s">
        <v>39</v>
      </c>
      <c r="C1393" s="213" t="s">
        <v>4340</v>
      </c>
      <c r="D1393" s="212" t="s">
        <v>15518</v>
      </c>
      <c r="E1393" s="212" t="s">
        <v>15518</v>
      </c>
      <c r="F1393" s="212" t="s">
        <v>15518</v>
      </c>
      <c r="G1393" s="209"/>
    </row>
    <row r="1394" spans="1:7">
      <c r="A1394" s="69"/>
      <c r="B1394" s="207"/>
      <c r="C1394" s="211" t="s">
        <v>40</v>
      </c>
      <c r="D1394" s="212"/>
      <c r="E1394" s="212"/>
      <c r="F1394" s="212"/>
      <c r="G1394" s="209"/>
    </row>
    <row r="1395" spans="1:7" ht="25.5">
      <c r="A1395" s="69">
        <v>1278</v>
      </c>
      <c r="B1395" s="210" t="s">
        <v>41</v>
      </c>
      <c r="C1395" s="213" t="s">
        <v>4662</v>
      </c>
      <c r="D1395" s="212" t="s">
        <v>15518</v>
      </c>
      <c r="E1395" s="212"/>
      <c r="F1395" s="212"/>
      <c r="G1395" s="209"/>
    </row>
    <row r="1396" spans="1:7" ht="25.5">
      <c r="A1396" s="69">
        <v>1279</v>
      </c>
      <c r="B1396" s="210" t="s">
        <v>42</v>
      </c>
      <c r="C1396" s="213" t="s">
        <v>4663</v>
      </c>
      <c r="D1396" s="212" t="s">
        <v>15518</v>
      </c>
      <c r="E1396" s="212"/>
      <c r="F1396" s="212"/>
      <c r="G1396" s="209"/>
    </row>
    <row r="1397" spans="1:7" ht="25.5">
      <c r="A1397" s="69">
        <v>1280</v>
      </c>
      <c r="B1397" s="210" t="s">
        <v>43</v>
      </c>
      <c r="C1397" s="213" t="s">
        <v>4664</v>
      </c>
      <c r="D1397" s="212" t="s">
        <v>15518</v>
      </c>
      <c r="E1397" s="212"/>
      <c r="F1397" s="212"/>
      <c r="G1397" s="209"/>
    </row>
    <row r="1398" spans="1:7" ht="25.5">
      <c r="A1398" s="69">
        <v>1281</v>
      </c>
      <c r="B1398" s="210" t="s">
        <v>44</v>
      </c>
      <c r="C1398" s="213" t="s">
        <v>4665</v>
      </c>
      <c r="D1398" s="212" t="s">
        <v>15518</v>
      </c>
      <c r="E1398" s="212"/>
      <c r="F1398" s="212"/>
      <c r="G1398" s="209"/>
    </row>
    <row r="1399" spans="1:7" ht="25.5">
      <c r="A1399" s="69">
        <v>1282</v>
      </c>
      <c r="B1399" s="210" t="s">
        <v>45</v>
      </c>
      <c r="C1399" s="221" t="s">
        <v>4666</v>
      </c>
      <c r="D1399" s="212" t="s">
        <v>15518</v>
      </c>
      <c r="E1399" s="212"/>
      <c r="F1399" s="212"/>
      <c r="G1399" s="209"/>
    </row>
    <row r="1400" spans="1:7" ht="33">
      <c r="A1400" s="69">
        <v>1283</v>
      </c>
      <c r="B1400" s="210" t="s">
        <v>46</v>
      </c>
      <c r="C1400" s="213" t="s">
        <v>4667</v>
      </c>
      <c r="D1400" s="212" t="s">
        <v>15518</v>
      </c>
      <c r="E1400" s="212" t="s">
        <v>15518</v>
      </c>
      <c r="F1400" s="212"/>
      <c r="G1400" s="209"/>
    </row>
    <row r="1401" spans="1:7" ht="25.5">
      <c r="A1401" s="69">
        <v>1284</v>
      </c>
      <c r="B1401" s="210" t="s">
        <v>47</v>
      </c>
      <c r="C1401" s="221" t="s">
        <v>5131</v>
      </c>
      <c r="D1401" s="212" t="s">
        <v>15518</v>
      </c>
      <c r="E1401" s="212" t="s">
        <v>15518</v>
      </c>
      <c r="F1401" s="212"/>
      <c r="G1401" s="209"/>
    </row>
    <row r="1402" spans="1:7" ht="33">
      <c r="A1402" s="69">
        <v>1285</v>
      </c>
      <c r="B1402" s="210" t="s">
        <v>48</v>
      </c>
      <c r="C1402" s="221" t="s">
        <v>5132</v>
      </c>
      <c r="D1402" s="212" t="s">
        <v>15518</v>
      </c>
      <c r="E1402" s="212" t="s">
        <v>15518</v>
      </c>
      <c r="F1402" s="212"/>
      <c r="G1402" s="209"/>
    </row>
    <row r="1403" spans="1:7" ht="25.5">
      <c r="A1403" s="69">
        <v>1286</v>
      </c>
      <c r="B1403" s="210" t="s">
        <v>49</v>
      </c>
      <c r="C1403" s="213" t="s">
        <v>5133</v>
      </c>
      <c r="D1403" s="212" t="s">
        <v>15518</v>
      </c>
      <c r="E1403" s="212" t="s">
        <v>15518</v>
      </c>
      <c r="F1403" s="212"/>
      <c r="G1403" s="209"/>
    </row>
    <row r="1404" spans="1:7" ht="25.5">
      <c r="A1404" s="69">
        <v>1287</v>
      </c>
      <c r="B1404" s="210" t="s">
        <v>50</v>
      </c>
      <c r="C1404" s="213" t="s">
        <v>5134</v>
      </c>
      <c r="D1404" s="212" t="s">
        <v>15518</v>
      </c>
      <c r="E1404" s="212" t="s">
        <v>15518</v>
      </c>
      <c r="F1404" s="212"/>
      <c r="G1404" s="209"/>
    </row>
    <row r="1405" spans="1:7" ht="25.5">
      <c r="A1405" s="69">
        <v>1288</v>
      </c>
      <c r="B1405" s="210" t="s">
        <v>51</v>
      </c>
      <c r="C1405" s="213" t="s">
        <v>5135</v>
      </c>
      <c r="D1405" s="212" t="s">
        <v>15518</v>
      </c>
      <c r="E1405" s="212" t="s">
        <v>15518</v>
      </c>
      <c r="F1405" s="212"/>
      <c r="G1405" s="209"/>
    </row>
    <row r="1406" spans="1:7" ht="25.5">
      <c r="A1406" s="69">
        <v>1289</v>
      </c>
      <c r="B1406" s="210" t="s">
        <v>52</v>
      </c>
      <c r="C1406" s="213" t="s">
        <v>5136</v>
      </c>
      <c r="D1406" s="212" t="s">
        <v>15518</v>
      </c>
      <c r="E1406" s="212" t="s">
        <v>15518</v>
      </c>
      <c r="F1406" s="212"/>
      <c r="G1406" s="209"/>
    </row>
    <row r="1407" spans="1:7" ht="33">
      <c r="A1407" s="69">
        <v>1290</v>
      </c>
      <c r="B1407" s="210" t="s">
        <v>53</v>
      </c>
      <c r="C1407" s="213" t="s">
        <v>5137</v>
      </c>
      <c r="D1407" s="212" t="s">
        <v>15518</v>
      </c>
      <c r="E1407" s="212" t="s">
        <v>15518</v>
      </c>
      <c r="F1407" s="212"/>
      <c r="G1407" s="209"/>
    </row>
    <row r="1408" spans="1:7" ht="25.5">
      <c r="A1408" s="69">
        <v>1291</v>
      </c>
      <c r="B1408" s="210" t="s">
        <v>54</v>
      </c>
      <c r="C1408" s="213" t="s">
        <v>5138</v>
      </c>
      <c r="D1408" s="212" t="s">
        <v>15518</v>
      </c>
      <c r="E1408" s="212" t="s">
        <v>15518</v>
      </c>
      <c r="F1408" s="212"/>
      <c r="G1408" s="209"/>
    </row>
    <row r="1409" spans="1:7" ht="25.5">
      <c r="A1409" s="69">
        <v>1292</v>
      </c>
      <c r="B1409" s="210" t="s">
        <v>1507</v>
      </c>
      <c r="C1409" s="213" t="s">
        <v>5139</v>
      </c>
      <c r="D1409" s="212" t="s">
        <v>15518</v>
      </c>
      <c r="E1409" s="212" t="s">
        <v>15518</v>
      </c>
      <c r="F1409" s="212"/>
      <c r="G1409" s="209"/>
    </row>
    <row r="1410" spans="1:7" ht="25.5">
      <c r="A1410" s="69">
        <v>1293</v>
      </c>
      <c r="B1410" s="210" t="s">
        <v>1508</v>
      </c>
      <c r="C1410" s="213" t="s">
        <v>5140</v>
      </c>
      <c r="D1410" s="212" t="s">
        <v>15518</v>
      </c>
      <c r="E1410" s="212" t="s">
        <v>15518</v>
      </c>
      <c r="F1410" s="212" t="s">
        <v>15518</v>
      </c>
      <c r="G1410" s="209"/>
    </row>
    <row r="1411" spans="1:7" ht="25.5">
      <c r="A1411" s="69">
        <v>1294</v>
      </c>
      <c r="B1411" s="210" t="s">
        <v>1509</v>
      </c>
      <c r="C1411" s="213" t="s">
        <v>5141</v>
      </c>
      <c r="D1411" s="212" t="s">
        <v>15518</v>
      </c>
      <c r="E1411" s="212" t="s">
        <v>15518</v>
      </c>
      <c r="F1411" s="212" t="s">
        <v>15518</v>
      </c>
      <c r="G1411" s="209"/>
    </row>
    <row r="1412" spans="1:7">
      <c r="A1412" s="69"/>
      <c r="B1412" s="210"/>
      <c r="C1412" s="211" t="s">
        <v>1510</v>
      </c>
      <c r="D1412" s="209"/>
      <c r="E1412" s="209"/>
      <c r="F1412" s="209"/>
      <c r="G1412" s="209"/>
    </row>
    <row r="1413" spans="1:7" ht="25.5">
      <c r="A1413" s="69">
        <v>1295</v>
      </c>
      <c r="B1413" s="210" t="s">
        <v>1511</v>
      </c>
      <c r="C1413" s="213" t="s">
        <v>5142</v>
      </c>
      <c r="D1413" s="212" t="s">
        <v>15518</v>
      </c>
      <c r="E1413" s="212"/>
      <c r="F1413" s="212"/>
      <c r="G1413" s="209"/>
    </row>
    <row r="1414" spans="1:7" ht="25.5">
      <c r="A1414" s="69">
        <v>1296</v>
      </c>
      <c r="B1414" s="210" t="s">
        <v>1512</v>
      </c>
      <c r="C1414" s="213" t="s">
        <v>5143</v>
      </c>
      <c r="D1414" s="212" t="s">
        <v>15518</v>
      </c>
      <c r="E1414" s="212"/>
      <c r="F1414" s="212"/>
      <c r="G1414" s="209"/>
    </row>
    <row r="1415" spans="1:7" ht="33">
      <c r="A1415" s="69">
        <v>1297</v>
      </c>
      <c r="B1415" s="210" t="s">
        <v>1513</v>
      </c>
      <c r="C1415" s="213" t="s">
        <v>5144</v>
      </c>
      <c r="D1415" s="212" t="s">
        <v>15518</v>
      </c>
      <c r="E1415" s="212"/>
      <c r="F1415" s="212"/>
      <c r="G1415" s="209"/>
    </row>
    <row r="1416" spans="1:7" ht="25.5">
      <c r="A1416" s="69">
        <v>1298</v>
      </c>
      <c r="B1416" s="210" t="s">
        <v>1514</v>
      </c>
      <c r="C1416" s="213" t="s">
        <v>5145</v>
      </c>
      <c r="D1416" s="212" t="s">
        <v>15518</v>
      </c>
      <c r="E1416" s="212"/>
      <c r="F1416" s="212"/>
      <c r="G1416" s="209"/>
    </row>
    <row r="1417" spans="1:7" ht="25.5">
      <c r="A1417" s="69">
        <v>1299</v>
      </c>
      <c r="B1417" s="210" t="s">
        <v>1515</v>
      </c>
      <c r="C1417" s="221" t="s">
        <v>5146</v>
      </c>
      <c r="D1417" s="212" t="s">
        <v>15518</v>
      </c>
      <c r="E1417" s="212"/>
      <c r="F1417" s="212"/>
      <c r="G1417" s="209"/>
    </row>
    <row r="1418" spans="1:7" ht="25.5">
      <c r="A1418" s="69">
        <v>1300</v>
      </c>
      <c r="B1418" s="210" t="s">
        <v>1516</v>
      </c>
      <c r="C1418" s="221" t="s">
        <v>5147</v>
      </c>
      <c r="D1418" s="212" t="s">
        <v>15518</v>
      </c>
      <c r="E1418" s="212"/>
      <c r="F1418" s="212"/>
      <c r="G1418" s="209"/>
    </row>
    <row r="1419" spans="1:7" ht="25.5">
      <c r="A1419" s="69">
        <v>1301</v>
      </c>
      <c r="B1419" s="210" t="s">
        <v>1517</v>
      </c>
      <c r="C1419" s="221" t="s">
        <v>5148</v>
      </c>
      <c r="D1419" s="212" t="s">
        <v>15518</v>
      </c>
      <c r="E1419" s="212"/>
      <c r="F1419" s="212"/>
      <c r="G1419" s="209"/>
    </row>
    <row r="1420" spans="1:7" ht="33">
      <c r="A1420" s="69">
        <v>1302</v>
      </c>
      <c r="B1420" s="210" t="s">
        <v>1518</v>
      </c>
      <c r="C1420" s="213" t="s">
        <v>4305</v>
      </c>
      <c r="D1420" s="212" t="s">
        <v>15518</v>
      </c>
      <c r="E1420" s="212"/>
      <c r="F1420" s="212"/>
      <c r="G1420" s="209"/>
    </row>
    <row r="1421" spans="1:7" ht="33">
      <c r="A1421" s="69">
        <v>1303</v>
      </c>
      <c r="B1421" s="210" t="s">
        <v>1519</v>
      </c>
      <c r="C1421" s="213" t="s">
        <v>4312</v>
      </c>
      <c r="D1421" s="212" t="s">
        <v>15518</v>
      </c>
      <c r="E1421" s="212" t="s">
        <v>15518</v>
      </c>
      <c r="F1421" s="212"/>
      <c r="G1421" s="212"/>
    </row>
    <row r="1422" spans="1:7" ht="25.5">
      <c r="A1422" s="69">
        <v>1304</v>
      </c>
      <c r="B1422" s="210" t="s">
        <v>1520</v>
      </c>
      <c r="C1422" s="213" t="s">
        <v>4649</v>
      </c>
      <c r="D1422" s="212" t="s">
        <v>15518</v>
      </c>
      <c r="E1422" s="212" t="s">
        <v>15518</v>
      </c>
      <c r="F1422" s="212"/>
      <c r="G1422" s="212"/>
    </row>
    <row r="1423" spans="1:7" ht="25.5">
      <c r="A1423" s="69">
        <v>1305</v>
      </c>
      <c r="B1423" s="210" t="s">
        <v>1521</v>
      </c>
      <c r="C1423" s="213" t="s">
        <v>5149</v>
      </c>
      <c r="D1423" s="212" t="s">
        <v>15518</v>
      </c>
      <c r="E1423" s="212" t="s">
        <v>15518</v>
      </c>
      <c r="F1423" s="212"/>
      <c r="G1423" s="212"/>
    </row>
    <row r="1424" spans="1:7" ht="25.5">
      <c r="A1424" s="69">
        <v>1306</v>
      </c>
      <c r="B1424" s="210" t="s">
        <v>1522</v>
      </c>
      <c r="C1424" s="213" t="s">
        <v>5150</v>
      </c>
      <c r="D1424" s="212" t="s">
        <v>15518</v>
      </c>
      <c r="E1424" s="212" t="s">
        <v>15518</v>
      </c>
      <c r="F1424" s="212"/>
      <c r="G1424" s="212"/>
    </row>
    <row r="1425" spans="1:7" ht="25.5">
      <c r="A1425" s="69">
        <v>1307</v>
      </c>
      <c r="B1425" s="210" t="s">
        <v>1523</v>
      </c>
      <c r="C1425" s="213" t="s">
        <v>5151</v>
      </c>
      <c r="D1425" s="212" t="s">
        <v>15518</v>
      </c>
      <c r="E1425" s="212" t="s">
        <v>15518</v>
      </c>
      <c r="F1425" s="212"/>
      <c r="G1425" s="212"/>
    </row>
    <row r="1426" spans="1:7" ht="25.5">
      <c r="A1426" s="69">
        <v>1308</v>
      </c>
      <c r="B1426" s="210" t="s">
        <v>1524</v>
      </c>
      <c r="C1426" s="213" t="s">
        <v>5152</v>
      </c>
      <c r="D1426" s="212" t="s">
        <v>15518</v>
      </c>
      <c r="E1426" s="212" t="s">
        <v>15518</v>
      </c>
      <c r="F1426" s="212"/>
      <c r="G1426" s="212"/>
    </row>
    <row r="1427" spans="1:7" ht="33">
      <c r="A1427" s="69">
        <v>1309</v>
      </c>
      <c r="B1427" s="210" t="s">
        <v>1525</v>
      </c>
      <c r="C1427" s="213" t="s">
        <v>5153</v>
      </c>
      <c r="D1427" s="212" t="s">
        <v>15518</v>
      </c>
      <c r="E1427" s="212" t="s">
        <v>15518</v>
      </c>
      <c r="F1427" s="212"/>
      <c r="G1427" s="212"/>
    </row>
    <row r="1428" spans="1:7" ht="25.5">
      <c r="A1428" s="69">
        <v>1310</v>
      </c>
      <c r="B1428" s="210" t="s">
        <v>1526</v>
      </c>
      <c r="C1428" s="213" t="s">
        <v>5154</v>
      </c>
      <c r="D1428" s="212" t="s">
        <v>15518</v>
      </c>
      <c r="E1428" s="212" t="s">
        <v>15518</v>
      </c>
      <c r="F1428" s="212"/>
      <c r="G1428" s="212"/>
    </row>
    <row r="1429" spans="1:7" ht="25.5">
      <c r="A1429" s="69">
        <v>1311</v>
      </c>
      <c r="B1429" s="210" t="s">
        <v>1527</v>
      </c>
      <c r="C1429" s="213" t="s">
        <v>5155</v>
      </c>
      <c r="D1429" s="212" t="s">
        <v>15518</v>
      </c>
      <c r="E1429" s="212" t="s">
        <v>15518</v>
      </c>
      <c r="F1429" s="212"/>
      <c r="G1429" s="212"/>
    </row>
    <row r="1430" spans="1:7" ht="25.5">
      <c r="A1430" s="69">
        <v>1312</v>
      </c>
      <c r="B1430" s="210" t="s">
        <v>1528</v>
      </c>
      <c r="C1430" s="213" t="s">
        <v>5156</v>
      </c>
      <c r="D1430" s="212" t="s">
        <v>15518</v>
      </c>
      <c r="E1430" s="212" t="s">
        <v>15518</v>
      </c>
      <c r="F1430" s="212"/>
      <c r="G1430" s="212"/>
    </row>
    <row r="1431" spans="1:7" ht="25.5">
      <c r="A1431" s="69">
        <v>1313</v>
      </c>
      <c r="B1431" s="210" t="s">
        <v>1529</v>
      </c>
      <c r="C1431" s="213" t="s">
        <v>5157</v>
      </c>
      <c r="D1431" s="212" t="s">
        <v>15518</v>
      </c>
      <c r="E1431" s="212" t="s">
        <v>15518</v>
      </c>
      <c r="F1431" s="212"/>
      <c r="G1431" s="212"/>
    </row>
    <row r="1432" spans="1:7" ht="25.5">
      <c r="A1432" s="69">
        <v>1314</v>
      </c>
      <c r="B1432" s="210" t="s">
        <v>1530</v>
      </c>
      <c r="C1432" s="213" t="s">
        <v>5158</v>
      </c>
      <c r="D1432" s="212" t="s">
        <v>15518</v>
      </c>
      <c r="E1432" s="212" t="s">
        <v>15518</v>
      </c>
      <c r="F1432" s="212"/>
      <c r="G1432" s="212"/>
    </row>
    <row r="1433" spans="1:7" ht="25.5">
      <c r="A1433" s="69">
        <v>1315</v>
      </c>
      <c r="B1433" s="210" t="s">
        <v>1531</v>
      </c>
      <c r="C1433" s="213" t="s">
        <v>5159</v>
      </c>
      <c r="D1433" s="212" t="s">
        <v>15518</v>
      </c>
      <c r="E1433" s="212" t="s">
        <v>15518</v>
      </c>
      <c r="F1433" s="212"/>
      <c r="G1433" s="212"/>
    </row>
    <row r="1434" spans="1:7" ht="25.5">
      <c r="A1434" s="69">
        <v>1316</v>
      </c>
      <c r="B1434" s="210" t="s">
        <v>1532</v>
      </c>
      <c r="C1434" s="221" t="s">
        <v>5160</v>
      </c>
      <c r="D1434" s="212" t="s">
        <v>15518</v>
      </c>
      <c r="E1434" s="212" t="s">
        <v>15518</v>
      </c>
      <c r="F1434" s="212"/>
      <c r="G1434" s="212"/>
    </row>
    <row r="1435" spans="1:7" ht="25.5">
      <c r="A1435" s="69">
        <v>1317</v>
      </c>
      <c r="B1435" s="210" t="s">
        <v>1533</v>
      </c>
      <c r="C1435" s="213" t="s">
        <v>4306</v>
      </c>
      <c r="D1435" s="212" t="s">
        <v>15518</v>
      </c>
      <c r="E1435" s="212" t="s">
        <v>15518</v>
      </c>
      <c r="F1435" s="212"/>
      <c r="G1435" s="212"/>
    </row>
    <row r="1436" spans="1:7" ht="25.5">
      <c r="A1436" s="69">
        <v>1318</v>
      </c>
      <c r="B1436" s="210" t="s">
        <v>1534</v>
      </c>
      <c r="C1436" s="221" t="s">
        <v>5161</v>
      </c>
      <c r="D1436" s="212" t="s">
        <v>15518</v>
      </c>
      <c r="E1436" s="212" t="s">
        <v>15518</v>
      </c>
      <c r="F1436" s="212"/>
      <c r="G1436" s="212"/>
    </row>
    <row r="1437" spans="1:7" ht="25.5">
      <c r="A1437" s="69">
        <v>1319</v>
      </c>
      <c r="B1437" s="210" t="s">
        <v>1535</v>
      </c>
      <c r="C1437" s="221" t="s">
        <v>5162</v>
      </c>
      <c r="D1437" s="212" t="s">
        <v>15518</v>
      </c>
      <c r="E1437" s="212" t="s">
        <v>15518</v>
      </c>
      <c r="F1437" s="212"/>
      <c r="G1437" s="212"/>
    </row>
    <row r="1438" spans="1:7" ht="33">
      <c r="A1438" s="69">
        <v>1320</v>
      </c>
      <c r="B1438" s="210" t="s">
        <v>1536</v>
      </c>
      <c r="C1438" s="221" t="s">
        <v>5163</v>
      </c>
      <c r="D1438" s="212" t="s">
        <v>15518</v>
      </c>
      <c r="E1438" s="212" t="s">
        <v>15518</v>
      </c>
      <c r="F1438" s="212"/>
      <c r="G1438" s="212"/>
    </row>
    <row r="1439" spans="1:7" ht="33">
      <c r="A1439" s="69">
        <v>1321</v>
      </c>
      <c r="B1439" s="210" t="s">
        <v>1537</v>
      </c>
      <c r="C1439" s="213" t="s">
        <v>4328</v>
      </c>
      <c r="D1439" s="212" t="s">
        <v>15518</v>
      </c>
      <c r="E1439" s="212" t="s">
        <v>15518</v>
      </c>
      <c r="F1439" s="212"/>
      <c r="G1439" s="212"/>
    </row>
    <row r="1440" spans="1:7" ht="25.5">
      <c r="A1440" s="69">
        <v>1322</v>
      </c>
      <c r="B1440" s="210" t="s">
        <v>1538</v>
      </c>
      <c r="C1440" s="213" t="s">
        <v>5164</v>
      </c>
      <c r="D1440" s="212" t="s">
        <v>15518</v>
      </c>
      <c r="E1440" s="212" t="s">
        <v>15518</v>
      </c>
      <c r="F1440" s="212"/>
      <c r="G1440" s="212"/>
    </row>
    <row r="1441" spans="1:7" ht="33">
      <c r="A1441" s="69">
        <v>1323</v>
      </c>
      <c r="B1441" s="210" t="s">
        <v>1539</v>
      </c>
      <c r="C1441" s="213" t="s">
        <v>5165</v>
      </c>
      <c r="D1441" s="212" t="s">
        <v>15518</v>
      </c>
      <c r="E1441" s="212" t="s">
        <v>15518</v>
      </c>
      <c r="F1441" s="212"/>
      <c r="G1441" s="212"/>
    </row>
    <row r="1442" spans="1:7" ht="25.5">
      <c r="A1442" s="69">
        <v>1324</v>
      </c>
      <c r="B1442" s="210" t="s">
        <v>1540</v>
      </c>
      <c r="C1442" s="213" t="s">
        <v>5166</v>
      </c>
      <c r="D1442" s="212" t="s">
        <v>15518</v>
      </c>
      <c r="E1442" s="212" t="s">
        <v>15518</v>
      </c>
      <c r="F1442" s="212"/>
      <c r="G1442" s="212"/>
    </row>
    <row r="1443" spans="1:7" ht="25.5">
      <c r="A1443" s="69">
        <v>1325</v>
      </c>
      <c r="B1443" s="210" t="s">
        <v>1541</v>
      </c>
      <c r="C1443" s="221" t="s">
        <v>5167</v>
      </c>
      <c r="D1443" s="212" t="s">
        <v>15518</v>
      </c>
      <c r="E1443" s="212" t="s">
        <v>15518</v>
      </c>
      <c r="F1443" s="212"/>
      <c r="G1443" s="212"/>
    </row>
    <row r="1444" spans="1:7" ht="25.5">
      <c r="A1444" s="69">
        <v>1326</v>
      </c>
      <c r="B1444" s="210" t="s">
        <v>1542</v>
      </c>
      <c r="C1444" s="213" t="s">
        <v>5168</v>
      </c>
      <c r="D1444" s="212" t="s">
        <v>15518</v>
      </c>
      <c r="E1444" s="212" t="s">
        <v>15518</v>
      </c>
      <c r="F1444" s="212"/>
      <c r="G1444" s="212"/>
    </row>
    <row r="1445" spans="1:7">
      <c r="A1445" s="69"/>
      <c r="B1445" s="210"/>
      <c r="C1445" s="211" t="s">
        <v>1543</v>
      </c>
      <c r="D1445" s="212"/>
      <c r="E1445" s="212"/>
      <c r="F1445" s="212"/>
      <c r="G1445" s="212"/>
    </row>
    <row r="1446" spans="1:7" ht="25.5">
      <c r="A1446" s="69">
        <v>1327</v>
      </c>
      <c r="B1446" s="210" t="s">
        <v>1544</v>
      </c>
      <c r="C1446" s="213" t="s">
        <v>5169</v>
      </c>
      <c r="D1446" s="212" t="s">
        <v>15518</v>
      </c>
      <c r="E1446" s="212"/>
      <c r="F1446" s="212"/>
      <c r="G1446" s="212"/>
    </row>
    <row r="1447" spans="1:7" ht="25.5">
      <c r="A1447" s="69">
        <v>1328</v>
      </c>
      <c r="B1447" s="210" t="s">
        <v>1545</v>
      </c>
      <c r="C1447" s="213" t="s">
        <v>5170</v>
      </c>
      <c r="D1447" s="212" t="s">
        <v>15518</v>
      </c>
      <c r="E1447" s="212"/>
      <c r="F1447" s="212"/>
      <c r="G1447" s="212"/>
    </row>
    <row r="1448" spans="1:7" ht="25.5">
      <c r="A1448" s="69">
        <v>1329</v>
      </c>
      <c r="B1448" s="210" t="s">
        <v>1546</v>
      </c>
      <c r="C1448" s="213" t="s">
        <v>5171</v>
      </c>
      <c r="D1448" s="212" t="s">
        <v>15518</v>
      </c>
      <c r="E1448" s="212"/>
      <c r="F1448" s="212"/>
      <c r="G1448" s="212"/>
    </row>
    <row r="1449" spans="1:7" ht="25.5">
      <c r="A1449" s="69">
        <v>1330</v>
      </c>
      <c r="B1449" s="210" t="s">
        <v>1547</v>
      </c>
      <c r="C1449" s="213" t="s">
        <v>5172</v>
      </c>
      <c r="D1449" s="212" t="s">
        <v>15518</v>
      </c>
      <c r="E1449" s="212"/>
      <c r="F1449" s="212"/>
      <c r="G1449" s="212"/>
    </row>
    <row r="1450" spans="1:7" ht="25.5">
      <c r="A1450" s="69">
        <v>1331</v>
      </c>
      <c r="B1450" s="210" t="s">
        <v>1548</v>
      </c>
      <c r="C1450" s="213" t="s">
        <v>5173</v>
      </c>
      <c r="D1450" s="212" t="s">
        <v>15518</v>
      </c>
      <c r="E1450" s="212" t="s">
        <v>15518</v>
      </c>
      <c r="F1450" s="212"/>
      <c r="G1450" s="212"/>
    </row>
    <row r="1451" spans="1:7" ht="25.5">
      <c r="A1451" s="69">
        <v>1332</v>
      </c>
      <c r="B1451" s="210" t="s">
        <v>1549</v>
      </c>
      <c r="C1451" s="213" t="s">
        <v>5174</v>
      </c>
      <c r="D1451" s="212" t="s">
        <v>15518</v>
      </c>
      <c r="E1451" s="212" t="s">
        <v>15518</v>
      </c>
      <c r="F1451" s="212"/>
      <c r="G1451" s="212"/>
    </row>
    <row r="1452" spans="1:7" ht="25.5">
      <c r="A1452" s="69">
        <v>1333</v>
      </c>
      <c r="B1452" s="210" t="s">
        <v>1550</v>
      </c>
      <c r="C1452" s="221" t="s">
        <v>5175</v>
      </c>
      <c r="D1452" s="212" t="s">
        <v>15518</v>
      </c>
      <c r="E1452" s="212" t="s">
        <v>15518</v>
      </c>
      <c r="F1452" s="212"/>
      <c r="G1452" s="212"/>
    </row>
    <row r="1453" spans="1:7" ht="33">
      <c r="A1453" s="69">
        <v>1334</v>
      </c>
      <c r="B1453" s="210" t="s">
        <v>1551</v>
      </c>
      <c r="C1453" s="221" t="s">
        <v>5176</v>
      </c>
      <c r="D1453" s="212" t="s">
        <v>15518</v>
      </c>
      <c r="E1453" s="212" t="s">
        <v>15518</v>
      </c>
      <c r="F1453" s="212"/>
      <c r="G1453" s="212"/>
    </row>
    <row r="1454" spans="1:7" ht="33">
      <c r="A1454" s="69">
        <v>1335</v>
      </c>
      <c r="B1454" s="210" t="s">
        <v>1552</v>
      </c>
      <c r="C1454" s="221" t="s">
        <v>5177</v>
      </c>
      <c r="D1454" s="212" t="s">
        <v>15518</v>
      </c>
      <c r="E1454" s="212" t="s">
        <v>15518</v>
      </c>
      <c r="F1454" s="212"/>
      <c r="G1454" s="212"/>
    </row>
    <row r="1455" spans="1:7" ht="25.5">
      <c r="A1455" s="69">
        <v>1336</v>
      </c>
      <c r="B1455" s="210" t="s">
        <v>1553</v>
      </c>
      <c r="C1455" s="213" t="s">
        <v>5178</v>
      </c>
      <c r="D1455" s="212" t="s">
        <v>15518</v>
      </c>
      <c r="E1455" s="212" t="s">
        <v>15518</v>
      </c>
      <c r="F1455" s="212" t="s">
        <v>15518</v>
      </c>
      <c r="G1455" s="212"/>
    </row>
    <row r="1456" spans="1:7" ht="25.5">
      <c r="A1456" s="69">
        <v>1337</v>
      </c>
      <c r="B1456" s="210" t="s">
        <v>1554</v>
      </c>
      <c r="C1456" s="213" t="s">
        <v>5179</v>
      </c>
      <c r="D1456" s="212" t="s">
        <v>15518</v>
      </c>
      <c r="E1456" s="212" t="s">
        <v>15518</v>
      </c>
      <c r="F1456" s="212" t="s">
        <v>15518</v>
      </c>
      <c r="G1456" s="212"/>
    </row>
    <row r="1457" spans="1:7" ht="25.5">
      <c r="A1457" s="69">
        <v>1338</v>
      </c>
      <c r="B1457" s="210" t="s">
        <v>1555</v>
      </c>
      <c r="C1457" s="213" t="s">
        <v>5180</v>
      </c>
      <c r="D1457" s="212" t="s">
        <v>15518</v>
      </c>
      <c r="E1457" s="212" t="s">
        <v>15518</v>
      </c>
      <c r="F1457" s="212" t="s">
        <v>15518</v>
      </c>
      <c r="G1457" s="212" t="s">
        <v>15518</v>
      </c>
    </row>
    <row r="1458" spans="1:7">
      <c r="A1458" s="69"/>
      <c r="B1458" s="210"/>
      <c r="C1458" s="211" t="s">
        <v>1556</v>
      </c>
      <c r="D1458" s="212"/>
      <c r="E1458" s="212"/>
      <c r="F1458" s="212"/>
      <c r="G1458" s="212"/>
    </row>
    <row r="1459" spans="1:7" ht="25.5">
      <c r="A1459" s="69">
        <v>1339</v>
      </c>
      <c r="B1459" s="210" t="s">
        <v>1557</v>
      </c>
      <c r="C1459" s="221" t="s">
        <v>5148</v>
      </c>
      <c r="D1459" s="212" t="s">
        <v>15518</v>
      </c>
      <c r="E1459" s="212"/>
      <c r="F1459" s="212"/>
      <c r="G1459" s="212"/>
    </row>
    <row r="1460" spans="1:7" ht="25.5">
      <c r="A1460" s="69">
        <v>1340</v>
      </c>
      <c r="B1460" s="210" t="s">
        <v>1558</v>
      </c>
      <c r="C1460" s="213" t="s">
        <v>5181</v>
      </c>
      <c r="D1460" s="212" t="s">
        <v>15518</v>
      </c>
      <c r="E1460" s="212" t="s">
        <v>15518</v>
      </c>
      <c r="F1460" s="212"/>
      <c r="G1460" s="212"/>
    </row>
    <row r="1461" spans="1:7" ht="25.5">
      <c r="A1461" s="69">
        <v>1341</v>
      </c>
      <c r="B1461" s="210" t="s">
        <v>1559</v>
      </c>
      <c r="C1461" s="213" t="s">
        <v>5182</v>
      </c>
      <c r="D1461" s="212" t="s">
        <v>15518</v>
      </c>
      <c r="E1461" s="212" t="s">
        <v>15518</v>
      </c>
      <c r="F1461" s="212"/>
      <c r="G1461" s="212"/>
    </row>
    <row r="1462" spans="1:7" ht="25.5">
      <c r="A1462" s="69">
        <v>1342</v>
      </c>
      <c r="B1462" s="210" t="s">
        <v>1560</v>
      </c>
      <c r="C1462" s="213" t="s">
        <v>5183</v>
      </c>
      <c r="D1462" s="212" t="s">
        <v>15518</v>
      </c>
      <c r="E1462" s="212" t="s">
        <v>15518</v>
      </c>
      <c r="F1462" s="212"/>
      <c r="G1462" s="212"/>
    </row>
    <row r="1463" spans="1:7" ht="25.5">
      <c r="A1463" s="69">
        <v>1343</v>
      </c>
      <c r="B1463" s="210" t="s">
        <v>1561</v>
      </c>
      <c r="C1463" s="213" t="s">
        <v>5184</v>
      </c>
      <c r="D1463" s="212" t="s">
        <v>15518</v>
      </c>
      <c r="E1463" s="212" t="s">
        <v>15518</v>
      </c>
      <c r="F1463" s="212"/>
      <c r="G1463" s="212"/>
    </row>
    <row r="1464" spans="1:7" ht="25.5">
      <c r="A1464" s="69">
        <v>1344</v>
      </c>
      <c r="B1464" s="210" t="s">
        <v>1562</v>
      </c>
      <c r="C1464" s="213" t="s">
        <v>5185</v>
      </c>
      <c r="D1464" s="212" t="s">
        <v>15518</v>
      </c>
      <c r="E1464" s="212" t="s">
        <v>15518</v>
      </c>
      <c r="F1464" s="212"/>
      <c r="G1464" s="212"/>
    </row>
    <row r="1465" spans="1:7" ht="25.5">
      <c r="A1465" s="69">
        <v>1345</v>
      </c>
      <c r="B1465" s="210" t="s">
        <v>1563</v>
      </c>
      <c r="C1465" s="213" t="s">
        <v>5186</v>
      </c>
      <c r="D1465" s="212" t="s">
        <v>15518</v>
      </c>
      <c r="E1465" s="212" t="s">
        <v>15518</v>
      </c>
      <c r="F1465" s="212"/>
      <c r="G1465" s="212"/>
    </row>
    <row r="1466" spans="1:7" ht="25.5">
      <c r="A1466" s="69">
        <v>1346</v>
      </c>
      <c r="B1466" s="210" t="s">
        <v>1564</v>
      </c>
      <c r="C1466" s="221" t="s">
        <v>5187</v>
      </c>
      <c r="D1466" s="212" t="s">
        <v>15518</v>
      </c>
      <c r="E1466" s="212" t="s">
        <v>15518</v>
      </c>
      <c r="F1466" s="212"/>
      <c r="G1466" s="212"/>
    </row>
    <row r="1467" spans="1:7" ht="33">
      <c r="A1467" s="69">
        <v>1347</v>
      </c>
      <c r="B1467" s="210" t="s">
        <v>1565</v>
      </c>
      <c r="C1467" s="221" t="s">
        <v>5188</v>
      </c>
      <c r="D1467" s="212" t="s">
        <v>15518</v>
      </c>
      <c r="E1467" s="212" t="s">
        <v>15518</v>
      </c>
      <c r="F1467" s="212"/>
      <c r="G1467" s="209"/>
    </row>
    <row r="1468" spans="1:7" ht="25.5">
      <c r="A1468" s="69">
        <v>1348</v>
      </c>
      <c r="B1468" s="210" t="s">
        <v>1566</v>
      </c>
      <c r="C1468" s="221" t="s">
        <v>5189</v>
      </c>
      <c r="D1468" s="212" t="s">
        <v>15518</v>
      </c>
      <c r="E1468" s="212" t="s">
        <v>15518</v>
      </c>
      <c r="F1468" s="212"/>
      <c r="G1468" s="209"/>
    </row>
    <row r="1469" spans="1:7" ht="25.5">
      <c r="A1469" s="69">
        <v>1349</v>
      </c>
      <c r="B1469" s="210" t="s">
        <v>1567</v>
      </c>
      <c r="C1469" s="221" t="s">
        <v>5190</v>
      </c>
      <c r="D1469" s="212" t="s">
        <v>15518</v>
      </c>
      <c r="E1469" s="212" t="s">
        <v>15518</v>
      </c>
      <c r="F1469" s="212"/>
      <c r="G1469" s="209"/>
    </row>
    <row r="1470" spans="1:7" ht="25.5">
      <c r="A1470" s="69">
        <v>1350</v>
      </c>
      <c r="B1470" s="210" t="s">
        <v>1568</v>
      </c>
      <c r="C1470" s="213" t="s">
        <v>5191</v>
      </c>
      <c r="D1470" s="212" t="s">
        <v>15518</v>
      </c>
      <c r="E1470" s="212" t="s">
        <v>15518</v>
      </c>
      <c r="F1470" s="212"/>
      <c r="G1470" s="209"/>
    </row>
    <row r="1471" spans="1:7" ht="33">
      <c r="A1471" s="69">
        <v>1351</v>
      </c>
      <c r="B1471" s="210" t="s">
        <v>1569</v>
      </c>
      <c r="C1471" s="213" t="s">
        <v>5192</v>
      </c>
      <c r="D1471" s="212" t="s">
        <v>15518</v>
      </c>
      <c r="E1471" s="212" t="s">
        <v>15518</v>
      </c>
      <c r="F1471" s="212"/>
      <c r="G1471" s="209"/>
    </row>
    <row r="1472" spans="1:7" ht="25.5">
      <c r="A1472" s="69">
        <v>1352</v>
      </c>
      <c r="B1472" s="210" t="s">
        <v>1570</v>
      </c>
      <c r="C1472" s="213" t="s">
        <v>5193</v>
      </c>
      <c r="D1472" s="212" t="s">
        <v>15518</v>
      </c>
      <c r="E1472" s="212" t="s">
        <v>15518</v>
      </c>
      <c r="F1472" s="212"/>
      <c r="G1472" s="209"/>
    </row>
    <row r="1473" spans="1:7" ht="33">
      <c r="A1473" s="69">
        <v>1353</v>
      </c>
      <c r="B1473" s="210" t="s">
        <v>1571</v>
      </c>
      <c r="C1473" s="213" t="s">
        <v>4305</v>
      </c>
      <c r="D1473" s="212" t="s">
        <v>15518</v>
      </c>
      <c r="E1473" s="212" t="s">
        <v>15518</v>
      </c>
      <c r="F1473" s="212"/>
      <c r="G1473" s="209"/>
    </row>
    <row r="1474" spans="1:7" ht="25.5">
      <c r="A1474" s="69">
        <v>1354</v>
      </c>
      <c r="B1474" s="210" t="s">
        <v>1572</v>
      </c>
      <c r="C1474" s="213" t="s">
        <v>4306</v>
      </c>
      <c r="D1474" s="212" t="s">
        <v>15518</v>
      </c>
      <c r="E1474" s="212" t="s">
        <v>15518</v>
      </c>
      <c r="F1474" s="212"/>
      <c r="G1474" s="209"/>
    </row>
    <row r="1475" spans="1:7" ht="25.5">
      <c r="A1475" s="69">
        <v>1355</v>
      </c>
      <c r="B1475" s="210" t="s">
        <v>1573</v>
      </c>
      <c r="C1475" s="213" t="s">
        <v>5194</v>
      </c>
      <c r="D1475" s="212" t="s">
        <v>15518</v>
      </c>
      <c r="E1475" s="212" t="s">
        <v>15518</v>
      </c>
      <c r="F1475" s="212"/>
      <c r="G1475" s="209"/>
    </row>
    <row r="1476" spans="1:7" ht="33">
      <c r="A1476" s="69">
        <v>1356</v>
      </c>
      <c r="B1476" s="210" t="s">
        <v>1574</v>
      </c>
      <c r="C1476" s="213" t="s">
        <v>4328</v>
      </c>
      <c r="D1476" s="212" t="s">
        <v>15518</v>
      </c>
      <c r="E1476" s="212" t="s">
        <v>15518</v>
      </c>
      <c r="F1476" s="212"/>
      <c r="G1476" s="209"/>
    </row>
    <row r="1477" spans="1:7" ht="25.5">
      <c r="A1477" s="69">
        <v>1357</v>
      </c>
      <c r="B1477" s="210" t="s">
        <v>1575</v>
      </c>
      <c r="C1477" s="213" t="s">
        <v>5195</v>
      </c>
      <c r="D1477" s="212" t="s">
        <v>15518</v>
      </c>
      <c r="E1477" s="212" t="s">
        <v>15518</v>
      </c>
      <c r="F1477" s="212"/>
      <c r="G1477" s="209"/>
    </row>
    <row r="1478" spans="1:7" ht="33">
      <c r="A1478" s="69">
        <v>1358</v>
      </c>
      <c r="B1478" s="210" t="s">
        <v>1576</v>
      </c>
      <c r="C1478" s="213" t="s">
        <v>4673</v>
      </c>
      <c r="D1478" s="212" t="s">
        <v>15518</v>
      </c>
      <c r="E1478" s="212" t="s">
        <v>15518</v>
      </c>
      <c r="F1478" s="212"/>
      <c r="G1478" s="209"/>
    </row>
    <row r="1479" spans="1:7" ht="33">
      <c r="A1479" s="69">
        <v>1359</v>
      </c>
      <c r="B1479" s="210" t="s">
        <v>1577</v>
      </c>
      <c r="C1479" s="213" t="s">
        <v>4312</v>
      </c>
      <c r="D1479" s="212" t="s">
        <v>15518</v>
      </c>
      <c r="E1479" s="212" t="s">
        <v>15518</v>
      </c>
      <c r="F1479" s="212"/>
      <c r="G1479" s="209"/>
    </row>
    <row r="1480" spans="1:7" ht="25.5">
      <c r="A1480" s="69">
        <v>1360</v>
      </c>
      <c r="B1480" s="210" t="s">
        <v>1578</v>
      </c>
      <c r="C1480" s="213" t="s">
        <v>4674</v>
      </c>
      <c r="D1480" s="212" t="s">
        <v>15518</v>
      </c>
      <c r="E1480" s="212" t="s">
        <v>15518</v>
      </c>
      <c r="F1480" s="212"/>
      <c r="G1480" s="209"/>
    </row>
    <row r="1481" spans="1:7" ht="25.5">
      <c r="A1481" s="69">
        <v>1361</v>
      </c>
      <c r="B1481" s="210" t="s">
        <v>1579</v>
      </c>
      <c r="C1481" s="213" t="s">
        <v>4675</v>
      </c>
      <c r="D1481" s="212" t="s">
        <v>15518</v>
      </c>
      <c r="E1481" s="212" t="s">
        <v>15518</v>
      </c>
      <c r="F1481" s="212"/>
      <c r="G1481" s="209"/>
    </row>
    <row r="1482" spans="1:7">
      <c r="A1482" s="69"/>
      <c r="B1482" s="210"/>
      <c r="C1482" s="211" t="s">
        <v>1580</v>
      </c>
      <c r="D1482" s="209"/>
      <c r="E1482" s="209"/>
      <c r="F1482" s="209"/>
      <c r="G1482" s="209"/>
    </row>
    <row r="1483" spans="1:7" ht="25.5">
      <c r="A1483" s="69">
        <v>1362</v>
      </c>
      <c r="B1483" s="210" t="s">
        <v>1581</v>
      </c>
      <c r="C1483" s="213" t="s">
        <v>4676</v>
      </c>
      <c r="D1483" s="212" t="s">
        <v>15518</v>
      </c>
      <c r="E1483" s="212"/>
      <c r="F1483" s="212"/>
      <c r="G1483" s="209"/>
    </row>
    <row r="1484" spans="1:7" ht="25.5">
      <c r="A1484" s="69">
        <v>1363</v>
      </c>
      <c r="B1484" s="210" t="s">
        <v>1582</v>
      </c>
      <c r="C1484" s="213" t="s">
        <v>4677</v>
      </c>
      <c r="D1484" s="212" t="s">
        <v>15518</v>
      </c>
      <c r="E1484" s="212"/>
      <c r="F1484" s="212"/>
      <c r="G1484" s="209"/>
    </row>
    <row r="1485" spans="1:7" ht="25.5">
      <c r="A1485" s="69">
        <v>1364</v>
      </c>
      <c r="B1485" s="210" t="s">
        <v>1583</v>
      </c>
      <c r="C1485" s="213" t="s">
        <v>4678</v>
      </c>
      <c r="D1485" s="212" t="s">
        <v>15518</v>
      </c>
      <c r="E1485" s="212"/>
      <c r="F1485" s="212"/>
      <c r="G1485" s="209"/>
    </row>
    <row r="1486" spans="1:7" ht="25.5">
      <c r="A1486" s="69">
        <v>1365</v>
      </c>
      <c r="B1486" s="210" t="s">
        <v>1584</v>
      </c>
      <c r="C1486" s="213" t="s">
        <v>4679</v>
      </c>
      <c r="D1486" s="212" t="s">
        <v>15518</v>
      </c>
      <c r="E1486" s="212"/>
      <c r="F1486" s="212"/>
      <c r="G1486" s="209"/>
    </row>
    <row r="1487" spans="1:7" ht="25.5">
      <c r="A1487" s="69">
        <v>1366</v>
      </c>
      <c r="B1487" s="210" t="s">
        <v>1585</v>
      </c>
      <c r="C1487" s="213" t="s">
        <v>4680</v>
      </c>
      <c r="D1487" s="212" t="s">
        <v>15518</v>
      </c>
      <c r="E1487" s="212"/>
      <c r="F1487" s="212"/>
      <c r="G1487" s="209"/>
    </row>
    <row r="1488" spans="1:7" ht="33">
      <c r="A1488" s="69">
        <v>1367</v>
      </c>
      <c r="B1488" s="210" t="s">
        <v>1586</v>
      </c>
      <c r="C1488" s="213" t="s">
        <v>4681</v>
      </c>
      <c r="D1488" s="212" t="s">
        <v>15518</v>
      </c>
      <c r="E1488" s="212" t="s">
        <v>15518</v>
      </c>
      <c r="F1488" s="212"/>
      <c r="G1488" s="209"/>
    </row>
    <row r="1489" spans="1:7" ht="25.5">
      <c r="A1489" s="69">
        <v>1368</v>
      </c>
      <c r="B1489" s="210" t="s">
        <v>1587</v>
      </c>
      <c r="C1489" s="213" t="s">
        <v>4682</v>
      </c>
      <c r="D1489" s="212" t="s">
        <v>15518</v>
      </c>
      <c r="E1489" s="212" t="s">
        <v>15518</v>
      </c>
      <c r="F1489" s="212"/>
      <c r="G1489" s="209"/>
    </row>
    <row r="1490" spans="1:7" ht="25.5">
      <c r="A1490" s="69">
        <v>1369</v>
      </c>
      <c r="B1490" s="210" t="s">
        <v>1588</v>
      </c>
      <c r="C1490" s="213" t="s">
        <v>4683</v>
      </c>
      <c r="D1490" s="212" t="s">
        <v>15518</v>
      </c>
      <c r="E1490" s="212" t="s">
        <v>15518</v>
      </c>
      <c r="F1490" s="212"/>
      <c r="G1490" s="209"/>
    </row>
    <row r="1491" spans="1:7" ht="25.5">
      <c r="A1491" s="69">
        <v>1370</v>
      </c>
      <c r="B1491" s="210" t="s">
        <v>1589</v>
      </c>
      <c r="C1491" s="213" t="s">
        <v>4684</v>
      </c>
      <c r="D1491" s="212" t="s">
        <v>15518</v>
      </c>
      <c r="E1491" s="212" t="s">
        <v>15518</v>
      </c>
      <c r="F1491" s="212"/>
      <c r="G1491" s="209"/>
    </row>
    <row r="1492" spans="1:7" ht="25.5">
      <c r="A1492" s="69">
        <v>1371</v>
      </c>
      <c r="B1492" s="210" t="s">
        <v>1590</v>
      </c>
      <c r="C1492" s="213" t="s">
        <v>4685</v>
      </c>
      <c r="D1492" s="212" t="s">
        <v>15518</v>
      </c>
      <c r="E1492" s="212" t="s">
        <v>15518</v>
      </c>
      <c r="F1492" s="212"/>
      <c r="G1492" s="209"/>
    </row>
    <row r="1493" spans="1:7" ht="25.5">
      <c r="A1493" s="69">
        <v>1372</v>
      </c>
      <c r="B1493" s="210" t="s">
        <v>1591</v>
      </c>
      <c r="C1493" s="213" t="s">
        <v>4686</v>
      </c>
      <c r="D1493" s="212" t="s">
        <v>15518</v>
      </c>
      <c r="E1493" s="212" t="s">
        <v>15518</v>
      </c>
      <c r="F1493" s="212"/>
      <c r="G1493" s="209"/>
    </row>
    <row r="1494" spans="1:7" ht="25.5">
      <c r="A1494" s="69">
        <v>1373</v>
      </c>
      <c r="B1494" s="210" t="s">
        <v>1592</v>
      </c>
      <c r="C1494" s="213" t="s">
        <v>4687</v>
      </c>
      <c r="D1494" s="212" t="s">
        <v>15518</v>
      </c>
      <c r="E1494" s="212" t="s">
        <v>15518</v>
      </c>
      <c r="F1494" s="212"/>
      <c r="G1494" s="209"/>
    </row>
    <row r="1495" spans="1:7" ht="25.5">
      <c r="A1495" s="69">
        <v>1374</v>
      </c>
      <c r="B1495" s="210" t="s">
        <v>1593</v>
      </c>
      <c r="C1495" s="213" t="s">
        <v>4688</v>
      </c>
      <c r="D1495" s="212" t="s">
        <v>15518</v>
      </c>
      <c r="E1495" s="212" t="s">
        <v>15518</v>
      </c>
      <c r="F1495" s="212"/>
      <c r="G1495" s="209"/>
    </row>
    <row r="1496" spans="1:7" ht="33">
      <c r="A1496" s="69">
        <v>1375</v>
      </c>
      <c r="B1496" s="210" t="s">
        <v>1594</v>
      </c>
      <c r="C1496" s="213" t="s">
        <v>4328</v>
      </c>
      <c r="D1496" s="212" t="s">
        <v>15518</v>
      </c>
      <c r="E1496" s="212" t="s">
        <v>15518</v>
      </c>
      <c r="F1496" s="212"/>
      <c r="G1496" s="209"/>
    </row>
    <row r="1497" spans="1:7" ht="33">
      <c r="A1497" s="69">
        <v>1376</v>
      </c>
      <c r="B1497" s="210" t="s">
        <v>1595</v>
      </c>
      <c r="C1497" s="213" t="s">
        <v>4689</v>
      </c>
      <c r="D1497" s="212" t="s">
        <v>15518</v>
      </c>
      <c r="E1497" s="212" t="s">
        <v>15518</v>
      </c>
      <c r="F1497" s="212"/>
      <c r="G1497" s="209"/>
    </row>
    <row r="1498" spans="1:7" ht="25.5">
      <c r="A1498" s="69">
        <v>1377</v>
      </c>
      <c r="B1498" s="210" t="s">
        <v>1596</v>
      </c>
      <c r="C1498" s="213" t="s">
        <v>4690</v>
      </c>
      <c r="D1498" s="212" t="s">
        <v>15518</v>
      </c>
      <c r="E1498" s="212" t="s">
        <v>15518</v>
      </c>
      <c r="F1498" s="212"/>
      <c r="G1498" s="209"/>
    </row>
    <row r="1499" spans="1:7" ht="25.5">
      <c r="A1499" s="69">
        <v>1378</v>
      </c>
      <c r="B1499" s="210" t="s">
        <v>1597</v>
      </c>
      <c r="C1499" s="213" t="s">
        <v>4691</v>
      </c>
      <c r="D1499" s="212" t="s">
        <v>15518</v>
      </c>
      <c r="E1499" s="212" t="s">
        <v>15518</v>
      </c>
      <c r="F1499" s="212"/>
      <c r="G1499" s="209"/>
    </row>
    <row r="1500" spans="1:7" ht="25.5">
      <c r="A1500" s="69">
        <v>1379</v>
      </c>
      <c r="B1500" s="210" t="s">
        <v>1598</v>
      </c>
      <c r="C1500" s="213" t="s">
        <v>4692</v>
      </c>
      <c r="D1500" s="212" t="s">
        <v>15518</v>
      </c>
      <c r="E1500" s="212" t="s">
        <v>15518</v>
      </c>
      <c r="F1500" s="212"/>
      <c r="G1500" s="209"/>
    </row>
    <row r="1501" spans="1:7" ht="25.5">
      <c r="A1501" s="69">
        <v>1380</v>
      </c>
      <c r="B1501" s="210" t="s">
        <v>1599</v>
      </c>
      <c r="C1501" s="213" t="s">
        <v>4693</v>
      </c>
      <c r="D1501" s="212" t="s">
        <v>15518</v>
      </c>
      <c r="E1501" s="212" t="s">
        <v>15518</v>
      </c>
      <c r="F1501" s="212"/>
      <c r="G1501" s="209"/>
    </row>
    <row r="1502" spans="1:7">
      <c r="A1502" s="69"/>
      <c r="B1502" s="210"/>
      <c r="C1502" s="211" t="s">
        <v>3367</v>
      </c>
      <c r="D1502" s="209"/>
      <c r="E1502" s="209"/>
      <c r="F1502" s="209"/>
      <c r="G1502" s="209"/>
    </row>
    <row r="1503" spans="1:7" ht="25.5">
      <c r="A1503" s="69">
        <v>1381</v>
      </c>
      <c r="B1503" s="210" t="s">
        <v>3368</v>
      </c>
      <c r="C1503" s="221" t="s">
        <v>4341</v>
      </c>
      <c r="D1503" s="212" t="s">
        <v>15518</v>
      </c>
      <c r="E1503" s="212" t="s">
        <v>15518</v>
      </c>
      <c r="F1503" s="212"/>
      <c r="G1503" s="212"/>
    </row>
    <row r="1504" spans="1:7" ht="33">
      <c r="A1504" s="69">
        <v>1382</v>
      </c>
      <c r="B1504" s="210" t="s">
        <v>3369</v>
      </c>
      <c r="C1504" s="221" t="s">
        <v>4342</v>
      </c>
      <c r="D1504" s="212" t="s">
        <v>15518</v>
      </c>
      <c r="E1504" s="212" t="s">
        <v>15518</v>
      </c>
      <c r="F1504" s="212"/>
      <c r="G1504" s="212"/>
    </row>
    <row r="1505" spans="1:7" ht="25.5">
      <c r="A1505" s="69">
        <v>1383</v>
      </c>
      <c r="B1505" s="210" t="s">
        <v>3370</v>
      </c>
      <c r="C1505" s="221" t="s">
        <v>4343</v>
      </c>
      <c r="D1505" s="212" t="s">
        <v>15518</v>
      </c>
      <c r="E1505" s="212" t="s">
        <v>15518</v>
      </c>
      <c r="F1505" s="212"/>
      <c r="G1505" s="212"/>
    </row>
    <row r="1506" spans="1:7" ht="25.5">
      <c r="A1506" s="69">
        <v>1384</v>
      </c>
      <c r="B1506" s="210" t="s">
        <v>3371</v>
      </c>
      <c r="C1506" s="221" t="s">
        <v>4344</v>
      </c>
      <c r="D1506" s="212" t="s">
        <v>15518</v>
      </c>
      <c r="E1506" s="212" t="s">
        <v>15518</v>
      </c>
      <c r="F1506" s="212"/>
      <c r="G1506" s="212"/>
    </row>
    <row r="1507" spans="1:7" ht="25.5">
      <c r="A1507" s="69">
        <v>1385</v>
      </c>
      <c r="B1507" s="210" t="s">
        <v>3372</v>
      </c>
      <c r="C1507" s="221" t="s">
        <v>4345</v>
      </c>
      <c r="D1507" s="212" t="s">
        <v>15518</v>
      </c>
      <c r="E1507" s="212" t="s">
        <v>15518</v>
      </c>
      <c r="F1507" s="212"/>
      <c r="G1507" s="212"/>
    </row>
    <row r="1508" spans="1:7" ht="25.5">
      <c r="A1508" s="69">
        <v>1386</v>
      </c>
      <c r="B1508" s="210" t="s">
        <v>3373</v>
      </c>
      <c r="C1508" s="221" t="s">
        <v>4346</v>
      </c>
      <c r="D1508" s="212" t="s">
        <v>15518</v>
      </c>
      <c r="E1508" s="212" t="s">
        <v>15518</v>
      </c>
      <c r="F1508" s="212"/>
      <c r="G1508" s="212"/>
    </row>
    <row r="1509" spans="1:7" ht="25.5">
      <c r="A1509" s="69">
        <v>1387</v>
      </c>
      <c r="B1509" s="210" t="s">
        <v>3374</v>
      </c>
      <c r="C1509" s="221" t="s">
        <v>4347</v>
      </c>
      <c r="D1509" s="212" t="s">
        <v>15518</v>
      </c>
      <c r="E1509" s="212" t="s">
        <v>15518</v>
      </c>
      <c r="F1509" s="212"/>
      <c r="G1509" s="212"/>
    </row>
    <row r="1510" spans="1:7" ht="25.5">
      <c r="A1510" s="69">
        <v>1388</v>
      </c>
      <c r="B1510" s="210" t="s">
        <v>3375</v>
      </c>
      <c r="C1510" s="221" t="s">
        <v>4348</v>
      </c>
      <c r="D1510" s="212" t="s">
        <v>15518</v>
      </c>
      <c r="E1510" s="212" t="s">
        <v>15518</v>
      </c>
      <c r="F1510" s="212"/>
      <c r="G1510" s="212"/>
    </row>
    <row r="1511" spans="1:7" ht="25.5">
      <c r="A1511" s="69">
        <v>1389</v>
      </c>
      <c r="B1511" s="210" t="s">
        <v>3376</v>
      </c>
      <c r="C1511" s="221" t="s">
        <v>4349</v>
      </c>
      <c r="D1511" s="212" t="s">
        <v>15518</v>
      </c>
      <c r="E1511" s="212" t="s">
        <v>15518</v>
      </c>
      <c r="F1511" s="212"/>
      <c r="G1511" s="212"/>
    </row>
    <row r="1512" spans="1:7" ht="25.5">
      <c r="A1512" s="69">
        <v>1390</v>
      </c>
      <c r="B1512" s="210" t="s">
        <v>3377</v>
      </c>
      <c r="C1512" s="221" t="s">
        <v>4350</v>
      </c>
      <c r="D1512" s="212" t="s">
        <v>15518</v>
      </c>
      <c r="E1512" s="212" t="s">
        <v>15518</v>
      </c>
      <c r="F1512" s="212"/>
      <c r="G1512" s="212"/>
    </row>
    <row r="1513" spans="1:7" ht="25.5">
      <c r="A1513" s="69">
        <v>1391</v>
      </c>
      <c r="B1513" s="210" t="s">
        <v>3378</v>
      </c>
      <c r="C1513" s="221" t="s">
        <v>4351</v>
      </c>
      <c r="D1513" s="212" t="s">
        <v>15518</v>
      </c>
      <c r="E1513" s="212" t="s">
        <v>15518</v>
      </c>
      <c r="F1513" s="212"/>
      <c r="G1513" s="212"/>
    </row>
    <row r="1514" spans="1:7" ht="25.5">
      <c r="A1514" s="69">
        <v>1392</v>
      </c>
      <c r="B1514" s="210" t="s">
        <v>3379</v>
      </c>
      <c r="C1514" s="221" t="s">
        <v>4352</v>
      </c>
      <c r="D1514" s="212" t="s">
        <v>15518</v>
      </c>
      <c r="E1514" s="212" t="s">
        <v>15518</v>
      </c>
      <c r="F1514" s="212"/>
      <c r="G1514" s="212"/>
    </row>
    <row r="1515" spans="1:7" ht="25.5">
      <c r="A1515" s="69">
        <v>1393</v>
      </c>
      <c r="B1515" s="210" t="s">
        <v>3380</v>
      </c>
      <c r="C1515" s="221" t="s">
        <v>4353</v>
      </c>
      <c r="D1515" s="212" t="s">
        <v>15518</v>
      </c>
      <c r="E1515" s="212" t="s">
        <v>15518</v>
      </c>
      <c r="F1515" s="212"/>
      <c r="G1515" s="212"/>
    </row>
    <row r="1516" spans="1:7" ht="25.5">
      <c r="A1516" s="69">
        <v>1394</v>
      </c>
      <c r="B1516" s="210" t="s">
        <v>3381</v>
      </c>
      <c r="C1516" s="221" t="s">
        <v>4354</v>
      </c>
      <c r="D1516" s="212" t="s">
        <v>15518</v>
      </c>
      <c r="E1516" s="212" t="s">
        <v>15518</v>
      </c>
      <c r="F1516" s="212"/>
      <c r="G1516" s="212"/>
    </row>
    <row r="1517" spans="1:7" ht="25.5">
      <c r="A1517" s="69">
        <v>1395</v>
      </c>
      <c r="B1517" s="210" t="s">
        <v>3382</v>
      </c>
      <c r="C1517" s="221" t="s">
        <v>4355</v>
      </c>
      <c r="D1517" s="212" t="s">
        <v>15518</v>
      </c>
      <c r="E1517" s="212" t="s">
        <v>15518</v>
      </c>
      <c r="F1517" s="212"/>
      <c r="G1517" s="212"/>
    </row>
    <row r="1518" spans="1:7" ht="25.5">
      <c r="A1518" s="69">
        <v>1396</v>
      </c>
      <c r="B1518" s="210" t="s">
        <v>3383</v>
      </c>
      <c r="C1518" s="221" t="s">
        <v>4356</v>
      </c>
      <c r="D1518" s="212" t="s">
        <v>15518</v>
      </c>
      <c r="E1518" s="212" t="s">
        <v>15518</v>
      </c>
      <c r="F1518" s="212" t="s">
        <v>15518</v>
      </c>
      <c r="G1518" s="212"/>
    </row>
    <row r="1519" spans="1:7" ht="25.5">
      <c r="A1519" s="69">
        <v>1397</v>
      </c>
      <c r="B1519" s="210" t="s">
        <v>3384</v>
      </c>
      <c r="C1519" s="221" t="s">
        <v>4357</v>
      </c>
      <c r="D1519" s="212" t="s">
        <v>15518</v>
      </c>
      <c r="E1519" s="212" t="s">
        <v>15518</v>
      </c>
      <c r="F1519" s="212" t="s">
        <v>15518</v>
      </c>
      <c r="G1519" s="212"/>
    </row>
    <row r="1520" spans="1:7" ht="25.5">
      <c r="A1520" s="69">
        <v>1398</v>
      </c>
      <c r="B1520" s="210" t="s">
        <v>3385</v>
      </c>
      <c r="C1520" s="221" t="s">
        <v>4358</v>
      </c>
      <c r="D1520" s="212" t="s">
        <v>15518</v>
      </c>
      <c r="E1520" s="212" t="s">
        <v>15518</v>
      </c>
      <c r="F1520" s="212" t="s">
        <v>15518</v>
      </c>
      <c r="G1520" s="212"/>
    </row>
    <row r="1521" spans="1:7" ht="25.5">
      <c r="A1521" s="69">
        <v>1399</v>
      </c>
      <c r="B1521" s="210" t="s">
        <v>3386</v>
      </c>
      <c r="C1521" s="221" t="s">
        <v>4359</v>
      </c>
      <c r="D1521" s="212" t="s">
        <v>15518</v>
      </c>
      <c r="E1521" s="212" t="s">
        <v>15518</v>
      </c>
      <c r="F1521" s="212" t="s">
        <v>15518</v>
      </c>
      <c r="G1521" s="212"/>
    </row>
    <row r="1522" spans="1:7" ht="25.5">
      <c r="A1522" s="69">
        <v>1400</v>
      </c>
      <c r="B1522" s="210" t="s">
        <v>3387</v>
      </c>
      <c r="C1522" s="221" t="s">
        <v>4360</v>
      </c>
      <c r="D1522" s="212" t="s">
        <v>15518</v>
      </c>
      <c r="E1522" s="212" t="s">
        <v>15518</v>
      </c>
      <c r="F1522" s="212" t="s">
        <v>15518</v>
      </c>
      <c r="G1522" s="212"/>
    </row>
    <row r="1523" spans="1:7" ht="25.5">
      <c r="A1523" s="69">
        <v>1401</v>
      </c>
      <c r="B1523" s="210" t="s">
        <v>3388</v>
      </c>
      <c r="C1523" s="213" t="s">
        <v>4361</v>
      </c>
      <c r="D1523" s="212" t="s">
        <v>15518</v>
      </c>
      <c r="E1523" s="212" t="s">
        <v>15518</v>
      </c>
      <c r="F1523" s="212" t="s">
        <v>15518</v>
      </c>
      <c r="G1523" s="212"/>
    </row>
    <row r="1524" spans="1:7" ht="25.5">
      <c r="A1524" s="69">
        <v>1402</v>
      </c>
      <c r="B1524" s="210" t="s">
        <v>3389</v>
      </c>
      <c r="C1524" s="213" t="s">
        <v>4362</v>
      </c>
      <c r="D1524" s="212" t="s">
        <v>15518</v>
      </c>
      <c r="E1524" s="212" t="s">
        <v>15518</v>
      </c>
      <c r="F1524" s="212" t="s">
        <v>15518</v>
      </c>
      <c r="G1524" s="212"/>
    </row>
    <row r="1525" spans="1:7" ht="25.5">
      <c r="A1525" s="69">
        <v>1403</v>
      </c>
      <c r="B1525" s="210" t="s">
        <v>3390</v>
      </c>
      <c r="C1525" s="221" t="s">
        <v>4363</v>
      </c>
      <c r="D1525" s="212" t="s">
        <v>15518</v>
      </c>
      <c r="E1525" s="212" t="s">
        <v>15518</v>
      </c>
      <c r="F1525" s="212" t="s">
        <v>15518</v>
      </c>
      <c r="G1525" s="212" t="s">
        <v>15518</v>
      </c>
    </row>
    <row r="1526" spans="1:7" ht="25.5">
      <c r="A1526" s="69">
        <v>1404</v>
      </c>
      <c r="B1526" s="210" t="s">
        <v>3391</v>
      </c>
      <c r="C1526" s="213" t="s">
        <v>4364</v>
      </c>
      <c r="D1526" s="212" t="s">
        <v>15518</v>
      </c>
      <c r="E1526" s="212" t="s">
        <v>15518</v>
      </c>
      <c r="F1526" s="212" t="s">
        <v>15518</v>
      </c>
      <c r="G1526" s="212" t="s">
        <v>15518</v>
      </c>
    </row>
    <row r="1527" spans="1:7">
      <c r="A1527" s="69"/>
      <c r="B1527" s="210"/>
      <c r="C1527" s="211" t="s">
        <v>3392</v>
      </c>
      <c r="D1527" s="212"/>
      <c r="E1527" s="212"/>
      <c r="F1527" s="212"/>
      <c r="G1527" s="212"/>
    </row>
    <row r="1528" spans="1:7" ht="25.5">
      <c r="A1528" s="69">
        <v>1405</v>
      </c>
      <c r="B1528" s="210" t="s">
        <v>3393</v>
      </c>
      <c r="C1528" s="213" t="s">
        <v>4365</v>
      </c>
      <c r="D1528" s="212" t="s">
        <v>15518</v>
      </c>
      <c r="E1528" s="212" t="s">
        <v>15518</v>
      </c>
      <c r="F1528" s="212"/>
      <c r="G1528" s="212"/>
    </row>
    <row r="1529" spans="1:7" ht="25.5">
      <c r="A1529" s="69">
        <v>1406</v>
      </c>
      <c r="B1529" s="210" t="s">
        <v>3394</v>
      </c>
      <c r="C1529" s="213" t="s">
        <v>3395</v>
      </c>
      <c r="D1529" s="212" t="s">
        <v>15518</v>
      </c>
      <c r="E1529" s="212" t="s">
        <v>15518</v>
      </c>
      <c r="F1529" s="212"/>
      <c r="G1529" s="212"/>
    </row>
    <row r="1530" spans="1:7" ht="25.5">
      <c r="A1530" s="69">
        <v>1407</v>
      </c>
      <c r="B1530" s="210" t="s">
        <v>3396</v>
      </c>
      <c r="C1530" s="225" t="s">
        <v>4366</v>
      </c>
      <c r="D1530" s="212" t="s">
        <v>15518</v>
      </c>
      <c r="E1530" s="212" t="s">
        <v>15518</v>
      </c>
      <c r="F1530" s="212"/>
      <c r="G1530" s="212"/>
    </row>
    <row r="1531" spans="1:7" ht="25.5">
      <c r="A1531" s="69">
        <v>1408</v>
      </c>
      <c r="B1531" s="210" t="s">
        <v>3397</v>
      </c>
      <c r="C1531" s="225" t="s">
        <v>4367</v>
      </c>
      <c r="D1531" s="212" t="s">
        <v>15518</v>
      </c>
      <c r="E1531" s="212" t="s">
        <v>15518</v>
      </c>
      <c r="F1531" s="212"/>
      <c r="G1531" s="212"/>
    </row>
    <row r="1532" spans="1:7" ht="25.5">
      <c r="A1532" s="69">
        <v>1409</v>
      </c>
      <c r="B1532" s="210" t="s">
        <v>3398</v>
      </c>
      <c r="C1532" s="225" t="s">
        <v>4368</v>
      </c>
      <c r="D1532" s="212" t="s">
        <v>15518</v>
      </c>
      <c r="E1532" s="212" t="s">
        <v>15518</v>
      </c>
      <c r="F1532" s="212" t="s">
        <v>15518</v>
      </c>
      <c r="G1532" s="212"/>
    </row>
    <row r="1533" spans="1:7" ht="25.5">
      <c r="A1533" s="69">
        <v>1410</v>
      </c>
      <c r="B1533" s="210" t="s">
        <v>3399</v>
      </c>
      <c r="C1533" s="225" t="s">
        <v>4369</v>
      </c>
      <c r="D1533" s="212" t="s">
        <v>15518</v>
      </c>
      <c r="E1533" s="212" t="s">
        <v>15518</v>
      </c>
      <c r="F1533" s="212" t="s">
        <v>15518</v>
      </c>
      <c r="G1533" s="212"/>
    </row>
    <row r="1534" spans="1:7" ht="25.5">
      <c r="A1534" s="69">
        <v>1411</v>
      </c>
      <c r="B1534" s="210" t="s">
        <v>3400</v>
      </c>
      <c r="C1534" s="213" t="s">
        <v>4370</v>
      </c>
      <c r="D1534" s="212" t="s">
        <v>15518</v>
      </c>
      <c r="E1534" s="212" t="s">
        <v>15518</v>
      </c>
      <c r="F1534" s="212" t="s">
        <v>15518</v>
      </c>
      <c r="G1534" s="212"/>
    </row>
    <row r="1535" spans="1:7" ht="25.5">
      <c r="A1535" s="69">
        <v>1412</v>
      </c>
      <c r="B1535" s="210" t="s">
        <v>3401</v>
      </c>
      <c r="C1535" s="213" t="s">
        <v>4371</v>
      </c>
      <c r="D1535" s="212" t="s">
        <v>15518</v>
      </c>
      <c r="E1535" s="212" t="s">
        <v>15518</v>
      </c>
      <c r="F1535" s="212" t="s">
        <v>15518</v>
      </c>
      <c r="G1535" s="212"/>
    </row>
    <row r="1536" spans="1:7" ht="25.5">
      <c r="A1536" s="69">
        <v>1413</v>
      </c>
      <c r="B1536" s="210" t="s">
        <v>3402</v>
      </c>
      <c r="C1536" s="213" t="s">
        <v>4372</v>
      </c>
      <c r="D1536" s="212" t="s">
        <v>15518</v>
      </c>
      <c r="E1536" s="212" t="s">
        <v>15518</v>
      </c>
      <c r="F1536" s="212" t="s">
        <v>15518</v>
      </c>
      <c r="G1536" s="212"/>
    </row>
    <row r="1537" spans="1:7" ht="25.5">
      <c r="A1537" s="69">
        <v>1414</v>
      </c>
      <c r="B1537" s="210" t="s">
        <v>3403</v>
      </c>
      <c r="C1537" s="213" t="s">
        <v>4373</v>
      </c>
      <c r="D1537" s="212" t="s">
        <v>15518</v>
      </c>
      <c r="E1537" s="212" t="s">
        <v>15518</v>
      </c>
      <c r="F1537" s="212" t="s">
        <v>15518</v>
      </c>
      <c r="G1537" s="212"/>
    </row>
    <row r="1538" spans="1:7" ht="25.5">
      <c r="A1538" s="69">
        <v>1415</v>
      </c>
      <c r="B1538" s="210" t="s">
        <v>3404</v>
      </c>
      <c r="C1538" s="213" t="s">
        <v>4374</v>
      </c>
      <c r="D1538" s="212" t="s">
        <v>15518</v>
      </c>
      <c r="E1538" s="212" t="s">
        <v>15518</v>
      </c>
      <c r="F1538" s="212" t="s">
        <v>15518</v>
      </c>
      <c r="G1538" s="212"/>
    </row>
    <row r="1539" spans="1:7" ht="25.5">
      <c r="A1539" s="69">
        <v>1416</v>
      </c>
      <c r="B1539" s="210" t="s">
        <v>3405</v>
      </c>
      <c r="C1539" s="213" t="s">
        <v>4375</v>
      </c>
      <c r="D1539" s="212" t="s">
        <v>15518</v>
      </c>
      <c r="E1539" s="212" t="s">
        <v>15518</v>
      </c>
      <c r="F1539" s="212" t="s">
        <v>15518</v>
      </c>
      <c r="G1539" s="212"/>
    </row>
    <row r="1540" spans="1:7" ht="25.5">
      <c r="A1540" s="69">
        <v>1417</v>
      </c>
      <c r="B1540" s="210" t="s">
        <v>3406</v>
      </c>
      <c r="C1540" s="213" t="s">
        <v>4376</v>
      </c>
      <c r="D1540" s="212" t="s">
        <v>15518</v>
      </c>
      <c r="E1540" s="212" t="s">
        <v>15518</v>
      </c>
      <c r="F1540" s="212" t="s">
        <v>15518</v>
      </c>
      <c r="G1540" s="212"/>
    </row>
    <row r="1541" spans="1:7" ht="25.5">
      <c r="A1541" s="69">
        <v>1418</v>
      </c>
      <c r="B1541" s="210" t="s">
        <v>3407</v>
      </c>
      <c r="C1541" s="225" t="s">
        <v>4702</v>
      </c>
      <c r="D1541" s="212" t="s">
        <v>15518</v>
      </c>
      <c r="E1541" s="212" t="s">
        <v>15518</v>
      </c>
      <c r="F1541" s="212" t="s">
        <v>15518</v>
      </c>
      <c r="G1541" s="212"/>
    </row>
    <row r="1542" spans="1:7" ht="25.5">
      <c r="A1542" s="69">
        <v>1419</v>
      </c>
      <c r="B1542" s="210" t="s">
        <v>3408</v>
      </c>
      <c r="C1542" s="225" t="s">
        <v>4703</v>
      </c>
      <c r="D1542" s="212" t="s">
        <v>15518</v>
      </c>
      <c r="E1542" s="212" t="s">
        <v>15518</v>
      </c>
      <c r="F1542" s="212" t="s">
        <v>15518</v>
      </c>
      <c r="G1542" s="212"/>
    </row>
    <row r="1543" spans="1:7" ht="33">
      <c r="A1543" s="69">
        <v>1420</v>
      </c>
      <c r="B1543" s="210" t="s">
        <v>3409</v>
      </c>
      <c r="C1543" s="213" t="s">
        <v>4704</v>
      </c>
      <c r="D1543" s="212" t="s">
        <v>15518</v>
      </c>
      <c r="E1543" s="212" t="s">
        <v>15518</v>
      </c>
      <c r="F1543" s="212" t="s">
        <v>15518</v>
      </c>
      <c r="G1543" s="212"/>
    </row>
    <row r="1544" spans="1:7" ht="25.5">
      <c r="A1544" s="69">
        <v>1421</v>
      </c>
      <c r="B1544" s="210" t="s">
        <v>3410</v>
      </c>
      <c r="C1544" s="213" t="s">
        <v>4705</v>
      </c>
      <c r="D1544" s="212" t="s">
        <v>15518</v>
      </c>
      <c r="E1544" s="212" t="s">
        <v>15518</v>
      </c>
      <c r="F1544" s="212" t="s">
        <v>15518</v>
      </c>
      <c r="G1544" s="212"/>
    </row>
    <row r="1545" spans="1:7" ht="25.5">
      <c r="A1545" s="69">
        <v>1422</v>
      </c>
      <c r="B1545" s="210" t="s">
        <v>3411</v>
      </c>
      <c r="C1545" s="213" t="s">
        <v>4706</v>
      </c>
      <c r="D1545" s="212" t="s">
        <v>15518</v>
      </c>
      <c r="E1545" s="212" t="s">
        <v>15518</v>
      </c>
      <c r="F1545" s="212" t="s">
        <v>15518</v>
      </c>
      <c r="G1545" s="212"/>
    </row>
    <row r="1546" spans="1:7" ht="25.5">
      <c r="A1546" s="69">
        <v>1423</v>
      </c>
      <c r="B1546" s="210" t="s">
        <v>3412</v>
      </c>
      <c r="C1546" s="213" t="s">
        <v>4707</v>
      </c>
      <c r="D1546" s="212" t="s">
        <v>15518</v>
      </c>
      <c r="E1546" s="212" t="s">
        <v>15518</v>
      </c>
      <c r="F1546" s="212" t="s">
        <v>15518</v>
      </c>
      <c r="G1546" s="212"/>
    </row>
    <row r="1547" spans="1:7" ht="25.5">
      <c r="A1547" s="69">
        <v>1424</v>
      </c>
      <c r="B1547" s="210" t="s">
        <v>3413</v>
      </c>
      <c r="C1547" s="221" t="s">
        <v>4708</v>
      </c>
      <c r="D1547" s="212" t="s">
        <v>15518</v>
      </c>
      <c r="E1547" s="212" t="s">
        <v>15518</v>
      </c>
      <c r="F1547" s="212" t="s">
        <v>15518</v>
      </c>
      <c r="G1547" s="212"/>
    </row>
    <row r="1548" spans="1:7" ht="25.5">
      <c r="A1548" s="69">
        <v>1425</v>
      </c>
      <c r="B1548" s="210" t="s">
        <v>3414</v>
      </c>
      <c r="C1548" s="225" t="s">
        <v>4709</v>
      </c>
      <c r="D1548" s="212" t="s">
        <v>15518</v>
      </c>
      <c r="E1548" s="212" t="s">
        <v>15518</v>
      </c>
      <c r="F1548" s="212" t="s">
        <v>15518</v>
      </c>
      <c r="G1548" s="212"/>
    </row>
    <row r="1549" spans="1:7" ht="25.5">
      <c r="A1549" s="69">
        <v>1426</v>
      </c>
      <c r="B1549" s="210" t="s">
        <v>3415</v>
      </c>
      <c r="C1549" s="225" t="s">
        <v>4710</v>
      </c>
      <c r="D1549" s="212" t="s">
        <v>15518</v>
      </c>
      <c r="E1549" s="212" t="s">
        <v>15518</v>
      </c>
      <c r="F1549" s="212" t="s">
        <v>15518</v>
      </c>
      <c r="G1549" s="212" t="s">
        <v>15518</v>
      </c>
    </row>
    <row r="1550" spans="1:7" ht="25.5">
      <c r="A1550" s="69">
        <v>1427</v>
      </c>
      <c r="B1550" s="210" t="s">
        <v>3416</v>
      </c>
      <c r="C1550" s="225" t="s">
        <v>4711</v>
      </c>
      <c r="D1550" s="212" t="s">
        <v>15518</v>
      </c>
      <c r="E1550" s="212" t="s">
        <v>15518</v>
      </c>
      <c r="F1550" s="212" t="s">
        <v>15518</v>
      </c>
      <c r="G1550" s="212" t="s">
        <v>15518</v>
      </c>
    </row>
    <row r="1551" spans="1:7" ht="25.5">
      <c r="A1551" s="69">
        <v>1428</v>
      </c>
      <c r="B1551" s="210" t="s">
        <v>3417</v>
      </c>
      <c r="C1551" s="225" t="s">
        <v>4712</v>
      </c>
      <c r="D1551" s="212" t="s">
        <v>15518</v>
      </c>
      <c r="E1551" s="212" t="s">
        <v>15518</v>
      </c>
      <c r="F1551" s="212" t="s">
        <v>15518</v>
      </c>
      <c r="G1551" s="212" t="s">
        <v>15518</v>
      </c>
    </row>
    <row r="1552" spans="1:7" ht="25.5">
      <c r="A1552" s="69">
        <v>1429</v>
      </c>
      <c r="B1552" s="210" t="s">
        <v>3418</v>
      </c>
      <c r="C1552" s="225" t="s">
        <v>4713</v>
      </c>
      <c r="D1552" s="212" t="s">
        <v>15518</v>
      </c>
      <c r="E1552" s="212" t="s">
        <v>15518</v>
      </c>
      <c r="F1552" s="212" t="s">
        <v>15518</v>
      </c>
      <c r="G1552" s="212" t="s">
        <v>15518</v>
      </c>
    </row>
    <row r="1553" spans="1:7">
      <c r="A1553" s="69"/>
      <c r="B1553" s="210"/>
      <c r="C1553" s="211" t="s">
        <v>3419</v>
      </c>
      <c r="D1553" s="212"/>
      <c r="E1553" s="212"/>
      <c r="F1553" s="212"/>
      <c r="G1553" s="212"/>
    </row>
    <row r="1554" spans="1:7" ht="25.5">
      <c r="A1554" s="69">
        <v>1430</v>
      </c>
      <c r="B1554" s="210" t="s">
        <v>3420</v>
      </c>
      <c r="C1554" s="213" t="s">
        <v>4714</v>
      </c>
      <c r="D1554" s="212" t="s">
        <v>15518</v>
      </c>
      <c r="E1554" s="212"/>
      <c r="F1554" s="212"/>
      <c r="G1554" s="212"/>
    </row>
    <row r="1555" spans="1:7" ht="25.5">
      <c r="A1555" s="69">
        <v>1431</v>
      </c>
      <c r="B1555" s="210" t="s">
        <v>3421</v>
      </c>
      <c r="C1555" s="221" t="s">
        <v>4715</v>
      </c>
      <c r="D1555" s="212" t="s">
        <v>15518</v>
      </c>
      <c r="E1555" s="212"/>
      <c r="F1555" s="212"/>
      <c r="G1555" s="212"/>
    </row>
    <row r="1556" spans="1:7" ht="25.5">
      <c r="A1556" s="69">
        <v>1432</v>
      </c>
      <c r="B1556" s="210" t="s">
        <v>3422</v>
      </c>
      <c r="C1556" s="213" t="s">
        <v>4716</v>
      </c>
      <c r="D1556" s="212" t="s">
        <v>15518</v>
      </c>
      <c r="E1556" s="212" t="s">
        <v>15518</v>
      </c>
      <c r="F1556" s="212"/>
      <c r="G1556" s="212"/>
    </row>
    <row r="1557" spans="1:7" ht="25.5">
      <c r="A1557" s="69">
        <v>1433</v>
      </c>
      <c r="B1557" s="210" t="s">
        <v>3423</v>
      </c>
      <c r="C1557" s="213" t="s">
        <v>4717</v>
      </c>
      <c r="D1557" s="212" t="s">
        <v>15518</v>
      </c>
      <c r="E1557" s="212" t="s">
        <v>15518</v>
      </c>
      <c r="F1557" s="212"/>
      <c r="G1557" s="212"/>
    </row>
    <row r="1558" spans="1:7" ht="25.5">
      <c r="A1558" s="69">
        <v>1434</v>
      </c>
      <c r="B1558" s="210" t="s">
        <v>3424</v>
      </c>
      <c r="C1558" s="213" t="s">
        <v>4718</v>
      </c>
      <c r="D1558" s="212" t="s">
        <v>15518</v>
      </c>
      <c r="E1558" s="212" t="s">
        <v>15518</v>
      </c>
      <c r="F1558" s="212"/>
      <c r="G1558" s="212"/>
    </row>
    <row r="1559" spans="1:7" ht="25.5">
      <c r="A1559" s="69">
        <v>1435</v>
      </c>
      <c r="B1559" s="210" t="s">
        <v>3425</v>
      </c>
      <c r="C1559" s="213" t="s">
        <v>4719</v>
      </c>
      <c r="D1559" s="212" t="s">
        <v>15518</v>
      </c>
      <c r="E1559" s="212" t="s">
        <v>15518</v>
      </c>
      <c r="F1559" s="212"/>
      <c r="G1559" s="212"/>
    </row>
    <row r="1560" spans="1:7" ht="25.5">
      <c r="A1560" s="69">
        <v>1436</v>
      </c>
      <c r="B1560" s="210" t="s">
        <v>3426</v>
      </c>
      <c r="C1560" s="213" t="s">
        <v>4720</v>
      </c>
      <c r="D1560" s="212" t="s">
        <v>15518</v>
      </c>
      <c r="E1560" s="212" t="s">
        <v>15518</v>
      </c>
      <c r="F1560" s="212"/>
      <c r="G1560" s="212"/>
    </row>
    <row r="1561" spans="1:7" ht="25.5">
      <c r="A1561" s="69">
        <v>1437</v>
      </c>
      <c r="B1561" s="210" t="s">
        <v>3427</v>
      </c>
      <c r="C1561" s="213" t="s">
        <v>4721</v>
      </c>
      <c r="D1561" s="212" t="s">
        <v>15518</v>
      </c>
      <c r="E1561" s="212" t="s">
        <v>15518</v>
      </c>
      <c r="F1561" s="212"/>
      <c r="G1561" s="212"/>
    </row>
    <row r="1562" spans="1:7" ht="25.5">
      <c r="A1562" s="69">
        <v>1438</v>
      </c>
      <c r="B1562" s="210" t="s">
        <v>3428</v>
      </c>
      <c r="C1562" s="213" t="s">
        <v>4722</v>
      </c>
      <c r="D1562" s="212" t="s">
        <v>15518</v>
      </c>
      <c r="E1562" s="212" t="s">
        <v>15518</v>
      </c>
      <c r="F1562" s="212"/>
      <c r="G1562" s="212"/>
    </row>
    <row r="1563" spans="1:7" ht="25.5">
      <c r="A1563" s="69">
        <v>1439</v>
      </c>
      <c r="B1563" s="210" t="s">
        <v>3429</v>
      </c>
      <c r="C1563" s="213" t="s">
        <v>4723</v>
      </c>
      <c r="D1563" s="212" t="s">
        <v>15518</v>
      </c>
      <c r="E1563" s="212" t="s">
        <v>15518</v>
      </c>
      <c r="F1563" s="212"/>
      <c r="G1563" s="212"/>
    </row>
    <row r="1564" spans="1:7" ht="25.5">
      <c r="A1564" s="69">
        <v>1440</v>
      </c>
      <c r="B1564" s="210" t="s">
        <v>3430</v>
      </c>
      <c r="C1564" s="221" t="s">
        <v>4469</v>
      </c>
      <c r="D1564" s="212" t="s">
        <v>15518</v>
      </c>
      <c r="E1564" s="212" t="s">
        <v>15518</v>
      </c>
      <c r="F1564" s="212"/>
      <c r="G1564" s="212"/>
    </row>
    <row r="1565" spans="1:7" ht="25.5">
      <c r="A1565" s="69">
        <v>1441</v>
      </c>
      <c r="B1565" s="210" t="s">
        <v>3431</v>
      </c>
      <c r="C1565" s="221" t="s">
        <v>4724</v>
      </c>
      <c r="D1565" s="212" t="s">
        <v>15518</v>
      </c>
      <c r="E1565" s="212" t="s">
        <v>15518</v>
      </c>
      <c r="F1565" s="212"/>
      <c r="G1565" s="212"/>
    </row>
    <row r="1566" spans="1:7" ht="25.5">
      <c r="A1566" s="69">
        <v>1442</v>
      </c>
      <c r="B1566" s="210" t="s">
        <v>3432</v>
      </c>
      <c r="C1566" s="213" t="s">
        <v>4725</v>
      </c>
      <c r="D1566" s="212" t="s">
        <v>15518</v>
      </c>
      <c r="E1566" s="212" t="s">
        <v>15518</v>
      </c>
      <c r="F1566" s="212"/>
      <c r="G1566" s="212"/>
    </row>
    <row r="1567" spans="1:7" ht="33">
      <c r="A1567" s="69">
        <v>1443</v>
      </c>
      <c r="B1567" s="210" t="s">
        <v>3433</v>
      </c>
      <c r="C1567" s="221" t="s">
        <v>4726</v>
      </c>
      <c r="D1567" s="212" t="s">
        <v>15518</v>
      </c>
      <c r="E1567" s="212" t="s">
        <v>15518</v>
      </c>
      <c r="F1567" s="212"/>
      <c r="G1567" s="212"/>
    </row>
    <row r="1568" spans="1:7" ht="25.5">
      <c r="A1568" s="69">
        <v>1444</v>
      </c>
      <c r="B1568" s="210" t="s">
        <v>3434</v>
      </c>
      <c r="C1568" s="221" t="s">
        <v>4727</v>
      </c>
      <c r="D1568" s="212" t="s">
        <v>15518</v>
      </c>
      <c r="E1568" s="212" t="s">
        <v>15518</v>
      </c>
      <c r="F1568" s="212"/>
      <c r="G1568" s="212"/>
    </row>
    <row r="1569" spans="1:7" ht="25.5">
      <c r="A1569" s="69">
        <v>1445</v>
      </c>
      <c r="B1569" s="210" t="s">
        <v>3435</v>
      </c>
      <c r="C1569" s="213" t="s">
        <v>4728</v>
      </c>
      <c r="D1569" s="212" t="s">
        <v>15518</v>
      </c>
      <c r="E1569" s="212" t="s">
        <v>15518</v>
      </c>
      <c r="F1569" s="212"/>
      <c r="G1569" s="212"/>
    </row>
    <row r="1570" spans="1:7" ht="25.5">
      <c r="A1570" s="69">
        <v>1446</v>
      </c>
      <c r="B1570" s="210" t="s">
        <v>3436</v>
      </c>
      <c r="C1570" s="213" t="s">
        <v>4729</v>
      </c>
      <c r="D1570" s="212" t="s">
        <v>15518</v>
      </c>
      <c r="E1570" s="212" t="s">
        <v>15518</v>
      </c>
      <c r="F1570" s="212"/>
      <c r="G1570" s="212"/>
    </row>
    <row r="1571" spans="1:7" ht="25.5">
      <c r="A1571" s="69">
        <v>1447</v>
      </c>
      <c r="B1571" s="210" t="s">
        <v>3437</v>
      </c>
      <c r="C1571" s="213" t="s">
        <v>4730</v>
      </c>
      <c r="D1571" s="212" t="s">
        <v>15518</v>
      </c>
      <c r="E1571" s="212" t="s">
        <v>15518</v>
      </c>
      <c r="F1571" s="212" t="s">
        <v>15518</v>
      </c>
      <c r="G1571" s="212"/>
    </row>
    <row r="1572" spans="1:7" ht="25.5">
      <c r="A1572" s="69">
        <v>1448</v>
      </c>
      <c r="B1572" s="210" t="s">
        <v>3438</v>
      </c>
      <c r="C1572" s="213" t="s">
        <v>4731</v>
      </c>
      <c r="D1572" s="212" t="s">
        <v>15518</v>
      </c>
      <c r="E1572" s="212" t="s">
        <v>15518</v>
      </c>
      <c r="F1572" s="212" t="s">
        <v>15518</v>
      </c>
      <c r="G1572" s="212"/>
    </row>
    <row r="1573" spans="1:7" ht="25.5">
      <c r="A1573" s="69">
        <v>1449</v>
      </c>
      <c r="B1573" s="210" t="s">
        <v>3439</v>
      </c>
      <c r="C1573" s="213" t="s">
        <v>4732</v>
      </c>
      <c r="D1573" s="212" t="s">
        <v>15518</v>
      </c>
      <c r="E1573" s="212" t="s">
        <v>15518</v>
      </c>
      <c r="F1573" s="212" t="s">
        <v>15518</v>
      </c>
      <c r="G1573" s="212"/>
    </row>
    <row r="1574" spans="1:7" ht="25.5">
      <c r="A1574" s="69">
        <v>1450</v>
      </c>
      <c r="B1574" s="210" t="s">
        <v>3440</v>
      </c>
      <c r="C1574" s="213" t="s">
        <v>4733</v>
      </c>
      <c r="D1574" s="212" t="s">
        <v>15518</v>
      </c>
      <c r="E1574" s="212" t="s">
        <v>15518</v>
      </c>
      <c r="F1574" s="212" t="s">
        <v>15518</v>
      </c>
      <c r="G1574" s="212"/>
    </row>
    <row r="1575" spans="1:7" ht="25.5">
      <c r="A1575" s="69">
        <v>1451</v>
      </c>
      <c r="B1575" s="210" t="s">
        <v>3441</v>
      </c>
      <c r="C1575" s="213" t="s">
        <v>4734</v>
      </c>
      <c r="D1575" s="212" t="s">
        <v>15518</v>
      </c>
      <c r="E1575" s="212" t="s">
        <v>15518</v>
      </c>
      <c r="F1575" s="212" t="s">
        <v>15518</v>
      </c>
      <c r="G1575" s="212"/>
    </row>
    <row r="1576" spans="1:7" ht="25.5">
      <c r="A1576" s="69">
        <v>1452</v>
      </c>
      <c r="B1576" s="210" t="s">
        <v>3442</v>
      </c>
      <c r="C1576" s="213" t="s">
        <v>4735</v>
      </c>
      <c r="D1576" s="212" t="s">
        <v>15518</v>
      </c>
      <c r="E1576" s="212" t="s">
        <v>15518</v>
      </c>
      <c r="F1576" s="212" t="s">
        <v>15518</v>
      </c>
      <c r="G1576" s="212"/>
    </row>
    <row r="1577" spans="1:7" ht="25.5">
      <c r="A1577" s="69">
        <v>1453</v>
      </c>
      <c r="B1577" s="210" t="s">
        <v>3443</v>
      </c>
      <c r="C1577" s="221" t="s">
        <v>4736</v>
      </c>
      <c r="D1577" s="212" t="s">
        <v>15518</v>
      </c>
      <c r="E1577" s="212" t="s">
        <v>15518</v>
      </c>
      <c r="F1577" s="212" t="s">
        <v>15518</v>
      </c>
      <c r="G1577" s="212"/>
    </row>
    <row r="1578" spans="1:7" ht="33">
      <c r="A1578" s="69">
        <v>1454</v>
      </c>
      <c r="B1578" s="210" t="s">
        <v>3444</v>
      </c>
      <c r="C1578" s="221" t="s">
        <v>4737</v>
      </c>
      <c r="D1578" s="212" t="s">
        <v>15518</v>
      </c>
      <c r="E1578" s="212" t="s">
        <v>15518</v>
      </c>
      <c r="F1578" s="212"/>
      <c r="G1578" s="212"/>
    </row>
    <row r="1579" spans="1:7" ht="25.5">
      <c r="A1579" s="69">
        <v>1455</v>
      </c>
      <c r="B1579" s="210" t="s">
        <v>3445</v>
      </c>
      <c r="C1579" s="213" t="s">
        <v>4738</v>
      </c>
      <c r="D1579" s="212" t="s">
        <v>15518</v>
      </c>
      <c r="E1579" s="212" t="s">
        <v>15518</v>
      </c>
      <c r="F1579" s="212"/>
      <c r="G1579" s="212"/>
    </row>
    <row r="1580" spans="1:7" ht="25.5">
      <c r="A1580" s="69">
        <v>1456</v>
      </c>
      <c r="B1580" s="210" t="s">
        <v>3446</v>
      </c>
      <c r="C1580" s="213" t="s">
        <v>5378</v>
      </c>
      <c r="D1580" s="212" t="s">
        <v>15518</v>
      </c>
      <c r="E1580" s="212" t="s">
        <v>15518</v>
      </c>
      <c r="F1580" s="212" t="s">
        <v>15518</v>
      </c>
      <c r="G1580" s="212" t="s">
        <v>15518</v>
      </c>
    </row>
    <row r="1581" spans="1:7" ht="25.5">
      <c r="A1581" s="69">
        <v>1457</v>
      </c>
      <c r="B1581" s="210" t="s">
        <v>3447</v>
      </c>
      <c r="C1581" s="221" t="s">
        <v>4379</v>
      </c>
      <c r="D1581" s="212" t="s">
        <v>15518</v>
      </c>
      <c r="E1581" s="212" t="s">
        <v>15518</v>
      </c>
      <c r="F1581" s="212" t="s">
        <v>15518</v>
      </c>
      <c r="G1581" s="212" t="s">
        <v>15518</v>
      </c>
    </row>
    <row r="1582" spans="1:7" ht="25.5">
      <c r="A1582" s="69">
        <v>1458</v>
      </c>
      <c r="B1582" s="210" t="s">
        <v>3448</v>
      </c>
      <c r="C1582" s="221" t="s">
        <v>4380</v>
      </c>
      <c r="D1582" s="212" t="s">
        <v>15518</v>
      </c>
      <c r="E1582" s="212" t="s">
        <v>15518</v>
      </c>
      <c r="F1582" s="212" t="s">
        <v>15518</v>
      </c>
      <c r="G1582" s="212" t="s">
        <v>15518</v>
      </c>
    </row>
    <row r="1583" spans="1:7">
      <c r="A1583" s="69"/>
      <c r="B1583" s="210"/>
      <c r="C1583" s="213" t="s">
        <v>3449</v>
      </c>
      <c r="D1583" s="212"/>
      <c r="E1583" s="212"/>
      <c r="F1583" s="212"/>
      <c r="G1583" s="212"/>
    </row>
    <row r="1584" spans="1:7" ht="25.5">
      <c r="A1584" s="69">
        <v>1459</v>
      </c>
      <c r="B1584" s="210" t="s">
        <v>3450</v>
      </c>
      <c r="C1584" s="221" t="s">
        <v>4381</v>
      </c>
      <c r="D1584" s="212" t="s">
        <v>15518</v>
      </c>
      <c r="E1584" s="212" t="s">
        <v>15518</v>
      </c>
      <c r="F1584" s="212"/>
      <c r="G1584" s="212"/>
    </row>
    <row r="1585" spans="1:7" ht="25.5">
      <c r="A1585" s="69">
        <v>1460</v>
      </c>
      <c r="B1585" s="210" t="s">
        <v>3451</v>
      </c>
      <c r="C1585" s="221" t="s">
        <v>4382</v>
      </c>
      <c r="D1585" s="212" t="s">
        <v>15518</v>
      </c>
      <c r="E1585" s="212" t="s">
        <v>15518</v>
      </c>
      <c r="F1585" s="212"/>
      <c r="G1585" s="212"/>
    </row>
    <row r="1586" spans="1:7" ht="25.5">
      <c r="A1586" s="69">
        <v>1461</v>
      </c>
      <c r="B1586" s="210" t="s">
        <v>3452</v>
      </c>
      <c r="C1586" s="221" t="s">
        <v>4383</v>
      </c>
      <c r="D1586" s="212" t="s">
        <v>15518</v>
      </c>
      <c r="E1586" s="212" t="s">
        <v>15518</v>
      </c>
      <c r="F1586" s="212"/>
      <c r="G1586" s="212"/>
    </row>
    <row r="1587" spans="1:7" ht="25.5">
      <c r="A1587" s="69">
        <v>1462</v>
      </c>
      <c r="B1587" s="210" t="s">
        <v>3453</v>
      </c>
      <c r="C1587" s="221" t="s">
        <v>4384</v>
      </c>
      <c r="D1587" s="212" t="s">
        <v>15518</v>
      </c>
      <c r="E1587" s="212" t="s">
        <v>15518</v>
      </c>
      <c r="F1587" s="212"/>
      <c r="G1587" s="212"/>
    </row>
    <row r="1588" spans="1:7" ht="25.5">
      <c r="A1588" s="69">
        <v>1463</v>
      </c>
      <c r="B1588" s="210" t="s">
        <v>3454</v>
      </c>
      <c r="C1588" s="221" t="s">
        <v>4744</v>
      </c>
      <c r="D1588" s="212" t="s">
        <v>15518</v>
      </c>
      <c r="E1588" s="212" t="s">
        <v>15518</v>
      </c>
      <c r="F1588" s="212"/>
      <c r="G1588" s="212"/>
    </row>
    <row r="1589" spans="1:7" ht="25.5">
      <c r="A1589" s="69">
        <v>1464</v>
      </c>
      <c r="B1589" s="210" t="s">
        <v>3455</v>
      </c>
      <c r="C1589" s="221" t="s">
        <v>4745</v>
      </c>
      <c r="D1589" s="212" t="s">
        <v>15518</v>
      </c>
      <c r="E1589" s="212" t="s">
        <v>15518</v>
      </c>
      <c r="F1589" s="212"/>
      <c r="G1589" s="212"/>
    </row>
    <row r="1590" spans="1:7" ht="25.5">
      <c r="A1590" s="69">
        <v>1465</v>
      </c>
      <c r="B1590" s="210" t="s">
        <v>3456</v>
      </c>
      <c r="C1590" s="221" t="s">
        <v>4746</v>
      </c>
      <c r="D1590" s="212" t="s">
        <v>15518</v>
      </c>
      <c r="E1590" s="212" t="s">
        <v>15518</v>
      </c>
      <c r="F1590" s="212"/>
      <c r="G1590" s="212"/>
    </row>
    <row r="1591" spans="1:7" ht="25.5">
      <c r="A1591" s="69">
        <v>1466</v>
      </c>
      <c r="B1591" s="210" t="s">
        <v>3457</v>
      </c>
      <c r="C1591" s="221" t="s">
        <v>4747</v>
      </c>
      <c r="D1591" s="212" t="s">
        <v>15518</v>
      </c>
      <c r="E1591" s="212" t="s">
        <v>15518</v>
      </c>
      <c r="F1591" s="212" t="s">
        <v>15518</v>
      </c>
      <c r="G1591" s="212"/>
    </row>
    <row r="1592" spans="1:7" ht="25.5">
      <c r="A1592" s="69">
        <v>1467</v>
      </c>
      <c r="B1592" s="210" t="s">
        <v>3458</v>
      </c>
      <c r="C1592" s="221" t="s">
        <v>4748</v>
      </c>
      <c r="D1592" s="212" t="s">
        <v>15518</v>
      </c>
      <c r="E1592" s="212" t="s">
        <v>15518</v>
      </c>
      <c r="F1592" s="212" t="s">
        <v>15518</v>
      </c>
      <c r="G1592" s="212"/>
    </row>
    <row r="1593" spans="1:7">
      <c r="A1593" s="69"/>
      <c r="B1593" s="207"/>
      <c r="C1593" s="211" t="s">
        <v>3459</v>
      </c>
      <c r="D1593" s="209"/>
      <c r="E1593" s="209"/>
      <c r="F1593" s="209"/>
      <c r="G1593" s="209"/>
    </row>
    <row r="1594" spans="1:7">
      <c r="A1594" s="69"/>
      <c r="B1594" s="207"/>
      <c r="C1594" s="211" t="s">
        <v>3460</v>
      </c>
      <c r="D1594" s="209"/>
      <c r="E1594" s="209"/>
      <c r="F1594" s="209"/>
      <c r="G1594" s="209"/>
    </row>
    <row r="1595" spans="1:7" ht="25.5">
      <c r="A1595" s="69">
        <v>1468</v>
      </c>
      <c r="B1595" s="210" t="s">
        <v>3461</v>
      </c>
      <c r="C1595" s="221" t="s">
        <v>4749</v>
      </c>
      <c r="D1595" s="212" t="s">
        <v>15518</v>
      </c>
      <c r="E1595" s="212"/>
      <c r="F1595" s="212"/>
      <c r="G1595" s="212"/>
    </row>
    <row r="1596" spans="1:7" ht="25.5">
      <c r="A1596" s="69">
        <v>1469</v>
      </c>
      <c r="B1596" s="210" t="s">
        <v>3462</v>
      </c>
      <c r="C1596" s="213" t="s">
        <v>17655</v>
      </c>
      <c r="D1596" s="212" t="s">
        <v>15518</v>
      </c>
      <c r="E1596" s="212" t="s">
        <v>15518</v>
      </c>
      <c r="F1596" s="212"/>
      <c r="G1596" s="212"/>
    </row>
    <row r="1597" spans="1:7" ht="25.5">
      <c r="A1597" s="69">
        <v>1470</v>
      </c>
      <c r="B1597" s="210" t="s">
        <v>3463</v>
      </c>
      <c r="C1597" s="213" t="s">
        <v>17658</v>
      </c>
      <c r="D1597" s="212" t="s">
        <v>15518</v>
      </c>
      <c r="E1597" s="212" t="s">
        <v>15518</v>
      </c>
      <c r="F1597" s="212"/>
      <c r="G1597" s="212"/>
    </row>
    <row r="1598" spans="1:7" ht="33">
      <c r="A1598" s="69">
        <v>1471</v>
      </c>
      <c r="B1598" s="210" t="s">
        <v>3464</v>
      </c>
      <c r="C1598" s="213" t="s">
        <v>4750</v>
      </c>
      <c r="D1598" s="212" t="s">
        <v>15518</v>
      </c>
      <c r="E1598" s="212" t="s">
        <v>15518</v>
      </c>
      <c r="F1598" s="212"/>
      <c r="G1598" s="212"/>
    </row>
    <row r="1599" spans="1:7" ht="33">
      <c r="A1599" s="69">
        <v>1472</v>
      </c>
      <c r="B1599" s="210" t="s">
        <v>3465</v>
      </c>
      <c r="C1599" s="213" t="s">
        <v>4751</v>
      </c>
      <c r="D1599" s="212" t="s">
        <v>15518</v>
      </c>
      <c r="E1599" s="212" t="s">
        <v>15518</v>
      </c>
      <c r="F1599" s="212"/>
      <c r="G1599" s="212"/>
    </row>
    <row r="1600" spans="1:7" ht="25.5">
      <c r="A1600" s="69">
        <v>1473</v>
      </c>
      <c r="B1600" s="210" t="s">
        <v>3466</v>
      </c>
      <c r="C1600" s="213" t="s">
        <v>4752</v>
      </c>
      <c r="D1600" s="212" t="s">
        <v>15518</v>
      </c>
      <c r="E1600" s="212"/>
      <c r="F1600" s="212"/>
      <c r="G1600" s="212"/>
    </row>
    <row r="1601" spans="1:7" ht="25.5">
      <c r="A1601" s="69">
        <v>1474</v>
      </c>
      <c r="B1601" s="210" t="s">
        <v>3467</v>
      </c>
      <c r="C1601" s="213" t="s">
        <v>4753</v>
      </c>
      <c r="D1601" s="212" t="s">
        <v>15518</v>
      </c>
      <c r="E1601" s="212"/>
      <c r="F1601" s="212"/>
      <c r="G1601" s="212"/>
    </row>
    <row r="1602" spans="1:7">
      <c r="A1602" s="69"/>
      <c r="B1602" s="210"/>
      <c r="C1602" s="211" t="s">
        <v>3468</v>
      </c>
      <c r="D1602" s="212"/>
      <c r="E1602" s="212"/>
      <c r="F1602" s="212"/>
      <c r="G1602" s="212"/>
    </row>
    <row r="1603" spans="1:7" ht="25.5">
      <c r="A1603" s="69">
        <v>1475</v>
      </c>
      <c r="B1603" s="210" t="s">
        <v>3469</v>
      </c>
      <c r="C1603" s="213" t="s">
        <v>4387</v>
      </c>
      <c r="D1603" s="212" t="s">
        <v>15518</v>
      </c>
      <c r="E1603" s="212"/>
      <c r="F1603" s="212"/>
      <c r="G1603" s="212"/>
    </row>
    <row r="1604" spans="1:7" ht="33">
      <c r="A1604" s="69">
        <v>1476</v>
      </c>
      <c r="B1604" s="210" t="s">
        <v>3470</v>
      </c>
      <c r="C1604" s="213" t="s">
        <v>4388</v>
      </c>
      <c r="D1604" s="212" t="s">
        <v>15518</v>
      </c>
      <c r="E1604" s="212"/>
      <c r="F1604" s="212"/>
      <c r="G1604" s="212"/>
    </row>
    <row r="1605" spans="1:7" ht="25.5">
      <c r="A1605" s="69">
        <v>1477</v>
      </c>
      <c r="B1605" s="210" t="s">
        <v>3471</v>
      </c>
      <c r="C1605" s="213" t="s">
        <v>4389</v>
      </c>
      <c r="D1605" s="212" t="s">
        <v>15518</v>
      </c>
      <c r="E1605" s="212" t="s">
        <v>15518</v>
      </c>
      <c r="F1605" s="212"/>
      <c r="G1605" s="212"/>
    </row>
    <row r="1606" spans="1:7" ht="25.5">
      <c r="A1606" s="69">
        <v>1478</v>
      </c>
      <c r="B1606" s="210" t="s">
        <v>3472</v>
      </c>
      <c r="C1606" s="213" t="s">
        <v>3794</v>
      </c>
      <c r="D1606" s="212" t="s">
        <v>15518</v>
      </c>
      <c r="E1606" s="212" t="s">
        <v>15518</v>
      </c>
      <c r="F1606" s="212"/>
      <c r="G1606" s="212"/>
    </row>
    <row r="1607" spans="1:7" ht="25.5">
      <c r="A1607" s="69">
        <v>1479</v>
      </c>
      <c r="B1607" s="210" t="s">
        <v>3473</v>
      </c>
      <c r="C1607" s="213" t="s">
        <v>4390</v>
      </c>
      <c r="D1607" s="212" t="s">
        <v>15518</v>
      </c>
      <c r="E1607" s="212" t="s">
        <v>15518</v>
      </c>
      <c r="F1607" s="212"/>
      <c r="G1607" s="212"/>
    </row>
    <row r="1608" spans="1:7" ht="25.5">
      <c r="A1608" s="69">
        <v>1480</v>
      </c>
      <c r="B1608" s="210" t="s">
        <v>3474</v>
      </c>
      <c r="C1608" s="213" t="s">
        <v>4391</v>
      </c>
      <c r="D1608" s="212" t="s">
        <v>15518</v>
      </c>
      <c r="E1608" s="212" t="s">
        <v>15518</v>
      </c>
      <c r="F1608" s="212"/>
      <c r="G1608" s="212"/>
    </row>
    <row r="1609" spans="1:7" ht="25.5">
      <c r="A1609" s="69">
        <v>1481</v>
      </c>
      <c r="B1609" s="210" t="s">
        <v>3475</v>
      </c>
      <c r="C1609" s="213" t="s">
        <v>3476</v>
      </c>
      <c r="D1609" s="212" t="s">
        <v>15518</v>
      </c>
      <c r="E1609" s="212" t="s">
        <v>15518</v>
      </c>
      <c r="F1609" s="212"/>
      <c r="G1609" s="212"/>
    </row>
    <row r="1610" spans="1:7" ht="25.5">
      <c r="A1610" s="69">
        <v>1482</v>
      </c>
      <c r="B1610" s="210" t="s">
        <v>3477</v>
      </c>
      <c r="C1610" s="213" t="s">
        <v>4392</v>
      </c>
      <c r="D1610" s="212" t="s">
        <v>15518</v>
      </c>
      <c r="E1610" s="212" t="s">
        <v>15518</v>
      </c>
      <c r="F1610" s="212"/>
      <c r="G1610" s="212"/>
    </row>
    <row r="1611" spans="1:7" ht="25.5">
      <c r="A1611" s="69">
        <v>1483</v>
      </c>
      <c r="B1611" s="210" t="s">
        <v>3478</v>
      </c>
      <c r="C1611" s="213" t="s">
        <v>3479</v>
      </c>
      <c r="D1611" s="212" t="s">
        <v>15518</v>
      </c>
      <c r="E1611" s="212" t="s">
        <v>15518</v>
      </c>
      <c r="F1611" s="212"/>
      <c r="G1611" s="212"/>
    </row>
    <row r="1612" spans="1:7" ht="25.5">
      <c r="A1612" s="69">
        <v>1484</v>
      </c>
      <c r="B1612" s="210" t="s">
        <v>3480</v>
      </c>
      <c r="C1612" s="213" t="s">
        <v>4393</v>
      </c>
      <c r="D1612" s="212" t="s">
        <v>15518</v>
      </c>
      <c r="E1612" s="212" t="s">
        <v>15518</v>
      </c>
      <c r="F1612" s="212"/>
      <c r="G1612" s="212"/>
    </row>
    <row r="1613" spans="1:7" ht="25.5">
      <c r="A1613" s="69">
        <v>1485</v>
      </c>
      <c r="B1613" s="210" t="s">
        <v>3481</v>
      </c>
      <c r="C1613" s="213" t="s">
        <v>4394</v>
      </c>
      <c r="D1613" s="212" t="s">
        <v>15518</v>
      </c>
      <c r="E1613" s="212" t="s">
        <v>15518</v>
      </c>
      <c r="F1613" s="212"/>
      <c r="G1613" s="212"/>
    </row>
    <row r="1614" spans="1:7" ht="25.5">
      <c r="A1614" s="69">
        <v>1486</v>
      </c>
      <c r="B1614" s="210" t="s">
        <v>3482</v>
      </c>
      <c r="C1614" s="213" t="s">
        <v>4395</v>
      </c>
      <c r="D1614" s="212" t="s">
        <v>15518</v>
      </c>
      <c r="E1614" s="212" t="s">
        <v>15518</v>
      </c>
      <c r="F1614" s="212" t="s">
        <v>15518</v>
      </c>
      <c r="G1614" s="212"/>
    </row>
    <row r="1615" spans="1:7">
      <c r="A1615" s="69"/>
      <c r="B1615" s="210"/>
      <c r="C1615" s="211" t="s">
        <v>3483</v>
      </c>
      <c r="D1615" s="212"/>
      <c r="E1615" s="212"/>
      <c r="F1615" s="212"/>
      <c r="G1615" s="212"/>
    </row>
    <row r="1616" spans="1:7" ht="25.5">
      <c r="A1616" s="69">
        <v>1487</v>
      </c>
      <c r="B1616" s="210" t="s">
        <v>3484</v>
      </c>
      <c r="C1616" s="213" t="s">
        <v>4396</v>
      </c>
      <c r="D1616" s="212" t="s">
        <v>15518</v>
      </c>
      <c r="E1616" s="212"/>
      <c r="F1616" s="212"/>
      <c r="G1616" s="212"/>
    </row>
    <row r="1617" spans="1:7" ht="25.5">
      <c r="A1617" s="69">
        <v>1488</v>
      </c>
      <c r="B1617" s="210" t="s">
        <v>82</v>
      </c>
      <c r="C1617" s="213" t="s">
        <v>4397</v>
      </c>
      <c r="D1617" s="212" t="s">
        <v>15518</v>
      </c>
      <c r="E1617" s="212"/>
      <c r="F1617" s="212"/>
      <c r="G1617" s="212"/>
    </row>
    <row r="1618" spans="1:7" ht="25.5">
      <c r="A1618" s="69">
        <v>1489</v>
      </c>
      <c r="B1618" s="210" t="s">
        <v>83</v>
      </c>
      <c r="C1618" s="213" t="s">
        <v>4398</v>
      </c>
      <c r="D1618" s="212" t="s">
        <v>15518</v>
      </c>
      <c r="E1618" s="212"/>
      <c r="F1618" s="212"/>
      <c r="G1618" s="212"/>
    </row>
    <row r="1619" spans="1:7" ht="25.5">
      <c r="A1619" s="69">
        <v>1490</v>
      </c>
      <c r="B1619" s="210" t="s">
        <v>84</v>
      </c>
      <c r="C1619" s="213" t="s">
        <v>4399</v>
      </c>
      <c r="D1619" s="212" t="s">
        <v>15518</v>
      </c>
      <c r="E1619" s="212"/>
      <c r="F1619" s="212"/>
      <c r="G1619" s="212"/>
    </row>
    <row r="1620" spans="1:7" ht="25.5">
      <c r="A1620" s="69">
        <v>1491</v>
      </c>
      <c r="B1620" s="210" t="s">
        <v>85</v>
      </c>
      <c r="C1620" s="213" t="s">
        <v>4400</v>
      </c>
      <c r="D1620" s="212" t="s">
        <v>15518</v>
      </c>
      <c r="E1620" s="212"/>
      <c r="F1620" s="212"/>
      <c r="G1620" s="212"/>
    </row>
    <row r="1621" spans="1:7" ht="33">
      <c r="A1621" s="69">
        <v>1492</v>
      </c>
      <c r="B1621" s="210" t="s">
        <v>86</v>
      </c>
      <c r="C1621" s="213" t="s">
        <v>4401</v>
      </c>
      <c r="D1621" s="212" t="s">
        <v>15518</v>
      </c>
      <c r="E1621" s="212"/>
      <c r="F1621" s="212"/>
      <c r="G1621" s="212"/>
    </row>
    <row r="1622" spans="1:7" ht="33">
      <c r="A1622" s="69">
        <v>1493</v>
      </c>
      <c r="B1622" s="210" t="s">
        <v>87</v>
      </c>
      <c r="C1622" s="213" t="s">
        <v>4402</v>
      </c>
      <c r="D1622" s="212" t="s">
        <v>15518</v>
      </c>
      <c r="E1622" s="212"/>
      <c r="F1622" s="212"/>
      <c r="G1622" s="212"/>
    </row>
    <row r="1623" spans="1:7" ht="33">
      <c r="A1623" s="69">
        <v>1494</v>
      </c>
      <c r="B1623" s="210" t="s">
        <v>88</v>
      </c>
      <c r="C1623" s="213" t="s">
        <v>4403</v>
      </c>
      <c r="D1623" s="212" t="s">
        <v>15518</v>
      </c>
      <c r="E1623" s="212"/>
      <c r="F1623" s="212"/>
      <c r="G1623" s="212"/>
    </row>
    <row r="1624" spans="1:7" ht="25.5">
      <c r="A1624" s="69">
        <v>1495</v>
      </c>
      <c r="B1624" s="210" t="s">
        <v>89</v>
      </c>
      <c r="C1624" s="213" t="s">
        <v>4404</v>
      </c>
      <c r="D1624" s="212" t="s">
        <v>15518</v>
      </c>
      <c r="E1624" s="212"/>
      <c r="F1624" s="212"/>
      <c r="G1624" s="212"/>
    </row>
    <row r="1625" spans="1:7" ht="33">
      <c r="A1625" s="69">
        <v>1496</v>
      </c>
      <c r="B1625" s="210" t="s">
        <v>90</v>
      </c>
      <c r="C1625" s="213" t="s">
        <v>4405</v>
      </c>
      <c r="D1625" s="212" t="s">
        <v>15518</v>
      </c>
      <c r="E1625" s="212"/>
      <c r="F1625" s="212"/>
      <c r="G1625" s="212"/>
    </row>
    <row r="1626" spans="1:7" ht="25.5">
      <c r="A1626" s="69">
        <v>1497</v>
      </c>
      <c r="B1626" s="210" t="s">
        <v>91</v>
      </c>
      <c r="C1626" s="213" t="s">
        <v>4406</v>
      </c>
      <c r="D1626" s="212" t="s">
        <v>15518</v>
      </c>
      <c r="E1626" s="212" t="s">
        <v>15518</v>
      </c>
      <c r="F1626" s="212"/>
      <c r="G1626" s="212"/>
    </row>
    <row r="1627" spans="1:7" ht="33">
      <c r="A1627" s="69">
        <v>1498</v>
      </c>
      <c r="B1627" s="210" t="s">
        <v>92</v>
      </c>
      <c r="C1627" s="213" t="s">
        <v>4407</v>
      </c>
      <c r="D1627" s="212" t="s">
        <v>15518</v>
      </c>
      <c r="E1627" s="212" t="s">
        <v>15518</v>
      </c>
      <c r="F1627" s="212"/>
      <c r="G1627" s="212"/>
    </row>
    <row r="1628" spans="1:7" ht="25.5">
      <c r="A1628" s="69">
        <v>1499</v>
      </c>
      <c r="B1628" s="210" t="s">
        <v>93</v>
      </c>
      <c r="C1628" s="213" t="s">
        <v>5601</v>
      </c>
      <c r="D1628" s="212" t="s">
        <v>15518</v>
      </c>
      <c r="E1628" s="212" t="s">
        <v>15518</v>
      </c>
      <c r="F1628" s="212"/>
      <c r="G1628" s="212"/>
    </row>
    <row r="1629" spans="1:7" ht="33">
      <c r="A1629" s="69">
        <v>1500</v>
      </c>
      <c r="B1629" s="210" t="s">
        <v>94</v>
      </c>
      <c r="C1629" s="213" t="s">
        <v>4408</v>
      </c>
      <c r="D1629" s="212" t="s">
        <v>15518</v>
      </c>
      <c r="E1629" s="212" t="s">
        <v>15518</v>
      </c>
      <c r="F1629" s="212"/>
      <c r="G1629" s="212"/>
    </row>
    <row r="1630" spans="1:7" ht="33">
      <c r="A1630" s="69">
        <v>1501</v>
      </c>
      <c r="B1630" s="210" t="s">
        <v>95</v>
      </c>
      <c r="C1630" s="213" t="s">
        <v>4409</v>
      </c>
      <c r="D1630" s="212" t="s">
        <v>15518</v>
      </c>
      <c r="E1630" s="212" t="s">
        <v>15518</v>
      </c>
      <c r="F1630" s="212"/>
      <c r="G1630" s="212"/>
    </row>
    <row r="1631" spans="1:7" ht="25.5">
      <c r="A1631" s="69">
        <v>1502</v>
      </c>
      <c r="B1631" s="210" t="s">
        <v>96</v>
      </c>
      <c r="C1631" s="213" t="s">
        <v>4410</v>
      </c>
      <c r="D1631" s="212" t="s">
        <v>15518</v>
      </c>
      <c r="E1631" s="212" t="s">
        <v>15518</v>
      </c>
      <c r="F1631" s="212"/>
      <c r="G1631" s="212"/>
    </row>
    <row r="1632" spans="1:7" ht="33">
      <c r="A1632" s="69">
        <v>1503</v>
      </c>
      <c r="B1632" s="210" t="s">
        <v>97</v>
      </c>
      <c r="C1632" s="213" t="s">
        <v>4411</v>
      </c>
      <c r="D1632" s="212" t="s">
        <v>15518</v>
      </c>
      <c r="E1632" s="212" t="s">
        <v>15518</v>
      </c>
      <c r="F1632" s="212"/>
      <c r="G1632" s="212"/>
    </row>
    <row r="1633" spans="1:7" ht="25.5">
      <c r="A1633" s="69">
        <v>1504</v>
      </c>
      <c r="B1633" s="210" t="s">
        <v>98</v>
      </c>
      <c r="C1633" s="213" t="s">
        <v>4412</v>
      </c>
      <c r="D1633" s="212" t="s">
        <v>15518</v>
      </c>
      <c r="E1633" s="212" t="s">
        <v>15518</v>
      </c>
      <c r="F1633" s="212"/>
      <c r="G1633" s="212"/>
    </row>
    <row r="1634" spans="1:7" ht="25.5">
      <c r="A1634" s="69">
        <v>1505</v>
      </c>
      <c r="B1634" s="210" t="s">
        <v>99</v>
      </c>
      <c r="C1634" s="213" t="s">
        <v>4413</v>
      </c>
      <c r="D1634" s="212" t="s">
        <v>15518</v>
      </c>
      <c r="E1634" s="212" t="s">
        <v>15518</v>
      </c>
      <c r="F1634" s="212"/>
      <c r="G1634" s="212"/>
    </row>
    <row r="1635" spans="1:7" ht="25.5">
      <c r="A1635" s="69">
        <v>1506</v>
      </c>
      <c r="B1635" s="210" t="s">
        <v>100</v>
      </c>
      <c r="C1635" s="213" t="s">
        <v>4414</v>
      </c>
      <c r="D1635" s="212" t="s">
        <v>15518</v>
      </c>
      <c r="E1635" s="212" t="s">
        <v>15518</v>
      </c>
      <c r="F1635" s="212"/>
      <c r="G1635" s="212"/>
    </row>
    <row r="1636" spans="1:7" ht="25.5">
      <c r="A1636" s="69">
        <v>1507</v>
      </c>
      <c r="B1636" s="210" t="s">
        <v>101</v>
      </c>
      <c r="C1636" s="213" t="s">
        <v>4415</v>
      </c>
      <c r="D1636" s="212" t="s">
        <v>15518</v>
      </c>
      <c r="E1636" s="212" t="s">
        <v>15518</v>
      </c>
      <c r="F1636" s="212"/>
      <c r="G1636" s="212"/>
    </row>
    <row r="1637" spans="1:7" ht="25.5">
      <c r="A1637" s="69">
        <v>1508</v>
      </c>
      <c r="B1637" s="210" t="s">
        <v>102</v>
      </c>
      <c r="C1637" s="213" t="s">
        <v>4416</v>
      </c>
      <c r="D1637" s="212" t="s">
        <v>15518</v>
      </c>
      <c r="E1637" s="212" t="s">
        <v>15518</v>
      </c>
      <c r="F1637" s="212"/>
      <c r="G1637" s="212"/>
    </row>
    <row r="1638" spans="1:7" ht="25.5">
      <c r="A1638" s="69">
        <v>1509</v>
      </c>
      <c r="B1638" s="210" t="s">
        <v>103</v>
      </c>
      <c r="C1638" s="213" t="s">
        <v>4417</v>
      </c>
      <c r="D1638" s="212" t="s">
        <v>15518</v>
      </c>
      <c r="E1638" s="212" t="s">
        <v>15518</v>
      </c>
      <c r="F1638" s="212"/>
      <c r="G1638" s="212"/>
    </row>
    <row r="1639" spans="1:7" ht="25.5">
      <c r="A1639" s="69">
        <v>1510</v>
      </c>
      <c r="B1639" s="210" t="s">
        <v>104</v>
      </c>
      <c r="C1639" s="213" t="s">
        <v>3728</v>
      </c>
      <c r="D1639" s="212" t="s">
        <v>15518</v>
      </c>
      <c r="E1639" s="212" t="s">
        <v>15518</v>
      </c>
      <c r="F1639" s="212"/>
      <c r="G1639" s="212"/>
    </row>
    <row r="1640" spans="1:7">
      <c r="A1640" s="69"/>
      <c r="B1640" s="210"/>
      <c r="C1640" s="211" t="s">
        <v>105</v>
      </c>
      <c r="D1640" s="212"/>
      <c r="E1640" s="212"/>
      <c r="F1640" s="212"/>
      <c r="G1640" s="212"/>
    </row>
    <row r="1641" spans="1:7" ht="25.5">
      <c r="A1641" s="69">
        <v>1511</v>
      </c>
      <c r="B1641" s="210" t="s">
        <v>106</v>
      </c>
      <c r="C1641" s="213" t="s">
        <v>4418</v>
      </c>
      <c r="D1641" s="212" t="s">
        <v>15518</v>
      </c>
      <c r="E1641" s="212"/>
      <c r="F1641" s="212"/>
      <c r="G1641" s="212"/>
    </row>
    <row r="1642" spans="1:7" ht="33">
      <c r="A1642" s="69">
        <v>1512</v>
      </c>
      <c r="B1642" s="210" t="s">
        <v>107</v>
      </c>
      <c r="C1642" s="213" t="s">
        <v>4419</v>
      </c>
      <c r="D1642" s="212" t="s">
        <v>15518</v>
      </c>
      <c r="E1642" s="212"/>
      <c r="F1642" s="212"/>
      <c r="G1642" s="212"/>
    </row>
    <row r="1643" spans="1:7" ht="25.5">
      <c r="A1643" s="69">
        <v>1513</v>
      </c>
      <c r="B1643" s="210" t="s">
        <v>108</v>
      </c>
      <c r="C1643" s="213" t="s">
        <v>4420</v>
      </c>
      <c r="D1643" s="212" t="s">
        <v>15518</v>
      </c>
      <c r="E1643" s="212"/>
      <c r="F1643" s="212"/>
      <c r="G1643" s="212"/>
    </row>
    <row r="1644" spans="1:7" ht="25.5">
      <c r="A1644" s="69">
        <v>1514</v>
      </c>
      <c r="B1644" s="210" t="s">
        <v>109</v>
      </c>
      <c r="C1644" s="213" t="s">
        <v>4421</v>
      </c>
      <c r="D1644" s="212" t="s">
        <v>15518</v>
      </c>
      <c r="E1644" s="212"/>
      <c r="F1644" s="212"/>
      <c r="G1644" s="212"/>
    </row>
    <row r="1645" spans="1:7" ht="33">
      <c r="A1645" s="69">
        <v>1515</v>
      </c>
      <c r="B1645" s="210" t="s">
        <v>110</v>
      </c>
      <c r="C1645" s="213" t="s">
        <v>4422</v>
      </c>
      <c r="D1645" s="212" t="s">
        <v>15518</v>
      </c>
      <c r="E1645" s="212" t="s">
        <v>15518</v>
      </c>
      <c r="F1645" s="212"/>
      <c r="G1645" s="212"/>
    </row>
    <row r="1646" spans="1:7" ht="25.5">
      <c r="A1646" s="69">
        <v>1516</v>
      </c>
      <c r="B1646" s="210" t="s">
        <v>111</v>
      </c>
      <c r="C1646" s="213" t="s">
        <v>4423</v>
      </c>
      <c r="D1646" s="212" t="s">
        <v>15518</v>
      </c>
      <c r="E1646" s="212"/>
      <c r="F1646" s="212"/>
      <c r="G1646" s="212"/>
    </row>
    <row r="1647" spans="1:7" ht="25.5">
      <c r="A1647" s="69">
        <v>1517</v>
      </c>
      <c r="B1647" s="210" t="s">
        <v>112</v>
      </c>
      <c r="C1647" s="213" t="s">
        <v>4424</v>
      </c>
      <c r="D1647" s="212" t="s">
        <v>15518</v>
      </c>
      <c r="E1647" s="212"/>
      <c r="F1647" s="212"/>
      <c r="G1647" s="212"/>
    </row>
    <row r="1648" spans="1:7" ht="25.5">
      <c r="A1648" s="69">
        <v>1518</v>
      </c>
      <c r="B1648" s="210" t="s">
        <v>113</v>
      </c>
      <c r="C1648" s="213" t="s">
        <v>4425</v>
      </c>
      <c r="D1648" s="212" t="s">
        <v>15518</v>
      </c>
      <c r="E1648" s="212"/>
      <c r="F1648" s="212"/>
      <c r="G1648" s="212"/>
    </row>
    <row r="1649" spans="1:7" ht="25.5">
      <c r="A1649" s="69">
        <v>1519</v>
      </c>
      <c r="B1649" s="210" t="s">
        <v>114</v>
      </c>
      <c r="C1649" s="213" t="s">
        <v>4426</v>
      </c>
      <c r="D1649" s="212" t="s">
        <v>15518</v>
      </c>
      <c r="E1649" s="212"/>
      <c r="F1649" s="212"/>
      <c r="G1649" s="212"/>
    </row>
    <row r="1650" spans="1:7" ht="25.5">
      <c r="A1650" s="69">
        <v>1520</v>
      </c>
      <c r="B1650" s="210" t="s">
        <v>115</v>
      </c>
      <c r="C1650" s="213" t="s">
        <v>4804</v>
      </c>
      <c r="D1650" s="212" t="s">
        <v>15518</v>
      </c>
      <c r="E1650" s="212" t="s">
        <v>15518</v>
      </c>
      <c r="F1650" s="212"/>
      <c r="G1650" s="212"/>
    </row>
    <row r="1651" spans="1:7" ht="25.5">
      <c r="A1651" s="69">
        <v>1521</v>
      </c>
      <c r="B1651" s="210" t="s">
        <v>116</v>
      </c>
      <c r="C1651" s="213" t="s">
        <v>4805</v>
      </c>
      <c r="D1651" s="212" t="s">
        <v>15518</v>
      </c>
      <c r="E1651" s="212" t="s">
        <v>15518</v>
      </c>
      <c r="F1651" s="212"/>
      <c r="G1651" s="212"/>
    </row>
    <row r="1652" spans="1:7" ht="25.5">
      <c r="A1652" s="69">
        <v>1522</v>
      </c>
      <c r="B1652" s="210" t="s">
        <v>117</v>
      </c>
      <c r="C1652" s="213" t="s">
        <v>4806</v>
      </c>
      <c r="D1652" s="212" t="s">
        <v>15518</v>
      </c>
      <c r="E1652" s="212" t="s">
        <v>15518</v>
      </c>
      <c r="F1652" s="212"/>
      <c r="G1652" s="212"/>
    </row>
    <row r="1653" spans="1:7" ht="25.5">
      <c r="A1653" s="69">
        <v>1523</v>
      </c>
      <c r="B1653" s="210" t="s">
        <v>118</v>
      </c>
      <c r="C1653" s="213" t="s">
        <v>4807</v>
      </c>
      <c r="D1653" s="212" t="s">
        <v>15518</v>
      </c>
      <c r="E1653" s="212" t="s">
        <v>15518</v>
      </c>
      <c r="F1653" s="212"/>
      <c r="G1653" s="212"/>
    </row>
    <row r="1654" spans="1:7" ht="25.5">
      <c r="A1654" s="69">
        <v>1524</v>
      </c>
      <c r="B1654" s="210" t="s">
        <v>119</v>
      </c>
      <c r="C1654" s="213" t="s">
        <v>4808</v>
      </c>
      <c r="D1654" s="212" t="s">
        <v>15518</v>
      </c>
      <c r="E1654" s="212"/>
      <c r="F1654" s="212"/>
      <c r="G1654" s="212"/>
    </row>
    <row r="1655" spans="1:7" ht="25.5">
      <c r="A1655" s="69">
        <v>1525</v>
      </c>
      <c r="B1655" s="210" t="s">
        <v>120</v>
      </c>
      <c r="C1655" s="213" t="s">
        <v>4809</v>
      </c>
      <c r="D1655" s="212" t="s">
        <v>15518</v>
      </c>
      <c r="E1655" s="212"/>
      <c r="F1655" s="212"/>
      <c r="G1655" s="212"/>
    </row>
    <row r="1656" spans="1:7" ht="33">
      <c r="A1656" s="69">
        <v>1526</v>
      </c>
      <c r="B1656" s="210" t="s">
        <v>121</v>
      </c>
      <c r="C1656" s="213" t="s">
        <v>4810</v>
      </c>
      <c r="D1656" s="212" t="s">
        <v>15518</v>
      </c>
      <c r="E1656" s="212"/>
      <c r="F1656" s="212"/>
      <c r="G1656" s="212"/>
    </row>
    <row r="1657" spans="1:7" ht="33">
      <c r="A1657" s="69">
        <v>1527</v>
      </c>
      <c r="B1657" s="210" t="s">
        <v>122</v>
      </c>
      <c r="C1657" s="213" t="s">
        <v>4811</v>
      </c>
      <c r="D1657" s="212" t="s">
        <v>15518</v>
      </c>
      <c r="E1657" s="212" t="s">
        <v>15518</v>
      </c>
      <c r="F1657" s="212"/>
      <c r="G1657" s="212"/>
    </row>
    <row r="1658" spans="1:7" ht="25.5">
      <c r="A1658" s="69">
        <v>1528</v>
      </c>
      <c r="B1658" s="210" t="s">
        <v>123</v>
      </c>
      <c r="C1658" s="213" t="s">
        <v>4812</v>
      </c>
      <c r="D1658" s="212" t="s">
        <v>15518</v>
      </c>
      <c r="E1658" s="212" t="s">
        <v>15518</v>
      </c>
      <c r="F1658" s="212"/>
      <c r="G1658" s="212"/>
    </row>
    <row r="1659" spans="1:7" ht="25.5">
      <c r="A1659" s="69">
        <v>1529</v>
      </c>
      <c r="B1659" s="210" t="s">
        <v>124</v>
      </c>
      <c r="C1659" s="213" t="s">
        <v>4813</v>
      </c>
      <c r="D1659" s="212" t="s">
        <v>15518</v>
      </c>
      <c r="E1659" s="212"/>
      <c r="F1659" s="212"/>
      <c r="G1659" s="212"/>
    </row>
    <row r="1660" spans="1:7" ht="25.5">
      <c r="A1660" s="69">
        <v>1530</v>
      </c>
      <c r="B1660" s="210" t="s">
        <v>125</v>
      </c>
      <c r="C1660" s="213" t="s">
        <v>4814</v>
      </c>
      <c r="D1660" s="212" t="s">
        <v>15518</v>
      </c>
      <c r="E1660" s="212"/>
      <c r="F1660" s="212"/>
      <c r="G1660" s="212"/>
    </row>
    <row r="1661" spans="1:7" ht="25.5">
      <c r="A1661" s="69">
        <v>1531</v>
      </c>
      <c r="B1661" s="210" t="s">
        <v>126</v>
      </c>
      <c r="C1661" s="213" t="s">
        <v>4815</v>
      </c>
      <c r="D1661" s="212" t="s">
        <v>15518</v>
      </c>
      <c r="E1661" s="212"/>
      <c r="F1661" s="212"/>
      <c r="G1661" s="212"/>
    </row>
    <row r="1662" spans="1:7" ht="33">
      <c r="A1662" s="69">
        <v>1532</v>
      </c>
      <c r="B1662" s="210" t="s">
        <v>127</v>
      </c>
      <c r="C1662" s="213" t="s">
        <v>4816</v>
      </c>
      <c r="D1662" s="212" t="s">
        <v>15518</v>
      </c>
      <c r="E1662" s="212" t="s">
        <v>15518</v>
      </c>
      <c r="F1662" s="212"/>
      <c r="G1662" s="212"/>
    </row>
    <row r="1663" spans="1:7" ht="25.5">
      <c r="A1663" s="69">
        <v>1533</v>
      </c>
      <c r="B1663" s="210" t="s">
        <v>128</v>
      </c>
      <c r="C1663" s="213" t="s">
        <v>4817</v>
      </c>
      <c r="D1663" s="212" t="s">
        <v>15518</v>
      </c>
      <c r="E1663" s="212" t="s">
        <v>15518</v>
      </c>
      <c r="F1663" s="212"/>
      <c r="G1663" s="212"/>
    </row>
    <row r="1664" spans="1:7" ht="33">
      <c r="A1664" s="69">
        <v>1534</v>
      </c>
      <c r="B1664" s="210" t="s">
        <v>129</v>
      </c>
      <c r="C1664" s="213" t="s">
        <v>130</v>
      </c>
      <c r="D1664" s="212" t="s">
        <v>15518</v>
      </c>
      <c r="E1664" s="212" t="s">
        <v>15518</v>
      </c>
      <c r="F1664" s="212"/>
      <c r="G1664" s="212"/>
    </row>
    <row r="1665" spans="1:7" ht="33">
      <c r="A1665" s="69">
        <v>1535</v>
      </c>
      <c r="B1665" s="210" t="s">
        <v>131</v>
      </c>
      <c r="C1665" s="213" t="s">
        <v>4427</v>
      </c>
      <c r="D1665" s="212" t="s">
        <v>15518</v>
      </c>
      <c r="E1665" s="212"/>
      <c r="F1665" s="212"/>
      <c r="G1665" s="212"/>
    </row>
    <row r="1666" spans="1:7" ht="25.5">
      <c r="A1666" s="69">
        <v>1536</v>
      </c>
      <c r="B1666" s="210" t="s">
        <v>132</v>
      </c>
      <c r="C1666" s="213" t="s">
        <v>4428</v>
      </c>
      <c r="D1666" s="212" t="s">
        <v>15518</v>
      </c>
      <c r="E1666" s="212"/>
      <c r="F1666" s="212"/>
      <c r="G1666" s="212"/>
    </row>
    <row r="1667" spans="1:7" ht="25.5">
      <c r="A1667" s="69">
        <v>1537</v>
      </c>
      <c r="B1667" s="210" t="s">
        <v>133</v>
      </c>
      <c r="C1667" s="213" t="s">
        <v>4429</v>
      </c>
      <c r="D1667" s="212" t="s">
        <v>15518</v>
      </c>
      <c r="E1667" s="212"/>
      <c r="F1667" s="212"/>
      <c r="G1667" s="212"/>
    </row>
    <row r="1668" spans="1:7" ht="33">
      <c r="A1668" s="69">
        <v>1538</v>
      </c>
      <c r="B1668" s="210" t="s">
        <v>134</v>
      </c>
      <c r="C1668" s="213" t="s">
        <v>4430</v>
      </c>
      <c r="D1668" s="212" t="s">
        <v>15518</v>
      </c>
      <c r="E1668" s="212"/>
      <c r="F1668" s="212"/>
      <c r="G1668" s="212"/>
    </row>
    <row r="1669" spans="1:7" ht="25.5">
      <c r="A1669" s="69">
        <v>1539</v>
      </c>
      <c r="B1669" s="210" t="s">
        <v>135</v>
      </c>
      <c r="C1669" s="213" t="s">
        <v>4431</v>
      </c>
      <c r="D1669" s="212" t="s">
        <v>15518</v>
      </c>
      <c r="E1669" s="212"/>
      <c r="F1669" s="212"/>
      <c r="G1669" s="212"/>
    </row>
    <row r="1670" spans="1:7" ht="25.5">
      <c r="A1670" s="69">
        <v>1540</v>
      </c>
      <c r="B1670" s="210" t="s">
        <v>136</v>
      </c>
      <c r="C1670" s="213" t="s">
        <v>4432</v>
      </c>
      <c r="D1670" s="212" t="s">
        <v>15518</v>
      </c>
      <c r="E1670" s="212"/>
      <c r="F1670" s="212"/>
      <c r="G1670" s="212"/>
    </row>
    <row r="1671" spans="1:7" ht="33">
      <c r="A1671" s="69">
        <v>1541</v>
      </c>
      <c r="B1671" s="210" t="s">
        <v>137</v>
      </c>
      <c r="C1671" s="213" t="s">
        <v>4433</v>
      </c>
      <c r="D1671" s="212" t="s">
        <v>15518</v>
      </c>
      <c r="E1671" s="212"/>
      <c r="F1671" s="212"/>
      <c r="G1671" s="212"/>
    </row>
    <row r="1672" spans="1:7" ht="25.5">
      <c r="A1672" s="69">
        <v>1542</v>
      </c>
      <c r="B1672" s="210" t="s">
        <v>138</v>
      </c>
      <c r="C1672" s="213" t="s">
        <v>4434</v>
      </c>
      <c r="D1672" s="212" t="s">
        <v>15518</v>
      </c>
      <c r="E1672" s="212"/>
      <c r="F1672" s="212"/>
      <c r="G1672" s="212"/>
    </row>
    <row r="1673" spans="1:7" ht="33">
      <c r="A1673" s="69">
        <v>1543</v>
      </c>
      <c r="B1673" s="210" t="s">
        <v>139</v>
      </c>
      <c r="C1673" s="213" t="s">
        <v>4435</v>
      </c>
      <c r="D1673" s="212" t="s">
        <v>15518</v>
      </c>
      <c r="E1673" s="212"/>
      <c r="F1673" s="212"/>
      <c r="G1673" s="212"/>
    </row>
    <row r="1674" spans="1:7" ht="33">
      <c r="A1674" s="69">
        <v>1544</v>
      </c>
      <c r="B1674" s="210" t="s">
        <v>140</v>
      </c>
      <c r="C1674" s="213" t="s">
        <v>4436</v>
      </c>
      <c r="D1674" s="212" t="s">
        <v>15518</v>
      </c>
      <c r="E1674" s="212"/>
      <c r="F1674" s="212"/>
      <c r="G1674" s="212"/>
    </row>
    <row r="1675" spans="1:7" ht="25.5">
      <c r="A1675" s="69">
        <v>1545</v>
      </c>
      <c r="B1675" s="210" t="s">
        <v>141</v>
      </c>
      <c r="C1675" s="213" t="s">
        <v>4437</v>
      </c>
      <c r="D1675" s="212" t="s">
        <v>15518</v>
      </c>
      <c r="E1675" s="212"/>
      <c r="F1675" s="212"/>
      <c r="G1675" s="212"/>
    </row>
    <row r="1676" spans="1:7" ht="25.5">
      <c r="A1676" s="69">
        <v>1546</v>
      </c>
      <c r="B1676" s="210" t="s">
        <v>142</v>
      </c>
      <c r="C1676" s="213" t="s">
        <v>4438</v>
      </c>
      <c r="D1676" s="212" t="s">
        <v>15518</v>
      </c>
      <c r="E1676" s="212"/>
      <c r="F1676" s="212"/>
      <c r="G1676" s="212"/>
    </row>
    <row r="1677" spans="1:7" ht="25.5">
      <c r="A1677" s="69">
        <v>1547</v>
      </c>
      <c r="B1677" s="210" t="s">
        <v>143</v>
      </c>
      <c r="C1677" s="213" t="s">
        <v>4834</v>
      </c>
      <c r="D1677" s="212" t="s">
        <v>15518</v>
      </c>
      <c r="E1677" s="212"/>
      <c r="F1677" s="212"/>
      <c r="G1677" s="212"/>
    </row>
    <row r="1678" spans="1:7" ht="25.5">
      <c r="A1678" s="69">
        <v>1548</v>
      </c>
      <c r="B1678" s="210" t="s">
        <v>144</v>
      </c>
      <c r="C1678" s="213" t="s">
        <v>4835</v>
      </c>
      <c r="D1678" s="212" t="s">
        <v>15518</v>
      </c>
      <c r="E1678" s="212"/>
      <c r="F1678" s="212"/>
      <c r="G1678" s="212"/>
    </row>
    <row r="1679" spans="1:7" ht="33">
      <c r="A1679" s="69">
        <v>1549</v>
      </c>
      <c r="B1679" s="210" t="s">
        <v>145</v>
      </c>
      <c r="C1679" s="213" t="s">
        <v>4836</v>
      </c>
      <c r="D1679" s="212" t="s">
        <v>15518</v>
      </c>
      <c r="E1679" s="212"/>
      <c r="F1679" s="212"/>
      <c r="G1679" s="212"/>
    </row>
    <row r="1680" spans="1:7" ht="33">
      <c r="A1680" s="69">
        <v>1550</v>
      </c>
      <c r="B1680" s="210" t="s">
        <v>146</v>
      </c>
      <c r="C1680" s="213" t="s">
        <v>4837</v>
      </c>
      <c r="D1680" s="212" t="s">
        <v>15518</v>
      </c>
      <c r="E1680" s="212"/>
      <c r="F1680" s="212"/>
      <c r="G1680" s="212"/>
    </row>
    <row r="1681" spans="1:7" ht="25.5">
      <c r="A1681" s="69">
        <v>1551</v>
      </c>
      <c r="B1681" s="210" t="s">
        <v>147</v>
      </c>
      <c r="C1681" s="213" t="s">
        <v>4838</v>
      </c>
      <c r="D1681" s="212" t="s">
        <v>15518</v>
      </c>
      <c r="E1681" s="212"/>
      <c r="F1681" s="212"/>
      <c r="G1681" s="212"/>
    </row>
    <row r="1682" spans="1:7" ht="33">
      <c r="A1682" s="69">
        <v>1552</v>
      </c>
      <c r="B1682" s="210" t="s">
        <v>148</v>
      </c>
      <c r="C1682" s="213" t="s">
        <v>4839</v>
      </c>
      <c r="D1682" s="212" t="s">
        <v>15518</v>
      </c>
      <c r="E1682" s="212"/>
      <c r="F1682" s="212"/>
      <c r="G1682" s="212"/>
    </row>
    <row r="1683" spans="1:7" ht="25.5">
      <c r="A1683" s="69">
        <v>1553</v>
      </c>
      <c r="B1683" s="210" t="s">
        <v>149</v>
      </c>
      <c r="C1683" s="213" t="s">
        <v>4840</v>
      </c>
      <c r="D1683" s="212" t="s">
        <v>15518</v>
      </c>
      <c r="E1683" s="212"/>
      <c r="F1683" s="212"/>
      <c r="G1683" s="212"/>
    </row>
    <row r="1684" spans="1:7" ht="25.5">
      <c r="A1684" s="69">
        <v>1554</v>
      </c>
      <c r="B1684" s="210" t="s">
        <v>150</v>
      </c>
      <c r="C1684" s="213" t="s">
        <v>4841</v>
      </c>
      <c r="D1684" s="212" t="s">
        <v>15518</v>
      </c>
      <c r="E1684" s="212"/>
      <c r="F1684" s="212"/>
      <c r="G1684" s="212"/>
    </row>
    <row r="1685" spans="1:7" ht="33">
      <c r="A1685" s="69">
        <v>1555</v>
      </c>
      <c r="B1685" s="210" t="s">
        <v>151</v>
      </c>
      <c r="C1685" s="213" t="s">
        <v>5361</v>
      </c>
      <c r="D1685" s="212" t="s">
        <v>15518</v>
      </c>
      <c r="E1685" s="212"/>
      <c r="F1685" s="212"/>
      <c r="G1685" s="212"/>
    </row>
    <row r="1686" spans="1:7" ht="25.5">
      <c r="A1686" s="69">
        <v>1556</v>
      </c>
      <c r="B1686" s="210" t="s">
        <v>152</v>
      </c>
      <c r="C1686" s="213" t="s">
        <v>5362</v>
      </c>
      <c r="D1686" s="212" t="s">
        <v>15518</v>
      </c>
      <c r="E1686" s="212"/>
      <c r="F1686" s="212"/>
      <c r="G1686" s="212"/>
    </row>
    <row r="1687" spans="1:7" ht="25.5">
      <c r="A1687" s="69">
        <v>1557</v>
      </c>
      <c r="B1687" s="210" t="s">
        <v>153</v>
      </c>
      <c r="C1687" s="213" t="s">
        <v>5363</v>
      </c>
      <c r="D1687" s="212" t="s">
        <v>15518</v>
      </c>
      <c r="E1687" s="212"/>
      <c r="F1687" s="212"/>
      <c r="G1687" s="212"/>
    </row>
    <row r="1688" spans="1:7" ht="25.5">
      <c r="A1688" s="69">
        <v>1558</v>
      </c>
      <c r="B1688" s="210" t="s">
        <v>154</v>
      </c>
      <c r="C1688" s="213" t="s">
        <v>5364</v>
      </c>
      <c r="D1688" s="212" t="s">
        <v>15518</v>
      </c>
      <c r="E1688" s="212"/>
      <c r="F1688" s="212"/>
      <c r="G1688" s="212"/>
    </row>
    <row r="1689" spans="1:7" ht="25.5">
      <c r="A1689" s="69">
        <v>1559</v>
      </c>
      <c r="B1689" s="210" t="s">
        <v>155</v>
      </c>
      <c r="C1689" s="213" t="s">
        <v>5365</v>
      </c>
      <c r="D1689" s="212" t="s">
        <v>15518</v>
      </c>
      <c r="E1689" s="212" t="s">
        <v>15518</v>
      </c>
      <c r="F1689" s="212"/>
      <c r="G1689" s="212"/>
    </row>
    <row r="1690" spans="1:7" ht="33">
      <c r="A1690" s="69">
        <v>1560</v>
      </c>
      <c r="B1690" s="210" t="s">
        <v>156</v>
      </c>
      <c r="C1690" s="213" t="s">
        <v>3729</v>
      </c>
      <c r="D1690" s="212" t="s">
        <v>15518</v>
      </c>
      <c r="E1690" s="212" t="s">
        <v>15518</v>
      </c>
      <c r="F1690" s="212"/>
      <c r="G1690" s="212"/>
    </row>
    <row r="1691" spans="1:7" ht="25.5">
      <c r="A1691" s="69">
        <v>1561</v>
      </c>
      <c r="B1691" s="210" t="s">
        <v>157</v>
      </c>
      <c r="C1691" s="213" t="s">
        <v>5366</v>
      </c>
      <c r="D1691" s="212" t="s">
        <v>15518</v>
      </c>
      <c r="E1691" s="212" t="s">
        <v>15518</v>
      </c>
      <c r="F1691" s="212"/>
      <c r="G1691" s="212"/>
    </row>
    <row r="1692" spans="1:7" ht="25.5">
      <c r="A1692" s="69">
        <v>1562</v>
      </c>
      <c r="B1692" s="210" t="s">
        <v>158</v>
      </c>
      <c r="C1692" s="213" t="s">
        <v>5367</v>
      </c>
      <c r="D1692" s="212" t="s">
        <v>15518</v>
      </c>
      <c r="E1692" s="212" t="s">
        <v>15518</v>
      </c>
      <c r="F1692" s="212"/>
      <c r="G1692" s="212"/>
    </row>
    <row r="1693" spans="1:7" ht="25.5">
      <c r="A1693" s="69">
        <v>1563</v>
      </c>
      <c r="B1693" s="210" t="s">
        <v>159</v>
      </c>
      <c r="C1693" s="213" t="s">
        <v>5368</v>
      </c>
      <c r="D1693" s="212" t="s">
        <v>15518</v>
      </c>
      <c r="E1693" s="212" t="s">
        <v>15518</v>
      </c>
      <c r="F1693" s="215"/>
      <c r="G1693" s="215"/>
    </row>
    <row r="1694" spans="1:7" ht="25.5">
      <c r="A1694" s="69">
        <v>1564</v>
      </c>
      <c r="B1694" s="210" t="s">
        <v>160</v>
      </c>
      <c r="C1694" s="213" t="s">
        <v>5369</v>
      </c>
      <c r="D1694" s="212" t="s">
        <v>15518</v>
      </c>
      <c r="E1694" s="212" t="s">
        <v>15518</v>
      </c>
      <c r="F1694" s="215"/>
      <c r="G1694" s="215"/>
    </row>
    <row r="1695" spans="1:7" ht="25.5">
      <c r="A1695" s="69">
        <v>1565</v>
      </c>
      <c r="B1695" s="210" t="s">
        <v>161</v>
      </c>
      <c r="C1695" s="213" t="s">
        <v>5370</v>
      </c>
      <c r="D1695" s="212" t="s">
        <v>15518</v>
      </c>
      <c r="E1695" s="212" t="s">
        <v>15518</v>
      </c>
      <c r="F1695" s="215"/>
      <c r="G1695" s="215"/>
    </row>
    <row r="1696" spans="1:7" ht="25.5">
      <c r="A1696" s="69">
        <v>1566</v>
      </c>
      <c r="B1696" s="210" t="s">
        <v>162</v>
      </c>
      <c r="C1696" s="213" t="s">
        <v>5371</v>
      </c>
      <c r="D1696" s="212" t="s">
        <v>15518</v>
      </c>
      <c r="E1696" s="212" t="s">
        <v>15518</v>
      </c>
      <c r="F1696" s="215"/>
      <c r="G1696" s="215"/>
    </row>
    <row r="1697" spans="1:7" ht="25.5">
      <c r="A1697" s="69">
        <v>1567</v>
      </c>
      <c r="B1697" s="210" t="s">
        <v>163</v>
      </c>
      <c r="C1697" s="213" t="s">
        <v>4842</v>
      </c>
      <c r="D1697" s="212" t="s">
        <v>15518</v>
      </c>
      <c r="E1697" s="212" t="s">
        <v>15518</v>
      </c>
      <c r="F1697" s="215"/>
      <c r="G1697" s="215"/>
    </row>
    <row r="1698" spans="1:7" ht="33">
      <c r="A1698" s="69">
        <v>1568</v>
      </c>
      <c r="B1698" s="210" t="s">
        <v>164</v>
      </c>
      <c r="C1698" s="213" t="s">
        <v>4843</v>
      </c>
      <c r="D1698" s="212" t="s">
        <v>15518</v>
      </c>
      <c r="E1698" s="212" t="s">
        <v>15518</v>
      </c>
      <c r="F1698" s="215"/>
      <c r="G1698" s="215"/>
    </row>
    <row r="1699" spans="1:7" ht="33">
      <c r="A1699" s="69">
        <v>1569</v>
      </c>
      <c r="B1699" s="210" t="s">
        <v>165</v>
      </c>
      <c r="C1699" s="213" t="s">
        <v>4844</v>
      </c>
      <c r="D1699" s="212" t="s">
        <v>15518</v>
      </c>
      <c r="E1699" s="212" t="s">
        <v>15518</v>
      </c>
      <c r="F1699" s="215"/>
      <c r="G1699" s="215"/>
    </row>
    <row r="1700" spans="1:7" ht="25.5">
      <c r="A1700" s="69">
        <v>1570</v>
      </c>
      <c r="B1700" s="210" t="s">
        <v>166</v>
      </c>
      <c r="C1700" s="213" t="s">
        <v>4845</v>
      </c>
      <c r="D1700" s="212" t="s">
        <v>15518</v>
      </c>
      <c r="E1700" s="212" t="s">
        <v>15518</v>
      </c>
      <c r="F1700" s="215"/>
      <c r="G1700" s="215"/>
    </row>
    <row r="1701" spans="1:7" ht="25.5">
      <c r="A1701" s="69">
        <v>1571</v>
      </c>
      <c r="B1701" s="210" t="s">
        <v>167</v>
      </c>
      <c r="C1701" s="213" t="s">
        <v>4846</v>
      </c>
      <c r="D1701" s="212" t="s">
        <v>15518</v>
      </c>
      <c r="E1701" s="212" t="s">
        <v>15518</v>
      </c>
      <c r="F1701" s="215"/>
      <c r="G1701" s="215"/>
    </row>
    <row r="1702" spans="1:7">
      <c r="A1702" s="69"/>
      <c r="B1702" s="207"/>
      <c r="C1702" s="211" t="s">
        <v>168</v>
      </c>
      <c r="D1702" s="209"/>
      <c r="E1702" s="209"/>
      <c r="F1702" s="209"/>
      <c r="G1702" s="209"/>
    </row>
    <row r="1703" spans="1:7">
      <c r="A1703" s="69"/>
      <c r="B1703" s="210"/>
      <c r="C1703" s="211" t="s">
        <v>2077</v>
      </c>
      <c r="D1703" s="212"/>
      <c r="E1703" s="212"/>
      <c r="F1703" s="212"/>
      <c r="G1703" s="212"/>
    </row>
    <row r="1704" spans="1:7" ht="25.5">
      <c r="A1704" s="69">
        <v>1572</v>
      </c>
      <c r="B1704" s="210" t="s">
        <v>169</v>
      </c>
      <c r="C1704" s="213" t="s">
        <v>4847</v>
      </c>
      <c r="D1704" s="212" t="s">
        <v>15518</v>
      </c>
      <c r="E1704" s="212" t="s">
        <v>15518</v>
      </c>
      <c r="F1704" s="212"/>
      <c r="G1704" s="212"/>
    </row>
    <row r="1705" spans="1:7" ht="25.5">
      <c r="A1705" s="69">
        <v>1573</v>
      </c>
      <c r="B1705" s="210" t="s">
        <v>170</v>
      </c>
      <c r="C1705" s="213" t="s">
        <v>4848</v>
      </c>
      <c r="D1705" s="212" t="s">
        <v>15518</v>
      </c>
      <c r="E1705" s="212"/>
      <c r="F1705" s="212"/>
      <c r="G1705" s="212"/>
    </row>
    <row r="1706" spans="1:7" ht="33">
      <c r="A1706" s="69">
        <v>1574</v>
      </c>
      <c r="B1706" s="210" t="s">
        <v>171</v>
      </c>
      <c r="C1706" s="213" t="s">
        <v>4849</v>
      </c>
      <c r="D1706" s="212" t="s">
        <v>15518</v>
      </c>
      <c r="E1706" s="212"/>
      <c r="F1706" s="212"/>
      <c r="G1706" s="212"/>
    </row>
    <row r="1707" spans="1:7" ht="33">
      <c r="A1707" s="69">
        <v>1575</v>
      </c>
      <c r="B1707" s="210" t="s">
        <v>172</v>
      </c>
      <c r="C1707" s="213" t="s">
        <v>4850</v>
      </c>
      <c r="D1707" s="212" t="s">
        <v>15518</v>
      </c>
      <c r="E1707" s="212"/>
      <c r="F1707" s="212"/>
      <c r="G1707" s="212"/>
    </row>
    <row r="1708" spans="1:7" ht="25.5">
      <c r="A1708" s="69">
        <v>1576</v>
      </c>
      <c r="B1708" s="210" t="s">
        <v>173</v>
      </c>
      <c r="C1708" s="213" t="s">
        <v>4851</v>
      </c>
      <c r="D1708" s="212" t="s">
        <v>15518</v>
      </c>
      <c r="E1708" s="212" t="s">
        <v>15518</v>
      </c>
      <c r="F1708" s="212"/>
      <c r="G1708" s="212"/>
    </row>
    <row r="1709" spans="1:7" ht="33">
      <c r="A1709" s="69">
        <v>1577</v>
      </c>
      <c r="B1709" s="210" t="s">
        <v>174</v>
      </c>
      <c r="C1709" s="213" t="s">
        <v>4852</v>
      </c>
      <c r="D1709" s="212" t="s">
        <v>15518</v>
      </c>
      <c r="E1709" s="212" t="s">
        <v>15518</v>
      </c>
      <c r="F1709" s="212"/>
      <c r="G1709" s="212"/>
    </row>
    <row r="1710" spans="1:7">
      <c r="A1710" s="69"/>
      <c r="B1710" s="210"/>
      <c r="C1710" s="211" t="s">
        <v>175</v>
      </c>
      <c r="D1710" s="212"/>
      <c r="E1710" s="212"/>
      <c r="F1710" s="212"/>
      <c r="G1710" s="212"/>
    </row>
    <row r="1711" spans="1:7" ht="33">
      <c r="A1711" s="69">
        <v>1578</v>
      </c>
      <c r="B1711" s="210" t="s">
        <v>176</v>
      </c>
      <c r="C1711" s="213" t="s">
        <v>4853</v>
      </c>
      <c r="D1711" s="212" t="s">
        <v>15518</v>
      </c>
      <c r="E1711" s="212" t="s">
        <v>15518</v>
      </c>
      <c r="F1711" s="212"/>
      <c r="G1711" s="212"/>
    </row>
    <row r="1712" spans="1:7" ht="25.5">
      <c r="A1712" s="69">
        <v>1579</v>
      </c>
      <c r="B1712" s="210" t="s">
        <v>177</v>
      </c>
      <c r="C1712" s="213" t="s">
        <v>4854</v>
      </c>
      <c r="D1712" s="212" t="s">
        <v>15518</v>
      </c>
      <c r="E1712" s="212" t="s">
        <v>15518</v>
      </c>
      <c r="F1712" s="212"/>
      <c r="G1712" s="212"/>
    </row>
    <row r="1713" spans="1:7" ht="25.5">
      <c r="A1713" s="69">
        <v>1580</v>
      </c>
      <c r="B1713" s="210" t="s">
        <v>178</v>
      </c>
      <c r="C1713" s="213" t="s">
        <v>4855</v>
      </c>
      <c r="D1713" s="212" t="s">
        <v>15518</v>
      </c>
      <c r="E1713" s="212" t="s">
        <v>15518</v>
      </c>
      <c r="F1713" s="212"/>
      <c r="G1713" s="212"/>
    </row>
    <row r="1714" spans="1:7" ht="33">
      <c r="A1714" s="69">
        <v>1581</v>
      </c>
      <c r="B1714" s="210" t="s">
        <v>179</v>
      </c>
      <c r="C1714" s="213" t="s">
        <v>4856</v>
      </c>
      <c r="D1714" s="212" t="s">
        <v>15518</v>
      </c>
      <c r="E1714" s="212"/>
      <c r="F1714" s="212"/>
      <c r="G1714" s="212"/>
    </row>
    <row r="1715" spans="1:7" ht="33">
      <c r="A1715" s="69">
        <v>1582</v>
      </c>
      <c r="B1715" s="210" t="s">
        <v>180</v>
      </c>
      <c r="C1715" s="213" t="s">
        <v>4447</v>
      </c>
      <c r="D1715" s="212" t="s">
        <v>15518</v>
      </c>
      <c r="E1715" s="212" t="s">
        <v>15518</v>
      </c>
      <c r="F1715" s="212"/>
      <c r="G1715" s="212"/>
    </row>
    <row r="1716" spans="1:7" ht="25.5">
      <c r="A1716" s="69">
        <v>1583</v>
      </c>
      <c r="B1716" s="210" t="s">
        <v>181</v>
      </c>
      <c r="C1716" s="213" t="s">
        <v>4448</v>
      </c>
      <c r="D1716" s="212" t="s">
        <v>15518</v>
      </c>
      <c r="E1716" s="212" t="s">
        <v>15518</v>
      </c>
      <c r="F1716" s="212"/>
      <c r="G1716" s="212"/>
    </row>
    <row r="1717" spans="1:7" ht="25.5">
      <c r="A1717" s="69">
        <v>1584</v>
      </c>
      <c r="B1717" s="210" t="s">
        <v>182</v>
      </c>
      <c r="C1717" s="213" t="s">
        <v>4854</v>
      </c>
      <c r="D1717" s="212" t="s">
        <v>15518</v>
      </c>
      <c r="E1717" s="212" t="s">
        <v>15518</v>
      </c>
      <c r="F1717" s="212"/>
      <c r="G1717" s="212"/>
    </row>
    <row r="1718" spans="1:7" ht="25.5">
      <c r="A1718" s="69">
        <v>1585</v>
      </c>
      <c r="B1718" s="210" t="s">
        <v>183</v>
      </c>
      <c r="C1718" s="213" t="s">
        <v>4449</v>
      </c>
      <c r="D1718" s="212" t="s">
        <v>15518</v>
      </c>
      <c r="E1718" s="212" t="s">
        <v>15518</v>
      </c>
      <c r="F1718" s="212"/>
      <c r="G1718" s="212"/>
    </row>
    <row r="1719" spans="1:7">
      <c r="A1719" s="69"/>
      <c r="B1719" s="210"/>
      <c r="C1719" s="211" t="s">
        <v>184</v>
      </c>
      <c r="D1719" s="212"/>
      <c r="E1719" s="212"/>
      <c r="F1719" s="212"/>
      <c r="G1719" s="212"/>
    </row>
    <row r="1720" spans="1:7" ht="25.5">
      <c r="A1720" s="69">
        <v>1586</v>
      </c>
      <c r="B1720" s="210" t="s">
        <v>185</v>
      </c>
      <c r="C1720" s="213" t="s">
        <v>4450</v>
      </c>
      <c r="D1720" s="212" t="s">
        <v>15518</v>
      </c>
      <c r="E1720" s="212"/>
      <c r="F1720" s="212"/>
      <c r="G1720" s="212"/>
    </row>
    <row r="1721" spans="1:7" ht="25.5">
      <c r="A1721" s="69">
        <v>1587</v>
      </c>
      <c r="B1721" s="210" t="s">
        <v>186</v>
      </c>
      <c r="C1721" s="213" t="s">
        <v>4451</v>
      </c>
      <c r="D1721" s="212" t="s">
        <v>15518</v>
      </c>
      <c r="E1721" s="212"/>
      <c r="F1721" s="212"/>
      <c r="G1721" s="212"/>
    </row>
    <row r="1722" spans="1:7" ht="25.5">
      <c r="A1722" s="69">
        <v>1588</v>
      </c>
      <c r="B1722" s="210" t="s">
        <v>187</v>
      </c>
      <c r="C1722" s="213" t="s">
        <v>4452</v>
      </c>
      <c r="D1722" s="212" t="s">
        <v>15518</v>
      </c>
      <c r="E1722" s="212"/>
      <c r="F1722" s="212"/>
      <c r="G1722" s="212"/>
    </row>
    <row r="1723" spans="1:7" ht="25.5">
      <c r="A1723" s="69">
        <v>1589</v>
      </c>
      <c r="B1723" s="210" t="s">
        <v>188</v>
      </c>
      <c r="C1723" s="213" t="s">
        <v>4453</v>
      </c>
      <c r="D1723" s="212" t="s">
        <v>15518</v>
      </c>
      <c r="E1723" s="212" t="s">
        <v>15518</v>
      </c>
      <c r="F1723" s="212"/>
      <c r="G1723" s="212"/>
    </row>
    <row r="1724" spans="1:7" ht="25.5">
      <c r="A1724" s="69">
        <v>1590</v>
      </c>
      <c r="B1724" s="210" t="s">
        <v>189</v>
      </c>
      <c r="C1724" s="213" t="s">
        <v>4454</v>
      </c>
      <c r="D1724" s="212" t="s">
        <v>15518</v>
      </c>
      <c r="E1724" s="212" t="s">
        <v>15518</v>
      </c>
      <c r="F1724" s="212"/>
      <c r="G1724" s="212"/>
    </row>
    <row r="1725" spans="1:7" ht="25.5">
      <c r="A1725" s="69">
        <v>1591</v>
      </c>
      <c r="B1725" s="210" t="s">
        <v>190</v>
      </c>
      <c r="C1725" s="213" t="s">
        <v>4455</v>
      </c>
      <c r="D1725" s="212" t="s">
        <v>15518</v>
      </c>
      <c r="E1725" s="212" t="s">
        <v>15518</v>
      </c>
      <c r="F1725" s="212"/>
      <c r="G1725" s="212"/>
    </row>
    <row r="1726" spans="1:7" ht="25.5">
      <c r="A1726" s="69">
        <v>1592</v>
      </c>
      <c r="B1726" s="210" t="s">
        <v>191</v>
      </c>
      <c r="C1726" s="213" t="s">
        <v>4456</v>
      </c>
      <c r="D1726" s="212" t="s">
        <v>15518</v>
      </c>
      <c r="E1726" s="212" t="s">
        <v>15518</v>
      </c>
      <c r="F1726" s="212"/>
      <c r="G1726" s="212"/>
    </row>
    <row r="1727" spans="1:7" ht="33">
      <c r="A1727" s="69">
        <v>1593</v>
      </c>
      <c r="B1727" s="210" t="s">
        <v>192</v>
      </c>
      <c r="C1727" s="213" t="s">
        <v>4457</v>
      </c>
      <c r="D1727" s="212" t="s">
        <v>15518</v>
      </c>
      <c r="E1727" s="212" t="s">
        <v>15518</v>
      </c>
      <c r="F1727" s="212"/>
      <c r="G1727" s="212"/>
    </row>
    <row r="1728" spans="1:7">
      <c r="A1728" s="69"/>
      <c r="B1728" s="210"/>
      <c r="C1728" s="211" t="s">
        <v>193</v>
      </c>
      <c r="D1728" s="212"/>
      <c r="E1728" s="212"/>
      <c r="F1728" s="212"/>
      <c r="G1728" s="212"/>
    </row>
    <row r="1729" spans="1:7" ht="33">
      <c r="A1729" s="69">
        <v>1594</v>
      </c>
      <c r="B1729" s="210" t="s">
        <v>194</v>
      </c>
      <c r="C1729" s="213" t="s">
        <v>4458</v>
      </c>
      <c r="D1729" s="212" t="s">
        <v>15518</v>
      </c>
      <c r="E1729" s="212"/>
      <c r="F1729" s="212"/>
      <c r="G1729" s="212"/>
    </row>
    <row r="1730" spans="1:7" ht="25.5">
      <c r="A1730" s="69">
        <v>1595</v>
      </c>
      <c r="B1730" s="210" t="s">
        <v>195</v>
      </c>
      <c r="C1730" s="213" t="s">
        <v>4459</v>
      </c>
      <c r="D1730" s="212" t="s">
        <v>15518</v>
      </c>
      <c r="E1730" s="212"/>
      <c r="F1730" s="212"/>
      <c r="G1730" s="212"/>
    </row>
    <row r="1731" spans="1:7" ht="25.5">
      <c r="A1731" s="69">
        <v>1596</v>
      </c>
      <c r="B1731" s="210" t="s">
        <v>196</v>
      </c>
      <c r="C1731" s="213" t="s">
        <v>4460</v>
      </c>
      <c r="D1731" s="212" t="s">
        <v>15518</v>
      </c>
      <c r="E1731" s="212" t="s">
        <v>15518</v>
      </c>
      <c r="F1731" s="212"/>
      <c r="G1731" s="212"/>
    </row>
    <row r="1732" spans="1:7" ht="33">
      <c r="A1732" s="69">
        <v>1597</v>
      </c>
      <c r="B1732" s="210" t="s">
        <v>197</v>
      </c>
      <c r="C1732" s="213" t="s">
        <v>4461</v>
      </c>
      <c r="D1732" s="212" t="s">
        <v>15518</v>
      </c>
      <c r="E1732" s="212" t="s">
        <v>15518</v>
      </c>
      <c r="F1732" s="212"/>
      <c r="G1732" s="212"/>
    </row>
    <row r="1733" spans="1:7" ht="33">
      <c r="A1733" s="69">
        <v>1598</v>
      </c>
      <c r="B1733" s="210" t="s">
        <v>198</v>
      </c>
      <c r="C1733" s="213" t="s">
        <v>4462</v>
      </c>
      <c r="D1733" s="212" t="s">
        <v>15518</v>
      </c>
      <c r="E1733" s="212" t="s">
        <v>15518</v>
      </c>
      <c r="F1733" s="212"/>
      <c r="G1733" s="212"/>
    </row>
    <row r="1734" spans="1:7" ht="25.5">
      <c r="A1734" s="69">
        <v>1599</v>
      </c>
      <c r="B1734" s="210" t="s">
        <v>199</v>
      </c>
      <c r="C1734" s="213" t="s">
        <v>4155</v>
      </c>
      <c r="D1734" s="212" t="s">
        <v>15518</v>
      </c>
      <c r="E1734" s="212" t="s">
        <v>15518</v>
      </c>
      <c r="F1734" s="212"/>
      <c r="G1734" s="212"/>
    </row>
    <row r="1735" spans="1:7" ht="25.5">
      <c r="A1735" s="69">
        <v>1600</v>
      </c>
      <c r="B1735" s="210" t="s">
        <v>200</v>
      </c>
      <c r="C1735" s="213" t="s">
        <v>4156</v>
      </c>
      <c r="D1735" s="212" t="s">
        <v>15518</v>
      </c>
      <c r="E1735" s="212" t="s">
        <v>15518</v>
      </c>
      <c r="F1735" s="212"/>
      <c r="G1735" s="212"/>
    </row>
    <row r="1736" spans="1:7" ht="25.5">
      <c r="A1736" s="69">
        <v>1601</v>
      </c>
      <c r="B1736" s="210" t="s">
        <v>201</v>
      </c>
      <c r="C1736" s="213" t="s">
        <v>4157</v>
      </c>
      <c r="D1736" s="212" t="s">
        <v>15518</v>
      </c>
      <c r="E1736" s="212" t="s">
        <v>15518</v>
      </c>
      <c r="F1736" s="212"/>
      <c r="G1736" s="212"/>
    </row>
    <row r="1737" spans="1:7" ht="25.5">
      <c r="A1737" s="69">
        <v>1602</v>
      </c>
      <c r="B1737" s="210" t="s">
        <v>202</v>
      </c>
      <c r="C1737" s="213" t="s">
        <v>4158</v>
      </c>
      <c r="D1737" s="212" t="s">
        <v>15518</v>
      </c>
      <c r="E1737" s="212" t="s">
        <v>15518</v>
      </c>
      <c r="F1737" s="212"/>
      <c r="G1737" s="212"/>
    </row>
    <row r="1738" spans="1:7">
      <c r="A1738" s="69"/>
      <c r="B1738" s="207"/>
      <c r="C1738" s="211" t="s">
        <v>203</v>
      </c>
      <c r="D1738" s="209"/>
      <c r="E1738" s="209"/>
      <c r="F1738" s="209"/>
      <c r="G1738" s="209"/>
    </row>
    <row r="1739" spans="1:7" ht="25.5">
      <c r="A1739" s="69">
        <v>1603</v>
      </c>
      <c r="B1739" s="210" t="s">
        <v>204</v>
      </c>
      <c r="C1739" s="213" t="s">
        <v>4159</v>
      </c>
      <c r="D1739" s="212" t="s">
        <v>15518</v>
      </c>
      <c r="E1739" s="212"/>
      <c r="F1739" s="212"/>
      <c r="G1739" s="212"/>
    </row>
    <row r="1740" spans="1:7" ht="33">
      <c r="A1740" s="69">
        <v>1604</v>
      </c>
      <c r="B1740" s="210" t="s">
        <v>205</v>
      </c>
      <c r="C1740" s="213" t="s">
        <v>4160</v>
      </c>
      <c r="D1740" s="212" t="s">
        <v>15518</v>
      </c>
      <c r="E1740" s="212"/>
      <c r="F1740" s="212"/>
      <c r="G1740" s="212"/>
    </row>
    <row r="1741" spans="1:7" ht="25.5">
      <c r="A1741" s="69">
        <v>1605</v>
      </c>
      <c r="B1741" s="210" t="s">
        <v>206</v>
      </c>
      <c r="C1741" s="213" t="s">
        <v>4161</v>
      </c>
      <c r="D1741" s="212" t="s">
        <v>15518</v>
      </c>
      <c r="E1741" s="212"/>
      <c r="F1741" s="212"/>
      <c r="G1741" s="212"/>
    </row>
    <row r="1742" spans="1:7" ht="25.5">
      <c r="A1742" s="69">
        <v>1606</v>
      </c>
      <c r="B1742" s="210" t="s">
        <v>207</v>
      </c>
      <c r="C1742" s="213" t="s">
        <v>4162</v>
      </c>
      <c r="D1742" s="212" t="s">
        <v>15518</v>
      </c>
      <c r="E1742" s="212"/>
      <c r="F1742" s="212"/>
      <c r="G1742" s="212"/>
    </row>
    <row r="1743" spans="1:7" ht="33">
      <c r="A1743" s="69">
        <v>1607</v>
      </c>
      <c r="B1743" s="210" t="s">
        <v>208</v>
      </c>
      <c r="C1743" s="213" t="s">
        <v>4163</v>
      </c>
      <c r="D1743" s="212" t="s">
        <v>15518</v>
      </c>
      <c r="E1743" s="212"/>
      <c r="F1743" s="212"/>
      <c r="G1743" s="212"/>
    </row>
    <row r="1744" spans="1:7" ht="33">
      <c r="A1744" s="69">
        <v>1608</v>
      </c>
      <c r="B1744" s="210" t="s">
        <v>209</v>
      </c>
      <c r="C1744" s="213" t="s">
        <v>4164</v>
      </c>
      <c r="D1744" s="212" t="s">
        <v>15518</v>
      </c>
      <c r="E1744" s="212"/>
      <c r="F1744" s="212"/>
      <c r="G1744" s="212"/>
    </row>
    <row r="1745" spans="1:7" ht="25.5">
      <c r="A1745" s="69">
        <v>1609</v>
      </c>
      <c r="B1745" s="210" t="s">
        <v>210</v>
      </c>
      <c r="C1745" s="213" t="s">
        <v>4165</v>
      </c>
      <c r="D1745" s="212" t="s">
        <v>15518</v>
      </c>
      <c r="E1745" s="212"/>
      <c r="F1745" s="212"/>
      <c r="G1745" s="212"/>
    </row>
    <row r="1746" spans="1:7" ht="25.5">
      <c r="A1746" s="69">
        <v>1610</v>
      </c>
      <c r="B1746" s="210" t="s">
        <v>211</v>
      </c>
      <c r="C1746" s="213" t="s">
        <v>4166</v>
      </c>
      <c r="D1746" s="212" t="s">
        <v>15518</v>
      </c>
      <c r="E1746" s="212"/>
      <c r="F1746" s="212"/>
      <c r="G1746" s="212"/>
    </row>
    <row r="1747" spans="1:7" ht="25.5">
      <c r="A1747" s="69">
        <v>1611</v>
      </c>
      <c r="B1747" s="210" t="s">
        <v>212</v>
      </c>
      <c r="C1747" s="213" t="s">
        <v>4167</v>
      </c>
      <c r="D1747" s="212" t="s">
        <v>15518</v>
      </c>
      <c r="E1747" s="212"/>
      <c r="F1747" s="212"/>
      <c r="G1747" s="212"/>
    </row>
    <row r="1748" spans="1:7" ht="25.5">
      <c r="A1748" s="69">
        <v>1612</v>
      </c>
      <c r="B1748" s="210" t="s">
        <v>213</v>
      </c>
      <c r="C1748" s="213" t="s">
        <v>4168</v>
      </c>
      <c r="D1748" s="212" t="s">
        <v>15518</v>
      </c>
      <c r="E1748" s="212"/>
      <c r="F1748" s="212"/>
      <c r="G1748" s="212"/>
    </row>
    <row r="1749" spans="1:7" ht="25.5">
      <c r="A1749" s="69">
        <v>1613</v>
      </c>
      <c r="B1749" s="210" t="s">
        <v>214</v>
      </c>
      <c r="C1749" s="213" t="s">
        <v>4169</v>
      </c>
      <c r="D1749" s="212" t="s">
        <v>15518</v>
      </c>
      <c r="E1749" s="212" t="s">
        <v>15518</v>
      </c>
      <c r="F1749" s="212"/>
      <c r="G1749" s="212"/>
    </row>
    <row r="1750" spans="1:7" ht="25.5">
      <c r="A1750" s="69">
        <v>1614</v>
      </c>
      <c r="B1750" s="210" t="s">
        <v>215</v>
      </c>
      <c r="C1750" s="213" t="s">
        <v>4170</v>
      </c>
      <c r="D1750" s="212" t="s">
        <v>15518</v>
      </c>
      <c r="E1750" s="212" t="s">
        <v>15518</v>
      </c>
      <c r="F1750" s="212"/>
      <c r="G1750" s="212"/>
    </row>
    <row r="1751" spans="1:7" ht="33">
      <c r="A1751" s="69">
        <v>1615</v>
      </c>
      <c r="B1751" s="210" t="s">
        <v>216</v>
      </c>
      <c r="C1751" s="213" t="s">
        <v>4171</v>
      </c>
      <c r="D1751" s="212" t="s">
        <v>15518</v>
      </c>
      <c r="E1751" s="212" t="s">
        <v>15518</v>
      </c>
      <c r="F1751" s="212"/>
      <c r="G1751" s="212"/>
    </row>
    <row r="1752" spans="1:7" ht="33">
      <c r="A1752" s="69">
        <v>1616</v>
      </c>
      <c r="B1752" s="210" t="s">
        <v>217</v>
      </c>
      <c r="C1752" s="213" t="s">
        <v>4172</v>
      </c>
      <c r="D1752" s="212" t="s">
        <v>15518</v>
      </c>
      <c r="E1752" s="212" t="s">
        <v>15518</v>
      </c>
      <c r="F1752" s="212"/>
      <c r="G1752" s="212"/>
    </row>
    <row r="1753" spans="1:7">
      <c r="A1753" s="69"/>
      <c r="B1753" s="210"/>
      <c r="C1753" s="211" t="s">
        <v>218</v>
      </c>
      <c r="D1753" s="212"/>
      <c r="E1753" s="212"/>
      <c r="F1753" s="212"/>
      <c r="G1753" s="212"/>
    </row>
    <row r="1754" spans="1:7" ht="33">
      <c r="A1754" s="69">
        <v>1617</v>
      </c>
      <c r="B1754" s="210" t="s">
        <v>219</v>
      </c>
      <c r="C1754" s="213" t="s">
        <v>4173</v>
      </c>
      <c r="D1754" s="212" t="s">
        <v>15518</v>
      </c>
      <c r="E1754" s="212" t="s">
        <v>15518</v>
      </c>
      <c r="F1754" s="212"/>
      <c r="G1754" s="212"/>
    </row>
    <row r="1755" spans="1:7" ht="25.5">
      <c r="A1755" s="69">
        <v>1618</v>
      </c>
      <c r="B1755" s="210" t="s">
        <v>220</v>
      </c>
      <c r="C1755" s="213" t="s">
        <v>17654</v>
      </c>
      <c r="D1755" s="212" t="s">
        <v>15518</v>
      </c>
      <c r="E1755" s="212" t="s">
        <v>15518</v>
      </c>
      <c r="F1755" s="212"/>
      <c r="G1755" s="212"/>
    </row>
    <row r="1756" spans="1:7" ht="25.5">
      <c r="A1756" s="69">
        <v>1619</v>
      </c>
      <c r="B1756" s="210" t="s">
        <v>221</v>
      </c>
      <c r="C1756" s="213" t="s">
        <v>4174</v>
      </c>
      <c r="D1756" s="212" t="s">
        <v>15518</v>
      </c>
      <c r="E1756" s="212" t="s">
        <v>15518</v>
      </c>
      <c r="F1756" s="212"/>
      <c r="G1756" s="212"/>
    </row>
    <row r="1757" spans="1:7" ht="25.5">
      <c r="A1757" s="69">
        <v>1620</v>
      </c>
      <c r="B1757" s="210" t="s">
        <v>222</v>
      </c>
      <c r="C1757" s="213" t="s">
        <v>4175</v>
      </c>
      <c r="D1757" s="212" t="s">
        <v>15518</v>
      </c>
      <c r="E1757" s="212" t="s">
        <v>15518</v>
      </c>
      <c r="F1757" s="212"/>
      <c r="G1757" s="212"/>
    </row>
    <row r="1758" spans="1:7" ht="25.5">
      <c r="A1758" s="69">
        <v>1621</v>
      </c>
      <c r="B1758" s="210" t="s">
        <v>223</v>
      </c>
      <c r="C1758" s="213" t="s">
        <v>4176</v>
      </c>
      <c r="D1758" s="212" t="s">
        <v>15518</v>
      </c>
      <c r="E1758" s="212" t="s">
        <v>15518</v>
      </c>
      <c r="F1758" s="212"/>
      <c r="G1758" s="212"/>
    </row>
    <row r="1759" spans="1:7" ht="33">
      <c r="A1759" s="69">
        <v>1622</v>
      </c>
      <c r="B1759" s="210" t="s">
        <v>224</v>
      </c>
      <c r="C1759" s="213" t="s">
        <v>4177</v>
      </c>
      <c r="D1759" s="212" t="s">
        <v>15518</v>
      </c>
      <c r="E1759" s="212" t="s">
        <v>15518</v>
      </c>
      <c r="F1759" s="212"/>
      <c r="G1759" s="212"/>
    </row>
    <row r="1760" spans="1:7" ht="25.5">
      <c r="A1760" s="69">
        <v>1623</v>
      </c>
      <c r="B1760" s="210" t="s">
        <v>225</v>
      </c>
      <c r="C1760" s="213" t="s">
        <v>4178</v>
      </c>
      <c r="D1760" s="212" t="s">
        <v>15518</v>
      </c>
      <c r="E1760" s="212" t="s">
        <v>15518</v>
      </c>
      <c r="F1760" s="212"/>
      <c r="G1760" s="212"/>
    </row>
    <row r="1761" spans="1:9" ht="25.5">
      <c r="A1761" s="69">
        <v>1624</v>
      </c>
      <c r="B1761" s="210" t="s">
        <v>1810</v>
      </c>
      <c r="C1761" s="213" t="s">
        <v>4179</v>
      </c>
      <c r="D1761" s="212" t="s">
        <v>15518</v>
      </c>
      <c r="E1761" s="212" t="s">
        <v>15518</v>
      </c>
      <c r="F1761" s="212" t="s">
        <v>15518</v>
      </c>
      <c r="G1761" s="212"/>
    </row>
    <row r="1762" spans="1:9" ht="25.5">
      <c r="A1762" s="69">
        <v>1625</v>
      </c>
      <c r="B1762" s="210" t="s">
        <v>1811</v>
      </c>
      <c r="C1762" s="221" t="s">
        <v>4180</v>
      </c>
      <c r="D1762" s="212" t="s">
        <v>15518</v>
      </c>
      <c r="E1762" s="212"/>
      <c r="F1762" s="212"/>
      <c r="G1762" s="212"/>
    </row>
    <row r="1763" spans="1:9" ht="25.5">
      <c r="A1763" s="69">
        <v>1626</v>
      </c>
      <c r="B1763" s="210" t="s">
        <v>1812</v>
      </c>
      <c r="C1763" s="221" t="s">
        <v>4181</v>
      </c>
      <c r="D1763" s="212" t="s">
        <v>15518</v>
      </c>
      <c r="E1763" s="212"/>
      <c r="F1763" s="212"/>
      <c r="G1763" s="212"/>
    </row>
    <row r="1764" spans="1:9" ht="33">
      <c r="A1764" s="69">
        <v>1627</v>
      </c>
      <c r="B1764" s="210" t="s">
        <v>1813</v>
      </c>
      <c r="C1764" s="221" t="s">
        <v>4182</v>
      </c>
      <c r="D1764" s="212" t="s">
        <v>15518</v>
      </c>
      <c r="E1764" s="212"/>
      <c r="F1764" s="212"/>
      <c r="G1764" s="212"/>
    </row>
    <row r="1765" spans="1:9" ht="25.5">
      <c r="A1765" s="69">
        <v>1628</v>
      </c>
      <c r="B1765" s="210" t="s">
        <v>1814</v>
      </c>
      <c r="C1765" s="221" t="s">
        <v>4183</v>
      </c>
      <c r="D1765" s="212" t="s">
        <v>15518</v>
      </c>
      <c r="E1765" s="212"/>
      <c r="F1765" s="212"/>
      <c r="G1765" s="212"/>
    </row>
    <row r="1766" spans="1:9" ht="25.5">
      <c r="A1766" s="69">
        <v>1629</v>
      </c>
      <c r="B1766" s="210" t="s">
        <v>1815</v>
      </c>
      <c r="C1766" s="221" t="s">
        <v>4184</v>
      </c>
      <c r="D1766" s="212" t="s">
        <v>15518</v>
      </c>
      <c r="E1766" s="212"/>
      <c r="F1766" s="212"/>
      <c r="G1766" s="212"/>
    </row>
    <row r="1767" spans="1:9" s="216" customFormat="1">
      <c r="A1767" s="69"/>
      <c r="B1767" s="214"/>
      <c r="C1767" s="209" t="s">
        <v>1816</v>
      </c>
      <c r="D1767" s="215"/>
      <c r="E1767" s="215"/>
      <c r="F1767" s="215"/>
      <c r="G1767" s="215"/>
      <c r="H1767" s="216">
        <f>1630-1670+1</f>
        <v>-39</v>
      </c>
      <c r="I1767" s="217"/>
    </row>
    <row r="1768" spans="1:9">
      <c r="A1768" s="69"/>
      <c r="B1768" s="210"/>
      <c r="C1768" s="208" t="s">
        <v>1817</v>
      </c>
      <c r="D1768" s="212"/>
      <c r="E1768" s="212"/>
      <c r="F1768" s="212"/>
      <c r="G1768" s="212"/>
    </row>
    <row r="1769" spans="1:9">
      <c r="A1769" s="69"/>
      <c r="B1769" s="210"/>
      <c r="C1769" s="208" t="s">
        <v>1818</v>
      </c>
      <c r="D1769" s="212"/>
      <c r="E1769" s="212"/>
      <c r="F1769" s="212"/>
      <c r="G1769" s="212"/>
    </row>
    <row r="1770" spans="1:9" ht="25.5">
      <c r="A1770" s="69">
        <v>1630</v>
      </c>
      <c r="B1770" s="210" t="s">
        <v>1819</v>
      </c>
      <c r="C1770" s="221" t="s">
        <v>15680</v>
      </c>
      <c r="D1770" s="212" t="s">
        <v>15518</v>
      </c>
      <c r="E1770" s="212" t="s">
        <v>15518</v>
      </c>
      <c r="F1770" s="212"/>
      <c r="G1770" s="212"/>
    </row>
    <row r="1771" spans="1:9" ht="25.5">
      <c r="A1771" s="69">
        <v>1631</v>
      </c>
      <c r="B1771" s="210" t="s">
        <v>1820</v>
      </c>
      <c r="C1771" s="221" t="s">
        <v>16302</v>
      </c>
      <c r="D1771" s="212" t="s">
        <v>15518</v>
      </c>
      <c r="E1771" s="212" t="s">
        <v>15518</v>
      </c>
      <c r="F1771" s="212"/>
      <c r="G1771" s="212"/>
    </row>
    <row r="1772" spans="1:9" ht="25.5">
      <c r="A1772" s="69">
        <v>1632</v>
      </c>
      <c r="B1772" s="210" t="s">
        <v>2163</v>
      </c>
      <c r="C1772" s="221" t="s">
        <v>17120</v>
      </c>
      <c r="D1772" s="212" t="s">
        <v>15518</v>
      </c>
      <c r="E1772" s="212" t="s">
        <v>15518</v>
      </c>
      <c r="F1772" s="212"/>
      <c r="G1772" s="212"/>
    </row>
    <row r="1773" spans="1:9" ht="25.5">
      <c r="A1773" s="69">
        <v>1633</v>
      </c>
      <c r="B1773" s="210" t="s">
        <v>2164</v>
      </c>
      <c r="C1773" s="221" t="s">
        <v>17121</v>
      </c>
      <c r="D1773" s="212" t="s">
        <v>15518</v>
      </c>
      <c r="E1773" s="212" t="s">
        <v>15518</v>
      </c>
      <c r="F1773" s="212"/>
      <c r="G1773" s="212"/>
    </row>
    <row r="1774" spans="1:9" ht="25.5">
      <c r="A1774" s="69">
        <v>1634</v>
      </c>
      <c r="B1774" s="210" t="s">
        <v>1821</v>
      </c>
      <c r="C1774" s="221" t="s">
        <v>17132</v>
      </c>
      <c r="D1774" s="212" t="s">
        <v>15518</v>
      </c>
      <c r="E1774" s="212" t="s">
        <v>15518</v>
      </c>
      <c r="F1774" s="212"/>
      <c r="G1774" s="212"/>
    </row>
    <row r="1775" spans="1:9" ht="25.5">
      <c r="A1775" s="69">
        <v>1635</v>
      </c>
      <c r="B1775" s="210" t="s">
        <v>1822</v>
      </c>
      <c r="C1775" s="221" t="s">
        <v>15821</v>
      </c>
      <c r="D1775" s="212" t="s">
        <v>15518</v>
      </c>
      <c r="E1775" s="212" t="s">
        <v>15518</v>
      </c>
      <c r="F1775" s="212"/>
      <c r="G1775" s="212"/>
    </row>
    <row r="1776" spans="1:9" ht="25.5">
      <c r="A1776" s="69">
        <v>1636</v>
      </c>
      <c r="B1776" s="210" t="s">
        <v>1823</v>
      </c>
      <c r="C1776" s="221" t="s">
        <v>15822</v>
      </c>
      <c r="D1776" s="212" t="s">
        <v>15518</v>
      </c>
      <c r="E1776" s="212" t="s">
        <v>15518</v>
      </c>
      <c r="F1776" s="212"/>
      <c r="G1776" s="212"/>
    </row>
    <row r="1777" spans="1:7" ht="25.5">
      <c r="A1777" s="69">
        <v>1637</v>
      </c>
      <c r="B1777" s="210" t="s">
        <v>1824</v>
      </c>
      <c r="C1777" s="221" t="s">
        <v>15823</v>
      </c>
      <c r="D1777" s="212" t="s">
        <v>15518</v>
      </c>
      <c r="E1777" s="212" t="s">
        <v>15518</v>
      </c>
      <c r="F1777" s="212"/>
      <c r="G1777" s="212"/>
    </row>
    <row r="1778" spans="1:7">
      <c r="A1778" s="69"/>
      <c r="B1778" s="210"/>
      <c r="C1778" s="208" t="s">
        <v>1825</v>
      </c>
      <c r="D1778" s="212"/>
      <c r="E1778" s="212"/>
      <c r="F1778" s="212"/>
      <c r="G1778" s="212"/>
    </row>
    <row r="1779" spans="1:7" ht="25.5">
      <c r="A1779" s="69">
        <v>1638</v>
      </c>
      <c r="B1779" s="210" t="s">
        <v>1826</v>
      </c>
      <c r="C1779" s="221" t="s">
        <v>4911</v>
      </c>
      <c r="D1779" s="212" t="s">
        <v>15518</v>
      </c>
      <c r="E1779" s="212" t="s">
        <v>15518</v>
      </c>
      <c r="F1779" s="212"/>
      <c r="G1779" s="212"/>
    </row>
    <row r="1780" spans="1:7" ht="25.5">
      <c r="A1780" s="69">
        <v>1639</v>
      </c>
      <c r="B1780" s="210" t="s">
        <v>2166</v>
      </c>
      <c r="C1780" s="221" t="s">
        <v>4912</v>
      </c>
      <c r="D1780" s="212" t="s">
        <v>15518</v>
      </c>
      <c r="E1780" s="212" t="s">
        <v>15518</v>
      </c>
      <c r="F1780" s="212"/>
      <c r="G1780" s="212"/>
    </row>
    <row r="1781" spans="1:7" ht="25.5">
      <c r="A1781" s="69">
        <v>1640</v>
      </c>
      <c r="B1781" s="210" t="s">
        <v>3540</v>
      </c>
      <c r="C1781" s="221" t="s">
        <v>4913</v>
      </c>
      <c r="D1781" s="212" t="s">
        <v>15518</v>
      </c>
      <c r="E1781" s="212" t="s">
        <v>15518</v>
      </c>
      <c r="F1781" s="212"/>
      <c r="G1781" s="212"/>
    </row>
    <row r="1782" spans="1:7" ht="33">
      <c r="A1782" s="69">
        <v>1641</v>
      </c>
      <c r="B1782" s="210" t="s">
        <v>1827</v>
      </c>
      <c r="C1782" s="221" t="s">
        <v>4914</v>
      </c>
      <c r="D1782" s="212" t="s">
        <v>15518</v>
      </c>
      <c r="E1782" s="212" t="s">
        <v>15518</v>
      </c>
      <c r="F1782" s="212"/>
      <c r="G1782" s="212"/>
    </row>
    <row r="1783" spans="1:7" ht="33">
      <c r="A1783" s="69">
        <v>1642</v>
      </c>
      <c r="B1783" s="210" t="s">
        <v>1828</v>
      </c>
      <c r="C1783" s="221" t="s">
        <v>4915</v>
      </c>
      <c r="D1783" s="212" t="s">
        <v>15518</v>
      </c>
      <c r="E1783" s="212" t="s">
        <v>15518</v>
      </c>
      <c r="F1783" s="212"/>
      <c r="G1783" s="212"/>
    </row>
    <row r="1784" spans="1:7" ht="33">
      <c r="A1784" s="69">
        <v>1643</v>
      </c>
      <c r="B1784" s="210" t="s">
        <v>1829</v>
      </c>
      <c r="C1784" s="221" t="s">
        <v>4916</v>
      </c>
      <c r="D1784" s="212" t="s">
        <v>15518</v>
      </c>
      <c r="E1784" s="212" t="s">
        <v>15518</v>
      </c>
      <c r="F1784" s="212"/>
      <c r="G1784" s="212"/>
    </row>
    <row r="1785" spans="1:7" ht="25.5">
      <c r="A1785" s="69">
        <v>1644</v>
      </c>
      <c r="B1785" s="210" t="s">
        <v>1830</v>
      </c>
      <c r="C1785" s="221" t="s">
        <v>4917</v>
      </c>
      <c r="D1785" s="212" t="s">
        <v>15518</v>
      </c>
      <c r="E1785" s="212" t="s">
        <v>15518</v>
      </c>
      <c r="F1785" s="212"/>
      <c r="G1785" s="212"/>
    </row>
    <row r="1786" spans="1:7" ht="33">
      <c r="A1786" s="69">
        <v>1645</v>
      </c>
      <c r="B1786" s="210" t="s">
        <v>2167</v>
      </c>
      <c r="C1786" s="221" t="s">
        <v>4918</v>
      </c>
      <c r="D1786" s="212" t="s">
        <v>15518</v>
      </c>
      <c r="E1786" s="212" t="s">
        <v>15518</v>
      </c>
      <c r="F1786" s="212"/>
      <c r="G1786" s="212"/>
    </row>
    <row r="1787" spans="1:7" ht="33">
      <c r="A1787" s="69">
        <v>1646</v>
      </c>
      <c r="B1787" s="210" t="s">
        <v>2168</v>
      </c>
      <c r="C1787" s="221" t="s">
        <v>4919</v>
      </c>
      <c r="D1787" s="212" t="s">
        <v>15518</v>
      </c>
      <c r="E1787" s="212" t="s">
        <v>15518</v>
      </c>
      <c r="F1787" s="212"/>
      <c r="G1787" s="212"/>
    </row>
    <row r="1788" spans="1:7" ht="25.5">
      <c r="A1788" s="69">
        <v>1647</v>
      </c>
      <c r="B1788" s="210" t="s">
        <v>1831</v>
      </c>
      <c r="C1788" s="221" t="s">
        <v>4920</v>
      </c>
      <c r="D1788" s="212" t="s">
        <v>15518</v>
      </c>
      <c r="E1788" s="212" t="s">
        <v>15518</v>
      </c>
      <c r="F1788" s="212"/>
      <c r="G1788" s="212"/>
    </row>
    <row r="1789" spans="1:7" ht="33">
      <c r="A1789" s="69">
        <v>1648</v>
      </c>
      <c r="B1789" s="210" t="s">
        <v>1832</v>
      </c>
      <c r="C1789" s="221" t="s">
        <v>4921</v>
      </c>
      <c r="D1789" s="212" t="s">
        <v>15518</v>
      </c>
      <c r="E1789" s="212" t="s">
        <v>15518</v>
      </c>
      <c r="F1789" s="212"/>
      <c r="G1789" s="212"/>
    </row>
    <row r="1790" spans="1:7" ht="25.5">
      <c r="A1790" s="69">
        <v>1649</v>
      </c>
      <c r="B1790" s="210" t="s">
        <v>1833</v>
      </c>
      <c r="C1790" s="221" t="s">
        <v>4922</v>
      </c>
      <c r="D1790" s="212" t="s">
        <v>15518</v>
      </c>
      <c r="E1790" s="212" t="s">
        <v>15518</v>
      </c>
      <c r="F1790" s="212"/>
      <c r="G1790" s="212"/>
    </row>
    <row r="1791" spans="1:7" ht="25.5">
      <c r="A1791" s="69">
        <v>1650</v>
      </c>
      <c r="B1791" s="210" t="s">
        <v>1834</v>
      </c>
      <c r="C1791" s="221" t="s">
        <v>4923</v>
      </c>
      <c r="D1791" s="212" t="s">
        <v>15518</v>
      </c>
      <c r="E1791" s="212" t="s">
        <v>15518</v>
      </c>
      <c r="F1791" s="212"/>
      <c r="G1791" s="212"/>
    </row>
    <row r="1792" spans="1:7" ht="33">
      <c r="A1792" s="69">
        <v>1651</v>
      </c>
      <c r="B1792" s="210" t="s">
        <v>1835</v>
      </c>
      <c r="C1792" s="221" t="s">
        <v>4476</v>
      </c>
      <c r="D1792" s="212" t="s">
        <v>15518</v>
      </c>
      <c r="E1792" s="212" t="s">
        <v>15518</v>
      </c>
      <c r="F1792" s="212"/>
      <c r="G1792" s="212"/>
    </row>
    <row r="1793" spans="1:9" ht="25.5">
      <c r="A1793" s="69">
        <v>1652</v>
      </c>
      <c r="B1793" s="210" t="s">
        <v>1836</v>
      </c>
      <c r="C1793" s="221" t="s">
        <v>4477</v>
      </c>
      <c r="D1793" s="212" t="s">
        <v>15518</v>
      </c>
      <c r="E1793" s="212" t="s">
        <v>15518</v>
      </c>
      <c r="F1793" s="212"/>
      <c r="G1793" s="212"/>
    </row>
    <row r="1794" spans="1:9" ht="25.5">
      <c r="A1794" s="69">
        <v>1653</v>
      </c>
      <c r="B1794" s="210" t="s">
        <v>1837</v>
      </c>
      <c r="C1794" s="221" t="s">
        <v>4478</v>
      </c>
      <c r="D1794" s="212" t="s">
        <v>15518</v>
      </c>
      <c r="E1794" s="212" t="s">
        <v>15518</v>
      </c>
      <c r="F1794" s="212"/>
      <c r="G1794" s="212"/>
    </row>
    <row r="1795" spans="1:9" ht="33">
      <c r="A1795" s="69">
        <v>1654</v>
      </c>
      <c r="B1795" s="210" t="s">
        <v>1838</v>
      </c>
      <c r="C1795" s="221" t="s">
        <v>4479</v>
      </c>
      <c r="D1795" s="212" t="s">
        <v>15518</v>
      </c>
      <c r="E1795" s="212" t="s">
        <v>15518</v>
      </c>
      <c r="F1795" s="212" t="s">
        <v>15518</v>
      </c>
      <c r="G1795" s="212"/>
    </row>
    <row r="1796" spans="1:9" ht="33">
      <c r="A1796" s="69">
        <v>1655</v>
      </c>
      <c r="B1796" s="210" t="s">
        <v>1839</v>
      </c>
      <c r="C1796" s="221" t="s">
        <v>4480</v>
      </c>
      <c r="D1796" s="212" t="s">
        <v>15518</v>
      </c>
      <c r="E1796" s="212" t="s">
        <v>15518</v>
      </c>
      <c r="F1796" s="212" t="s">
        <v>15518</v>
      </c>
      <c r="G1796" s="212"/>
    </row>
    <row r="1797" spans="1:9" ht="25.5">
      <c r="A1797" s="69">
        <v>1656</v>
      </c>
      <c r="B1797" s="210" t="s">
        <v>1840</v>
      </c>
      <c r="C1797" s="221" t="s">
        <v>4481</v>
      </c>
      <c r="D1797" s="212" t="s">
        <v>15518</v>
      </c>
      <c r="E1797" s="212" t="s">
        <v>15518</v>
      </c>
      <c r="F1797" s="212" t="s">
        <v>15518</v>
      </c>
      <c r="G1797" s="212"/>
    </row>
    <row r="1798" spans="1:9" s="216" customFormat="1">
      <c r="A1798" s="69"/>
      <c r="B1798" s="214"/>
      <c r="C1798" s="209" t="s">
        <v>1841</v>
      </c>
      <c r="D1798" s="215"/>
      <c r="E1798" s="215"/>
      <c r="F1798" s="215"/>
      <c r="G1798" s="215"/>
      <c r="I1798" s="217"/>
    </row>
    <row r="1799" spans="1:9">
      <c r="A1799" s="69"/>
      <c r="B1799" s="207"/>
      <c r="C1799" s="208" t="s">
        <v>1842</v>
      </c>
      <c r="D1799" s="212"/>
      <c r="E1799" s="212"/>
      <c r="F1799" s="212"/>
      <c r="G1799" s="212"/>
    </row>
    <row r="1800" spans="1:9">
      <c r="A1800" s="69">
        <v>1657</v>
      </c>
      <c r="B1800" s="210" t="s">
        <v>1843</v>
      </c>
      <c r="C1800" s="213" t="s">
        <v>4187</v>
      </c>
      <c r="D1800" s="212" t="s">
        <v>15518</v>
      </c>
      <c r="E1800" s="212" t="s">
        <v>15518</v>
      </c>
      <c r="F1800" s="212" t="s">
        <v>15518</v>
      </c>
      <c r="G1800" s="212" t="s">
        <v>15518</v>
      </c>
    </row>
    <row r="1801" spans="1:9">
      <c r="A1801" s="69">
        <v>1658</v>
      </c>
      <c r="B1801" s="210" t="s">
        <v>1844</v>
      </c>
      <c r="C1801" s="221" t="s">
        <v>4188</v>
      </c>
      <c r="D1801" s="212" t="s">
        <v>15518</v>
      </c>
      <c r="E1801" s="212" t="s">
        <v>15518</v>
      </c>
      <c r="F1801" s="212"/>
      <c r="G1801" s="212"/>
    </row>
    <row r="1802" spans="1:9">
      <c r="A1802" s="69">
        <v>1659</v>
      </c>
      <c r="B1802" s="210" t="s">
        <v>1845</v>
      </c>
      <c r="C1802" s="213" t="s">
        <v>4189</v>
      </c>
      <c r="D1802" s="212" t="s">
        <v>15518</v>
      </c>
      <c r="E1802" s="212" t="s">
        <v>15518</v>
      </c>
      <c r="F1802" s="212"/>
      <c r="G1802" s="212"/>
    </row>
    <row r="1803" spans="1:9">
      <c r="A1803" s="69">
        <v>1660</v>
      </c>
      <c r="B1803" s="210" t="s">
        <v>1846</v>
      </c>
      <c r="C1803" s="213" t="s">
        <v>4190</v>
      </c>
      <c r="D1803" s="212" t="s">
        <v>15518</v>
      </c>
      <c r="E1803" s="212" t="s">
        <v>15518</v>
      </c>
      <c r="F1803" s="212"/>
      <c r="G1803" s="212"/>
    </row>
    <row r="1804" spans="1:9">
      <c r="A1804" s="69">
        <v>1661</v>
      </c>
      <c r="B1804" s="210" t="s">
        <v>1847</v>
      </c>
      <c r="C1804" s="221" t="s">
        <v>4191</v>
      </c>
      <c r="D1804" s="212" t="s">
        <v>15518</v>
      </c>
      <c r="E1804" s="212" t="s">
        <v>15518</v>
      </c>
      <c r="F1804" s="212"/>
      <c r="G1804" s="212"/>
    </row>
    <row r="1805" spans="1:9">
      <c r="A1805" s="69">
        <v>1662</v>
      </c>
      <c r="B1805" s="210" t="s">
        <v>1848</v>
      </c>
      <c r="C1805" s="213" t="s">
        <v>4192</v>
      </c>
      <c r="D1805" s="212" t="s">
        <v>15518</v>
      </c>
      <c r="E1805" s="212" t="s">
        <v>15518</v>
      </c>
      <c r="F1805" s="212"/>
      <c r="G1805" s="212"/>
    </row>
    <row r="1806" spans="1:9">
      <c r="A1806" s="69">
        <v>1663</v>
      </c>
      <c r="B1806" s="210" t="s">
        <v>1849</v>
      </c>
      <c r="C1806" s="213" t="s">
        <v>4193</v>
      </c>
      <c r="D1806" s="212" t="s">
        <v>15518</v>
      </c>
      <c r="E1806" s="212" t="s">
        <v>15518</v>
      </c>
      <c r="F1806" s="212" t="s">
        <v>15518</v>
      </c>
      <c r="G1806" s="212" t="s">
        <v>15518</v>
      </c>
    </row>
    <row r="1807" spans="1:9">
      <c r="A1807" s="69"/>
      <c r="B1807" s="210"/>
      <c r="C1807" s="211" t="s">
        <v>1850</v>
      </c>
      <c r="D1807" s="212"/>
      <c r="E1807" s="212"/>
      <c r="F1807" s="212"/>
      <c r="G1807" s="212"/>
    </row>
    <row r="1808" spans="1:9">
      <c r="A1808" s="69">
        <v>1664</v>
      </c>
      <c r="B1808" s="210" t="s">
        <v>1851</v>
      </c>
      <c r="C1808" s="221" t="s">
        <v>4194</v>
      </c>
      <c r="D1808" s="212" t="s">
        <v>15518</v>
      </c>
      <c r="E1808" s="212" t="s">
        <v>15518</v>
      </c>
      <c r="F1808" s="212" t="s">
        <v>15518</v>
      </c>
      <c r="G1808" s="212" t="s">
        <v>15518</v>
      </c>
    </row>
    <row r="1809" spans="1:9">
      <c r="A1809" s="69"/>
      <c r="B1809" s="207"/>
      <c r="C1809" s="208" t="s">
        <v>1852</v>
      </c>
      <c r="D1809" s="212"/>
      <c r="E1809" s="212"/>
      <c r="F1809" s="212"/>
      <c r="G1809" s="212"/>
    </row>
    <row r="1810" spans="1:9">
      <c r="A1810" s="69">
        <v>1665</v>
      </c>
      <c r="B1810" s="210" t="s">
        <v>1853</v>
      </c>
      <c r="C1810" s="213" t="s">
        <v>4195</v>
      </c>
      <c r="D1810" s="212" t="s">
        <v>15518</v>
      </c>
      <c r="E1810" s="212" t="s">
        <v>15518</v>
      </c>
      <c r="F1810" s="212" t="s">
        <v>15518</v>
      </c>
      <c r="G1810" s="212" t="s">
        <v>15518</v>
      </c>
    </row>
    <row r="1811" spans="1:9">
      <c r="A1811" s="69">
        <v>1666</v>
      </c>
      <c r="B1811" s="210" t="s">
        <v>1854</v>
      </c>
      <c r="C1811" s="213" t="s">
        <v>4196</v>
      </c>
      <c r="D1811" s="212" t="s">
        <v>15518</v>
      </c>
      <c r="E1811" s="212" t="s">
        <v>15518</v>
      </c>
      <c r="F1811" s="212" t="s">
        <v>15518</v>
      </c>
      <c r="G1811" s="212"/>
    </row>
    <row r="1812" spans="1:9">
      <c r="A1812" s="69">
        <v>1667</v>
      </c>
      <c r="B1812" s="210" t="s">
        <v>1855</v>
      </c>
      <c r="C1812" s="213" t="s">
        <v>4197</v>
      </c>
      <c r="D1812" s="212" t="s">
        <v>15518</v>
      </c>
      <c r="E1812" s="212" t="s">
        <v>15518</v>
      </c>
      <c r="F1812" s="212" t="s">
        <v>15518</v>
      </c>
      <c r="G1812" s="212"/>
    </row>
    <row r="1813" spans="1:9">
      <c r="A1813" s="69">
        <v>1668</v>
      </c>
      <c r="B1813" s="210" t="s">
        <v>1856</v>
      </c>
      <c r="C1813" s="213" t="s">
        <v>4198</v>
      </c>
      <c r="D1813" s="212" t="s">
        <v>15518</v>
      </c>
      <c r="E1813" s="212" t="s">
        <v>15518</v>
      </c>
      <c r="F1813" s="212"/>
      <c r="G1813" s="212"/>
    </row>
    <row r="1814" spans="1:9">
      <c r="A1814" s="69"/>
      <c r="B1814" s="207"/>
      <c r="C1814" s="208" t="s">
        <v>1857</v>
      </c>
      <c r="D1814" s="212"/>
      <c r="E1814" s="212"/>
      <c r="F1814" s="212"/>
      <c r="G1814" s="212"/>
    </row>
    <row r="1815" spans="1:9">
      <c r="A1815" s="69">
        <v>1669</v>
      </c>
      <c r="B1815" s="210" t="s">
        <v>1858</v>
      </c>
      <c r="C1815" s="221" t="s">
        <v>4516</v>
      </c>
      <c r="D1815" s="212" t="s">
        <v>15518</v>
      </c>
      <c r="E1815" s="212" t="s">
        <v>15518</v>
      </c>
      <c r="F1815" s="212" t="s">
        <v>15518</v>
      </c>
      <c r="G1815" s="212"/>
    </row>
    <row r="1816" spans="1:9">
      <c r="A1816" s="69">
        <v>1670</v>
      </c>
      <c r="B1816" s="210" t="s">
        <v>1859</v>
      </c>
      <c r="C1816" s="213" t="s">
        <v>4517</v>
      </c>
      <c r="D1816" s="212" t="s">
        <v>15518</v>
      </c>
      <c r="E1816" s="212" t="s">
        <v>15518</v>
      </c>
      <c r="F1816" s="212"/>
      <c r="G1816" s="212"/>
    </row>
    <row r="1817" spans="1:9" s="216" customFormat="1">
      <c r="A1817" s="69"/>
      <c r="B1817" s="214"/>
      <c r="C1817" s="209" t="s">
        <v>1860</v>
      </c>
      <c r="D1817" s="215"/>
      <c r="E1817" s="215"/>
      <c r="F1817" s="215"/>
      <c r="G1817" s="215"/>
      <c r="H1817" s="216">
        <f>1671-1827+1</f>
        <v>-155</v>
      </c>
      <c r="I1817" s="217"/>
    </row>
    <row r="1818" spans="1:9">
      <c r="A1818" s="69"/>
      <c r="B1818" s="207"/>
      <c r="C1818" s="211" t="s">
        <v>1861</v>
      </c>
      <c r="D1818" s="209"/>
      <c r="E1818" s="209"/>
      <c r="F1818" s="209"/>
      <c r="G1818" s="209"/>
    </row>
    <row r="1819" spans="1:9" ht="25.5">
      <c r="A1819" s="69">
        <v>1671</v>
      </c>
      <c r="B1819" s="210" t="s">
        <v>1862</v>
      </c>
      <c r="C1819" s="213" t="s">
        <v>3731</v>
      </c>
      <c r="D1819" s="212" t="s">
        <v>15518</v>
      </c>
      <c r="E1819" s="212" t="s">
        <v>15518</v>
      </c>
      <c r="F1819" s="212"/>
      <c r="G1819" s="212"/>
    </row>
    <row r="1820" spans="1:9" ht="25.5">
      <c r="A1820" s="69">
        <v>1672</v>
      </c>
      <c r="B1820" s="210" t="s">
        <v>1863</v>
      </c>
      <c r="C1820" s="213" t="s">
        <v>3732</v>
      </c>
      <c r="D1820" s="212" t="s">
        <v>15518</v>
      </c>
      <c r="E1820" s="212" t="s">
        <v>15518</v>
      </c>
      <c r="F1820" s="212"/>
      <c r="G1820" s="212"/>
    </row>
    <row r="1821" spans="1:9" ht="25.5">
      <c r="A1821" s="69">
        <v>1673</v>
      </c>
      <c r="B1821" s="210" t="s">
        <v>1864</v>
      </c>
      <c r="C1821" s="213" t="s">
        <v>4518</v>
      </c>
      <c r="D1821" s="212" t="s">
        <v>15518</v>
      </c>
      <c r="E1821" s="212" t="s">
        <v>15518</v>
      </c>
      <c r="F1821" s="212" t="s">
        <v>15518</v>
      </c>
      <c r="G1821" s="212"/>
    </row>
    <row r="1822" spans="1:9" ht="25.5">
      <c r="A1822" s="69">
        <v>1674</v>
      </c>
      <c r="B1822" s="210" t="s">
        <v>3538</v>
      </c>
      <c r="C1822" s="213" t="s">
        <v>3733</v>
      </c>
      <c r="D1822" s="212" t="s">
        <v>15518</v>
      </c>
      <c r="E1822" s="212"/>
      <c r="F1822" s="212"/>
      <c r="G1822" s="212"/>
    </row>
    <row r="1823" spans="1:9" ht="25.5">
      <c r="A1823" s="69">
        <v>1675</v>
      </c>
      <c r="B1823" s="210" t="s">
        <v>3539</v>
      </c>
      <c r="C1823" s="213" t="s">
        <v>3734</v>
      </c>
      <c r="D1823" s="212" t="s">
        <v>15518</v>
      </c>
      <c r="E1823" s="212"/>
      <c r="F1823" s="212"/>
      <c r="G1823" s="212"/>
    </row>
    <row r="1824" spans="1:9" ht="33">
      <c r="A1824" s="69">
        <v>1676</v>
      </c>
      <c r="B1824" s="210" t="s">
        <v>1865</v>
      </c>
      <c r="C1824" s="213" t="s">
        <v>4519</v>
      </c>
      <c r="D1824" s="212" t="s">
        <v>15518</v>
      </c>
      <c r="E1824" s="212" t="s">
        <v>15518</v>
      </c>
      <c r="F1824" s="212"/>
      <c r="G1824" s="212"/>
    </row>
    <row r="1825" spans="1:7" ht="25.5">
      <c r="A1825" s="69">
        <v>1677</v>
      </c>
      <c r="B1825" s="210" t="s">
        <v>1866</v>
      </c>
      <c r="C1825" s="213" t="s">
        <v>4520</v>
      </c>
      <c r="D1825" s="212" t="s">
        <v>15518</v>
      </c>
      <c r="E1825" s="212" t="s">
        <v>15518</v>
      </c>
      <c r="F1825" s="212"/>
      <c r="G1825" s="212"/>
    </row>
    <row r="1826" spans="1:7" ht="25.5">
      <c r="A1826" s="69">
        <v>1678</v>
      </c>
      <c r="B1826" s="210" t="s">
        <v>1867</v>
      </c>
      <c r="C1826" s="213" t="s">
        <v>4521</v>
      </c>
      <c r="D1826" s="212" t="s">
        <v>15518</v>
      </c>
      <c r="E1826" s="212" t="s">
        <v>15518</v>
      </c>
      <c r="F1826" s="212"/>
      <c r="G1826" s="212"/>
    </row>
    <row r="1827" spans="1:7" ht="33">
      <c r="A1827" s="69">
        <v>1679</v>
      </c>
      <c r="B1827" s="210" t="s">
        <v>1868</v>
      </c>
      <c r="C1827" s="213" t="s">
        <v>4522</v>
      </c>
      <c r="D1827" s="212" t="s">
        <v>15518</v>
      </c>
      <c r="E1827" s="212" t="s">
        <v>15518</v>
      </c>
      <c r="F1827" s="212"/>
      <c r="G1827" s="212"/>
    </row>
    <row r="1828" spans="1:7" ht="33">
      <c r="A1828" s="69">
        <v>1680</v>
      </c>
      <c r="B1828" s="210" t="s">
        <v>1869</v>
      </c>
      <c r="C1828" s="213" t="s">
        <v>4523</v>
      </c>
      <c r="D1828" s="212" t="s">
        <v>15518</v>
      </c>
      <c r="E1828" s="212" t="s">
        <v>15518</v>
      </c>
      <c r="F1828" s="212"/>
      <c r="G1828" s="212"/>
    </row>
    <row r="1829" spans="1:7" ht="25.5">
      <c r="A1829" s="69">
        <v>1681</v>
      </c>
      <c r="B1829" s="210" t="s">
        <v>1870</v>
      </c>
      <c r="C1829" s="213" t="s">
        <v>4524</v>
      </c>
      <c r="D1829" s="212" t="s">
        <v>15518</v>
      </c>
      <c r="E1829" s="212" t="s">
        <v>15518</v>
      </c>
      <c r="F1829" s="212"/>
      <c r="G1829" s="212"/>
    </row>
    <row r="1830" spans="1:7" ht="25.5">
      <c r="A1830" s="69">
        <v>1682</v>
      </c>
      <c r="B1830" s="210" t="s">
        <v>1871</v>
      </c>
      <c r="C1830" s="213" t="s">
        <v>4525</v>
      </c>
      <c r="D1830" s="212" t="s">
        <v>15518</v>
      </c>
      <c r="E1830" s="212" t="s">
        <v>15518</v>
      </c>
      <c r="F1830" s="212"/>
      <c r="G1830" s="212"/>
    </row>
    <row r="1831" spans="1:7" ht="25.5">
      <c r="A1831" s="69">
        <v>1683</v>
      </c>
      <c r="B1831" s="210" t="s">
        <v>1872</v>
      </c>
      <c r="C1831" s="213" t="s">
        <v>5236</v>
      </c>
      <c r="D1831" s="212" t="s">
        <v>15518</v>
      </c>
      <c r="E1831" s="212" t="s">
        <v>15518</v>
      </c>
      <c r="F1831" s="212"/>
      <c r="G1831" s="212"/>
    </row>
    <row r="1832" spans="1:7" ht="25.5">
      <c r="A1832" s="69">
        <v>1684</v>
      </c>
      <c r="B1832" s="210" t="s">
        <v>1873</v>
      </c>
      <c r="C1832" s="213" t="s">
        <v>4526</v>
      </c>
      <c r="D1832" s="212" t="s">
        <v>15518</v>
      </c>
      <c r="E1832" s="212" t="s">
        <v>15518</v>
      </c>
      <c r="F1832" s="212"/>
      <c r="G1832" s="212"/>
    </row>
    <row r="1833" spans="1:7" ht="25.5">
      <c r="A1833" s="69">
        <v>1685</v>
      </c>
      <c r="B1833" s="210" t="s">
        <v>1874</v>
      </c>
      <c r="C1833" s="213" t="s">
        <v>4527</v>
      </c>
      <c r="D1833" s="212" t="s">
        <v>15518</v>
      </c>
      <c r="E1833" s="212" t="s">
        <v>15518</v>
      </c>
      <c r="F1833" s="212"/>
      <c r="G1833" s="212"/>
    </row>
    <row r="1834" spans="1:7" ht="33">
      <c r="A1834" s="69">
        <v>1686</v>
      </c>
      <c r="B1834" s="210" t="s">
        <v>1875</v>
      </c>
      <c r="C1834" s="213" t="s">
        <v>4528</v>
      </c>
      <c r="D1834" s="212" t="s">
        <v>15518</v>
      </c>
      <c r="E1834" s="212" t="s">
        <v>15518</v>
      </c>
      <c r="F1834" s="212"/>
      <c r="G1834" s="212"/>
    </row>
    <row r="1835" spans="1:7" ht="25.5">
      <c r="A1835" s="69">
        <v>1687</v>
      </c>
      <c r="B1835" s="210" t="s">
        <v>1876</v>
      </c>
      <c r="C1835" s="213" t="s">
        <v>4529</v>
      </c>
      <c r="D1835" s="212" t="s">
        <v>15518</v>
      </c>
      <c r="E1835" s="212" t="s">
        <v>15518</v>
      </c>
      <c r="F1835" s="212"/>
      <c r="G1835" s="212"/>
    </row>
    <row r="1836" spans="1:7" ht="25.5">
      <c r="A1836" s="69">
        <v>1688</v>
      </c>
      <c r="B1836" s="210" t="s">
        <v>1877</v>
      </c>
      <c r="C1836" s="213" t="s">
        <v>4530</v>
      </c>
      <c r="D1836" s="212" t="s">
        <v>15518</v>
      </c>
      <c r="E1836" s="212" t="s">
        <v>15518</v>
      </c>
      <c r="F1836" s="212"/>
      <c r="G1836" s="212"/>
    </row>
    <row r="1837" spans="1:7" ht="25.5">
      <c r="A1837" s="69">
        <v>1689</v>
      </c>
      <c r="B1837" s="210" t="s">
        <v>1819</v>
      </c>
      <c r="C1837" s="213" t="s">
        <v>4531</v>
      </c>
      <c r="D1837" s="212" t="s">
        <v>15518</v>
      </c>
      <c r="E1837" s="212" t="s">
        <v>15518</v>
      </c>
      <c r="F1837" s="212"/>
      <c r="G1837" s="212"/>
    </row>
    <row r="1838" spans="1:7" ht="33">
      <c r="A1838" s="69">
        <v>1690</v>
      </c>
      <c r="B1838" s="210" t="s">
        <v>1820</v>
      </c>
      <c r="C1838" s="213" t="s">
        <v>4532</v>
      </c>
      <c r="D1838" s="212" t="s">
        <v>15518</v>
      </c>
      <c r="E1838" s="212" t="s">
        <v>15518</v>
      </c>
      <c r="F1838" s="212"/>
      <c r="G1838" s="212"/>
    </row>
    <row r="1839" spans="1:7" ht="33">
      <c r="A1839" s="69">
        <v>1691</v>
      </c>
      <c r="B1839" s="210" t="s">
        <v>2163</v>
      </c>
      <c r="C1839" s="213" t="s">
        <v>4533</v>
      </c>
      <c r="D1839" s="212" t="s">
        <v>15518</v>
      </c>
      <c r="E1839" s="212" t="s">
        <v>15518</v>
      </c>
      <c r="F1839" s="212"/>
      <c r="G1839" s="212"/>
    </row>
    <row r="1840" spans="1:7" ht="33">
      <c r="A1840" s="69">
        <v>1692</v>
      </c>
      <c r="B1840" s="210" t="s">
        <v>2164</v>
      </c>
      <c r="C1840" s="213" t="s">
        <v>4534</v>
      </c>
      <c r="D1840" s="212" t="s">
        <v>15518</v>
      </c>
      <c r="E1840" s="212" t="s">
        <v>15518</v>
      </c>
      <c r="F1840" s="212"/>
      <c r="G1840" s="212"/>
    </row>
    <row r="1841" spans="1:7" ht="25.5">
      <c r="A1841" s="69">
        <v>1693</v>
      </c>
      <c r="B1841" s="210" t="s">
        <v>2165</v>
      </c>
      <c r="C1841" s="213" t="s">
        <v>4535</v>
      </c>
      <c r="D1841" s="212" t="s">
        <v>15518</v>
      </c>
      <c r="E1841" s="212" t="s">
        <v>15518</v>
      </c>
      <c r="F1841" s="212"/>
      <c r="G1841" s="212"/>
    </row>
    <row r="1842" spans="1:7" ht="33">
      <c r="A1842" s="69">
        <v>1694</v>
      </c>
      <c r="B1842" s="210" t="s">
        <v>1878</v>
      </c>
      <c r="C1842" s="213" t="s">
        <v>4536</v>
      </c>
      <c r="D1842" s="212" t="s">
        <v>15518</v>
      </c>
      <c r="E1842" s="212" t="s">
        <v>15518</v>
      </c>
      <c r="F1842" s="212"/>
      <c r="G1842" s="212"/>
    </row>
    <row r="1843" spans="1:7" ht="33">
      <c r="A1843" s="69">
        <v>1695</v>
      </c>
      <c r="B1843" s="210" t="s">
        <v>1879</v>
      </c>
      <c r="C1843" s="213" t="s">
        <v>4537</v>
      </c>
      <c r="D1843" s="212" t="s">
        <v>15518</v>
      </c>
      <c r="E1843" s="212" t="s">
        <v>15518</v>
      </c>
      <c r="F1843" s="212"/>
      <c r="G1843" s="212"/>
    </row>
    <row r="1844" spans="1:7" ht="25.5">
      <c r="A1844" s="69">
        <v>1696</v>
      </c>
      <c r="B1844" s="210" t="s">
        <v>1880</v>
      </c>
      <c r="C1844" s="213" t="s">
        <v>4538</v>
      </c>
      <c r="D1844" s="212" t="s">
        <v>15518</v>
      </c>
      <c r="E1844" s="212" t="s">
        <v>15518</v>
      </c>
      <c r="F1844" s="212"/>
      <c r="G1844" s="212"/>
    </row>
    <row r="1845" spans="1:7" ht="25.5">
      <c r="A1845" s="69">
        <v>1697</v>
      </c>
      <c r="B1845" s="210" t="s">
        <v>1881</v>
      </c>
      <c r="C1845" s="213" t="s">
        <v>4539</v>
      </c>
      <c r="D1845" s="212" t="s">
        <v>15518</v>
      </c>
      <c r="E1845" s="212" t="s">
        <v>15518</v>
      </c>
      <c r="F1845" s="212"/>
      <c r="G1845" s="212"/>
    </row>
    <row r="1846" spans="1:7" ht="33">
      <c r="A1846" s="69">
        <v>1698</v>
      </c>
      <c r="B1846" s="210" t="s">
        <v>1882</v>
      </c>
      <c r="C1846" s="213" t="s">
        <v>4540</v>
      </c>
      <c r="D1846" s="212" t="s">
        <v>15518</v>
      </c>
      <c r="E1846" s="212" t="s">
        <v>15518</v>
      </c>
      <c r="F1846" s="212"/>
      <c r="G1846" s="212"/>
    </row>
    <row r="1847" spans="1:7" ht="25.5">
      <c r="A1847" s="69">
        <v>1699</v>
      </c>
      <c r="B1847" s="210" t="s">
        <v>1883</v>
      </c>
      <c r="C1847" s="213" t="s">
        <v>4541</v>
      </c>
      <c r="D1847" s="212" t="s">
        <v>15518</v>
      </c>
      <c r="E1847" s="212" t="s">
        <v>15518</v>
      </c>
      <c r="F1847" s="212"/>
      <c r="G1847" s="212"/>
    </row>
    <row r="1848" spans="1:7" ht="25.5">
      <c r="A1848" s="69">
        <v>1700</v>
      </c>
      <c r="B1848" s="210" t="s">
        <v>1884</v>
      </c>
      <c r="C1848" s="213" t="s">
        <v>4542</v>
      </c>
      <c r="D1848" s="212" t="s">
        <v>15518</v>
      </c>
      <c r="E1848" s="212" t="s">
        <v>15518</v>
      </c>
      <c r="F1848" s="212"/>
      <c r="G1848" s="212"/>
    </row>
    <row r="1849" spans="1:7" ht="49.5">
      <c r="A1849" s="69">
        <v>1701</v>
      </c>
      <c r="B1849" s="210" t="s">
        <v>1885</v>
      </c>
      <c r="C1849" s="213" t="s">
        <v>4543</v>
      </c>
      <c r="D1849" s="212" t="s">
        <v>15518</v>
      </c>
      <c r="E1849" s="212" t="s">
        <v>15518</v>
      </c>
      <c r="F1849" s="212"/>
      <c r="G1849" s="212"/>
    </row>
    <row r="1850" spans="1:7" ht="33">
      <c r="A1850" s="69">
        <v>1702</v>
      </c>
      <c r="B1850" s="210" t="s">
        <v>1886</v>
      </c>
      <c r="C1850" s="213" t="s">
        <v>4544</v>
      </c>
      <c r="D1850" s="212" t="s">
        <v>15518</v>
      </c>
      <c r="E1850" s="212"/>
      <c r="F1850" s="212"/>
      <c r="G1850" s="212"/>
    </row>
    <row r="1851" spans="1:7" ht="25.5">
      <c r="A1851" s="69">
        <v>1703</v>
      </c>
      <c r="B1851" s="210" t="s">
        <v>1887</v>
      </c>
      <c r="C1851" s="213" t="s">
        <v>4545</v>
      </c>
      <c r="D1851" s="212" t="s">
        <v>15518</v>
      </c>
      <c r="E1851" s="212" t="s">
        <v>15518</v>
      </c>
      <c r="F1851" s="212"/>
      <c r="G1851" s="212"/>
    </row>
    <row r="1852" spans="1:7" ht="25.5">
      <c r="A1852" s="69">
        <v>1704</v>
      </c>
      <c r="B1852" s="210" t="s">
        <v>1888</v>
      </c>
      <c r="C1852" s="213" t="s">
        <v>5249</v>
      </c>
      <c r="D1852" s="212" t="s">
        <v>15518</v>
      </c>
      <c r="E1852" s="212" t="s">
        <v>15518</v>
      </c>
      <c r="F1852" s="212"/>
      <c r="G1852" s="212"/>
    </row>
    <row r="1853" spans="1:7" ht="25.5">
      <c r="A1853" s="69">
        <v>1705</v>
      </c>
      <c r="B1853" s="210" t="s">
        <v>1889</v>
      </c>
      <c r="C1853" s="213" t="s">
        <v>5231</v>
      </c>
      <c r="D1853" s="212" t="s">
        <v>15518</v>
      </c>
      <c r="E1853" s="212"/>
      <c r="F1853" s="212"/>
      <c r="G1853" s="212"/>
    </row>
    <row r="1854" spans="1:7" ht="25.5">
      <c r="A1854" s="69">
        <v>1706</v>
      </c>
      <c r="B1854" s="210" t="s">
        <v>1890</v>
      </c>
      <c r="C1854" s="213" t="s">
        <v>5250</v>
      </c>
      <c r="D1854" s="212" t="s">
        <v>15518</v>
      </c>
      <c r="E1854" s="212" t="s">
        <v>15518</v>
      </c>
      <c r="F1854" s="212"/>
      <c r="G1854" s="212"/>
    </row>
    <row r="1855" spans="1:7" ht="25.5">
      <c r="A1855" s="69">
        <v>1707</v>
      </c>
      <c r="B1855" s="210" t="s">
        <v>1891</v>
      </c>
      <c r="C1855" s="213" t="s">
        <v>4739</v>
      </c>
      <c r="D1855" s="212" t="s">
        <v>15518</v>
      </c>
      <c r="E1855" s="212"/>
      <c r="F1855" s="212"/>
      <c r="G1855" s="212"/>
    </row>
    <row r="1856" spans="1:7" ht="33">
      <c r="A1856" s="69"/>
      <c r="B1856" s="210"/>
      <c r="C1856" s="211" t="s">
        <v>1892</v>
      </c>
      <c r="D1856" s="212"/>
      <c r="E1856" s="212"/>
      <c r="F1856" s="212"/>
      <c r="G1856" s="212"/>
    </row>
    <row r="1857" spans="1:7" ht="33">
      <c r="A1857" s="69">
        <v>1708</v>
      </c>
      <c r="B1857" s="210" t="s">
        <v>1837</v>
      </c>
      <c r="C1857" s="213" t="s">
        <v>4199</v>
      </c>
      <c r="D1857" s="212" t="s">
        <v>15518</v>
      </c>
      <c r="E1857" s="212" t="s">
        <v>15518</v>
      </c>
      <c r="F1857" s="212"/>
      <c r="G1857" s="212"/>
    </row>
    <row r="1858" spans="1:7" ht="33">
      <c r="A1858" s="69">
        <v>1709</v>
      </c>
      <c r="B1858" s="210" t="s">
        <v>1838</v>
      </c>
      <c r="C1858" s="213" t="s">
        <v>4200</v>
      </c>
      <c r="D1858" s="212" t="s">
        <v>15518</v>
      </c>
      <c r="E1858" s="212" t="s">
        <v>15518</v>
      </c>
      <c r="F1858" s="212"/>
      <c r="G1858" s="212"/>
    </row>
    <row r="1859" spans="1:7" ht="33">
      <c r="A1859" s="69">
        <v>1710</v>
      </c>
      <c r="B1859" s="210" t="s">
        <v>1893</v>
      </c>
      <c r="C1859" s="213" t="s">
        <v>4201</v>
      </c>
      <c r="D1859" s="212" t="s">
        <v>15518</v>
      </c>
      <c r="E1859" s="212" t="s">
        <v>15518</v>
      </c>
      <c r="F1859" s="212"/>
      <c r="G1859" s="212"/>
    </row>
    <row r="1860" spans="1:7" ht="33">
      <c r="A1860" s="69">
        <v>1711</v>
      </c>
      <c r="B1860" s="210" t="s">
        <v>1839</v>
      </c>
      <c r="C1860" s="213" t="s">
        <v>4202</v>
      </c>
      <c r="D1860" s="212" t="s">
        <v>15518</v>
      </c>
      <c r="E1860" s="212" t="s">
        <v>15518</v>
      </c>
      <c r="F1860" s="212"/>
      <c r="G1860" s="212"/>
    </row>
    <row r="1861" spans="1:7" ht="33">
      <c r="A1861" s="69">
        <v>1712</v>
      </c>
      <c r="B1861" s="210" t="s">
        <v>1840</v>
      </c>
      <c r="C1861" s="213" t="s">
        <v>4203</v>
      </c>
      <c r="D1861" s="212" t="s">
        <v>15518</v>
      </c>
      <c r="E1861" s="212" t="s">
        <v>15518</v>
      </c>
      <c r="F1861" s="212"/>
      <c r="G1861" s="212"/>
    </row>
    <row r="1862" spans="1:7" ht="33">
      <c r="A1862" s="69">
        <v>1713</v>
      </c>
      <c r="B1862" s="210" t="s">
        <v>1894</v>
      </c>
      <c r="C1862" s="213" t="s">
        <v>4204</v>
      </c>
      <c r="D1862" s="212" t="s">
        <v>15518</v>
      </c>
      <c r="E1862" s="212" t="s">
        <v>15518</v>
      </c>
      <c r="F1862" s="212"/>
      <c r="G1862" s="212"/>
    </row>
    <row r="1863" spans="1:7" ht="33">
      <c r="A1863" s="69">
        <v>1714</v>
      </c>
      <c r="B1863" s="210" t="s">
        <v>1895</v>
      </c>
      <c r="C1863" s="213" t="s">
        <v>4205</v>
      </c>
      <c r="D1863" s="212" t="s">
        <v>15518</v>
      </c>
      <c r="E1863" s="212" t="s">
        <v>15518</v>
      </c>
      <c r="F1863" s="212"/>
      <c r="G1863" s="212"/>
    </row>
    <row r="1864" spans="1:7" ht="33">
      <c r="A1864" s="69">
        <v>1715</v>
      </c>
      <c r="B1864" s="210" t="s">
        <v>1896</v>
      </c>
      <c r="C1864" s="213" t="s">
        <v>4206</v>
      </c>
      <c r="D1864" s="212" t="s">
        <v>15518</v>
      </c>
      <c r="E1864" s="212" t="s">
        <v>15518</v>
      </c>
      <c r="F1864" s="212"/>
      <c r="G1864" s="212"/>
    </row>
    <row r="1865" spans="1:7" ht="33">
      <c r="A1865" s="69">
        <v>1716</v>
      </c>
      <c r="B1865" s="210" t="s">
        <v>1897</v>
      </c>
      <c r="C1865" s="213" t="s">
        <v>4207</v>
      </c>
      <c r="D1865" s="212" t="s">
        <v>15518</v>
      </c>
      <c r="E1865" s="212" t="s">
        <v>15518</v>
      </c>
      <c r="F1865" s="212"/>
      <c r="G1865" s="212"/>
    </row>
    <row r="1866" spans="1:7" ht="33">
      <c r="A1866" s="69">
        <v>1717</v>
      </c>
      <c r="B1866" s="210" t="s">
        <v>1898</v>
      </c>
      <c r="C1866" s="213" t="s">
        <v>4208</v>
      </c>
      <c r="D1866" s="212" t="s">
        <v>15518</v>
      </c>
      <c r="E1866" s="212" t="s">
        <v>15518</v>
      </c>
      <c r="F1866" s="212"/>
      <c r="G1866" s="212"/>
    </row>
    <row r="1867" spans="1:7" ht="33">
      <c r="A1867" s="69">
        <v>1718</v>
      </c>
      <c r="B1867" s="210" t="s">
        <v>1899</v>
      </c>
      <c r="C1867" s="213" t="s">
        <v>4209</v>
      </c>
      <c r="D1867" s="212" t="s">
        <v>15518</v>
      </c>
      <c r="E1867" s="212" t="s">
        <v>15518</v>
      </c>
      <c r="F1867" s="212"/>
      <c r="G1867" s="212"/>
    </row>
    <row r="1868" spans="1:7" ht="33">
      <c r="A1868" s="69">
        <v>1719</v>
      </c>
      <c r="B1868" s="210" t="s">
        <v>2170</v>
      </c>
      <c r="C1868" s="213" t="s">
        <v>4210</v>
      </c>
      <c r="D1868" s="212" t="s">
        <v>15518</v>
      </c>
      <c r="E1868" s="212" t="s">
        <v>15518</v>
      </c>
      <c r="F1868" s="212"/>
      <c r="G1868" s="212"/>
    </row>
    <row r="1869" spans="1:7" ht="33">
      <c r="A1869" s="69">
        <v>1720</v>
      </c>
      <c r="B1869" s="210" t="s">
        <v>1900</v>
      </c>
      <c r="C1869" s="213" t="s">
        <v>4211</v>
      </c>
      <c r="D1869" s="212" t="s">
        <v>15518</v>
      </c>
      <c r="E1869" s="212" t="s">
        <v>15518</v>
      </c>
      <c r="F1869" s="212"/>
      <c r="G1869" s="212"/>
    </row>
    <row r="1870" spans="1:7" ht="33">
      <c r="A1870" s="69">
        <v>1721</v>
      </c>
      <c r="B1870" s="210" t="s">
        <v>2171</v>
      </c>
      <c r="C1870" s="213" t="s">
        <v>4212</v>
      </c>
      <c r="D1870" s="212" t="s">
        <v>15518</v>
      </c>
      <c r="E1870" s="212" t="s">
        <v>15518</v>
      </c>
      <c r="F1870" s="212"/>
      <c r="G1870" s="212"/>
    </row>
    <row r="1871" spans="1:7" ht="33">
      <c r="A1871" s="69">
        <v>1722</v>
      </c>
      <c r="B1871" s="210" t="s">
        <v>2172</v>
      </c>
      <c r="C1871" s="213" t="s">
        <v>4213</v>
      </c>
      <c r="D1871" s="212" t="s">
        <v>15518</v>
      </c>
      <c r="E1871" s="212" t="s">
        <v>15518</v>
      </c>
      <c r="F1871" s="212"/>
      <c r="G1871" s="212"/>
    </row>
    <row r="1872" spans="1:7" ht="33">
      <c r="A1872" s="69">
        <v>1723</v>
      </c>
      <c r="B1872" s="210" t="s">
        <v>2173</v>
      </c>
      <c r="C1872" s="213" t="s">
        <v>4214</v>
      </c>
      <c r="D1872" s="212" t="s">
        <v>15518</v>
      </c>
      <c r="E1872" s="212" t="s">
        <v>15518</v>
      </c>
      <c r="F1872" s="212"/>
      <c r="G1872" s="212"/>
    </row>
    <row r="1873" spans="1:7" ht="33">
      <c r="A1873" s="69">
        <v>1724</v>
      </c>
      <c r="B1873" s="210" t="s">
        <v>1901</v>
      </c>
      <c r="C1873" s="213" t="s">
        <v>4215</v>
      </c>
      <c r="D1873" s="212" t="s">
        <v>15518</v>
      </c>
      <c r="E1873" s="212" t="s">
        <v>15518</v>
      </c>
      <c r="F1873" s="212"/>
      <c r="G1873" s="212"/>
    </row>
    <row r="1874" spans="1:7" ht="33">
      <c r="A1874" s="69">
        <v>1725</v>
      </c>
      <c r="B1874" s="210" t="s">
        <v>1902</v>
      </c>
      <c r="C1874" s="213" t="s">
        <v>4216</v>
      </c>
      <c r="D1874" s="212" t="s">
        <v>15518</v>
      </c>
      <c r="E1874" s="212" t="s">
        <v>15518</v>
      </c>
      <c r="F1874" s="212"/>
      <c r="G1874" s="212"/>
    </row>
    <row r="1875" spans="1:7" ht="33">
      <c r="A1875" s="69">
        <v>1726</v>
      </c>
      <c r="B1875" s="210" t="s">
        <v>1903</v>
      </c>
      <c r="C1875" s="213" t="s">
        <v>4217</v>
      </c>
      <c r="D1875" s="212" t="s">
        <v>15518</v>
      </c>
      <c r="E1875" s="212" t="s">
        <v>15518</v>
      </c>
      <c r="F1875" s="212"/>
      <c r="G1875" s="212"/>
    </row>
    <row r="1876" spans="1:7" ht="33">
      <c r="A1876" s="69">
        <v>1727</v>
      </c>
      <c r="B1876" s="210" t="s">
        <v>1904</v>
      </c>
      <c r="C1876" s="213" t="s">
        <v>4218</v>
      </c>
      <c r="D1876" s="212" t="s">
        <v>15518</v>
      </c>
      <c r="E1876" s="212" t="s">
        <v>15518</v>
      </c>
      <c r="F1876" s="212"/>
      <c r="G1876" s="212"/>
    </row>
    <row r="1877" spans="1:7" ht="33">
      <c r="A1877" s="69">
        <v>1728</v>
      </c>
      <c r="B1877" s="210" t="s">
        <v>1905</v>
      </c>
      <c r="C1877" s="213" t="s">
        <v>4219</v>
      </c>
      <c r="D1877" s="212" t="s">
        <v>15518</v>
      </c>
      <c r="E1877" s="212" t="s">
        <v>15518</v>
      </c>
      <c r="F1877" s="212"/>
      <c r="G1877" s="212"/>
    </row>
    <row r="1878" spans="1:7" ht="33">
      <c r="A1878" s="69">
        <v>1729</v>
      </c>
      <c r="B1878" s="210" t="s">
        <v>2174</v>
      </c>
      <c r="C1878" s="213" t="s">
        <v>4220</v>
      </c>
      <c r="D1878" s="212" t="s">
        <v>15518</v>
      </c>
      <c r="E1878" s="212" t="s">
        <v>15518</v>
      </c>
      <c r="F1878" s="212"/>
      <c r="G1878" s="212"/>
    </row>
    <row r="1879" spans="1:7" ht="33">
      <c r="A1879" s="69">
        <v>1730</v>
      </c>
      <c r="B1879" s="210" t="s">
        <v>1906</v>
      </c>
      <c r="C1879" s="213" t="s">
        <v>4221</v>
      </c>
      <c r="D1879" s="212" t="s">
        <v>15518</v>
      </c>
      <c r="E1879" s="212" t="s">
        <v>15518</v>
      </c>
      <c r="F1879" s="212"/>
      <c r="G1879" s="212"/>
    </row>
    <row r="1880" spans="1:7" ht="33">
      <c r="A1880" s="69">
        <v>1731</v>
      </c>
      <c r="B1880" s="210" t="s">
        <v>1907</v>
      </c>
      <c r="C1880" s="213" t="s">
        <v>4222</v>
      </c>
      <c r="D1880" s="212" t="s">
        <v>15518</v>
      </c>
      <c r="E1880" s="212" t="s">
        <v>15518</v>
      </c>
      <c r="F1880" s="212"/>
      <c r="G1880" s="212"/>
    </row>
    <row r="1881" spans="1:7" ht="49.5">
      <c r="A1881" s="69">
        <v>1732</v>
      </c>
      <c r="B1881" s="210" t="s">
        <v>1908</v>
      </c>
      <c r="C1881" s="213" t="s">
        <v>4223</v>
      </c>
      <c r="D1881" s="212" t="s">
        <v>15518</v>
      </c>
      <c r="E1881" s="212" t="s">
        <v>15518</v>
      </c>
      <c r="F1881" s="212"/>
      <c r="G1881" s="212"/>
    </row>
    <row r="1882" spans="1:7" ht="33">
      <c r="A1882" s="69">
        <v>1733</v>
      </c>
      <c r="B1882" s="210" t="s">
        <v>1909</v>
      </c>
      <c r="C1882" s="213" t="s">
        <v>4224</v>
      </c>
      <c r="D1882" s="212" t="s">
        <v>15518</v>
      </c>
      <c r="E1882" s="212"/>
      <c r="F1882" s="212"/>
      <c r="G1882" s="212"/>
    </row>
    <row r="1883" spans="1:7" ht="33">
      <c r="A1883" s="69">
        <v>1734</v>
      </c>
      <c r="B1883" s="210" t="s">
        <v>1910</v>
      </c>
      <c r="C1883" s="213" t="s">
        <v>4225</v>
      </c>
      <c r="D1883" s="212" t="s">
        <v>15518</v>
      </c>
      <c r="E1883" s="212" t="s">
        <v>15518</v>
      </c>
      <c r="F1883" s="212"/>
      <c r="G1883" s="212"/>
    </row>
    <row r="1884" spans="1:7" ht="25.5">
      <c r="A1884" s="69">
        <v>1735</v>
      </c>
      <c r="B1884" s="210" t="s">
        <v>1911</v>
      </c>
      <c r="C1884" s="213" t="s">
        <v>4226</v>
      </c>
      <c r="D1884" s="212" t="s">
        <v>15518</v>
      </c>
      <c r="E1884" s="212" t="s">
        <v>15518</v>
      </c>
      <c r="F1884" s="212"/>
      <c r="G1884" s="212"/>
    </row>
    <row r="1885" spans="1:7" ht="25.5">
      <c r="A1885" s="69">
        <v>1736</v>
      </c>
      <c r="B1885" s="210" t="s">
        <v>1912</v>
      </c>
      <c r="C1885" s="213" t="s">
        <v>4227</v>
      </c>
      <c r="D1885" s="212" t="s">
        <v>15518</v>
      </c>
      <c r="E1885" s="212"/>
      <c r="F1885" s="212"/>
      <c r="G1885" s="212"/>
    </row>
    <row r="1886" spans="1:7" ht="25.5">
      <c r="A1886" s="69">
        <v>1737</v>
      </c>
      <c r="B1886" s="210" t="s">
        <v>1913</v>
      </c>
      <c r="C1886" s="213" t="s">
        <v>4228</v>
      </c>
      <c r="D1886" s="212" t="s">
        <v>15518</v>
      </c>
      <c r="E1886" s="212" t="s">
        <v>15518</v>
      </c>
      <c r="F1886" s="212"/>
      <c r="G1886" s="212"/>
    </row>
    <row r="1887" spans="1:7" ht="25.5">
      <c r="A1887" s="69">
        <v>1738</v>
      </c>
      <c r="B1887" s="210" t="s">
        <v>2175</v>
      </c>
      <c r="C1887" s="213" t="s">
        <v>4229</v>
      </c>
      <c r="D1887" s="212" t="s">
        <v>15518</v>
      </c>
      <c r="E1887" s="212"/>
      <c r="F1887" s="212"/>
      <c r="G1887" s="212"/>
    </row>
    <row r="1888" spans="1:7" ht="33">
      <c r="A1888" s="69"/>
      <c r="B1888" s="210"/>
      <c r="C1888" s="211" t="s">
        <v>1914</v>
      </c>
      <c r="D1888" s="212"/>
      <c r="E1888" s="212"/>
      <c r="F1888" s="212"/>
      <c r="G1888" s="212"/>
    </row>
    <row r="1889" spans="1:7" ht="33">
      <c r="A1889" s="69">
        <v>1739</v>
      </c>
      <c r="B1889" s="210" t="s">
        <v>1915</v>
      </c>
      <c r="C1889" s="213" t="s">
        <v>4230</v>
      </c>
      <c r="D1889" s="212" t="s">
        <v>15518</v>
      </c>
      <c r="E1889" s="212" t="s">
        <v>15518</v>
      </c>
      <c r="F1889" s="212"/>
      <c r="G1889" s="212"/>
    </row>
    <row r="1890" spans="1:7" ht="33">
      <c r="A1890" s="69">
        <v>1740</v>
      </c>
      <c r="B1890" s="210" t="s">
        <v>1916</v>
      </c>
      <c r="C1890" s="213" t="s">
        <v>4231</v>
      </c>
      <c r="D1890" s="212" t="s">
        <v>15518</v>
      </c>
      <c r="E1890" s="212" t="s">
        <v>15518</v>
      </c>
      <c r="F1890" s="212"/>
      <c r="G1890" s="212"/>
    </row>
    <row r="1891" spans="1:7" ht="33">
      <c r="A1891" s="69">
        <v>1741</v>
      </c>
      <c r="B1891" s="210" t="s">
        <v>1917</v>
      </c>
      <c r="C1891" s="213" t="s">
        <v>4232</v>
      </c>
      <c r="D1891" s="212" t="s">
        <v>15518</v>
      </c>
      <c r="E1891" s="212" t="s">
        <v>15518</v>
      </c>
      <c r="F1891" s="212"/>
      <c r="G1891" s="212"/>
    </row>
    <row r="1892" spans="1:7" ht="33">
      <c r="A1892" s="69">
        <v>1742</v>
      </c>
      <c r="B1892" s="210" t="s">
        <v>1918</v>
      </c>
      <c r="C1892" s="213" t="s">
        <v>4233</v>
      </c>
      <c r="D1892" s="212" t="s">
        <v>15518</v>
      </c>
      <c r="E1892" s="212" t="s">
        <v>15518</v>
      </c>
      <c r="F1892" s="212"/>
      <c r="G1892" s="212"/>
    </row>
    <row r="1893" spans="1:7" ht="33">
      <c r="A1893" s="69">
        <v>1743</v>
      </c>
      <c r="B1893" s="210" t="s">
        <v>2176</v>
      </c>
      <c r="C1893" s="213" t="s">
        <v>4234</v>
      </c>
      <c r="D1893" s="212" t="s">
        <v>15518</v>
      </c>
      <c r="E1893" s="212" t="s">
        <v>15518</v>
      </c>
      <c r="F1893" s="212"/>
      <c r="G1893" s="212"/>
    </row>
    <row r="1894" spans="1:7" ht="33">
      <c r="A1894" s="69">
        <v>1744</v>
      </c>
      <c r="B1894" s="210" t="s">
        <v>2177</v>
      </c>
      <c r="C1894" s="213" t="s">
        <v>4235</v>
      </c>
      <c r="D1894" s="212" t="s">
        <v>15518</v>
      </c>
      <c r="E1894" s="212" t="s">
        <v>15518</v>
      </c>
      <c r="F1894" s="212"/>
      <c r="G1894" s="212"/>
    </row>
    <row r="1895" spans="1:7" ht="33">
      <c r="A1895" s="69">
        <v>1745</v>
      </c>
      <c r="B1895" s="210" t="s">
        <v>1919</v>
      </c>
      <c r="C1895" s="213" t="s">
        <v>4236</v>
      </c>
      <c r="D1895" s="212" t="s">
        <v>15518</v>
      </c>
      <c r="E1895" s="212" t="s">
        <v>15518</v>
      </c>
      <c r="F1895" s="212"/>
      <c r="G1895" s="212"/>
    </row>
    <row r="1896" spans="1:7" ht="33">
      <c r="A1896" s="69">
        <v>1746</v>
      </c>
      <c r="B1896" s="210" t="s">
        <v>1920</v>
      </c>
      <c r="C1896" s="213" t="s">
        <v>4237</v>
      </c>
      <c r="D1896" s="212" t="s">
        <v>15518</v>
      </c>
      <c r="E1896" s="212" t="s">
        <v>15518</v>
      </c>
      <c r="F1896" s="212"/>
      <c r="G1896" s="212"/>
    </row>
    <row r="1897" spans="1:7" ht="33">
      <c r="A1897" s="69">
        <v>1747</v>
      </c>
      <c r="B1897" s="210" t="s">
        <v>2178</v>
      </c>
      <c r="C1897" s="213" t="s">
        <v>4238</v>
      </c>
      <c r="D1897" s="212" t="s">
        <v>15518</v>
      </c>
      <c r="E1897" s="212" t="s">
        <v>15518</v>
      </c>
      <c r="F1897" s="212"/>
      <c r="G1897" s="212"/>
    </row>
    <row r="1898" spans="1:7" ht="33">
      <c r="A1898" s="69">
        <v>1748</v>
      </c>
      <c r="B1898" s="210" t="s">
        <v>1921</v>
      </c>
      <c r="C1898" s="213" t="s">
        <v>4239</v>
      </c>
      <c r="D1898" s="212" t="s">
        <v>15518</v>
      </c>
      <c r="E1898" s="212" t="s">
        <v>15518</v>
      </c>
      <c r="F1898" s="212"/>
      <c r="G1898" s="212"/>
    </row>
    <row r="1899" spans="1:7" ht="33">
      <c r="A1899" s="69">
        <v>1749</v>
      </c>
      <c r="B1899" s="210" t="s">
        <v>1922</v>
      </c>
      <c r="C1899" s="213" t="s">
        <v>4240</v>
      </c>
      <c r="D1899" s="212" t="s">
        <v>15518</v>
      </c>
      <c r="E1899" s="212" t="s">
        <v>15518</v>
      </c>
      <c r="F1899" s="212"/>
      <c r="G1899" s="212"/>
    </row>
    <row r="1900" spans="1:7" ht="33">
      <c r="A1900" s="69">
        <v>1750</v>
      </c>
      <c r="B1900" s="210" t="s">
        <v>1923</v>
      </c>
      <c r="C1900" s="213" t="s">
        <v>4241</v>
      </c>
      <c r="D1900" s="212" t="s">
        <v>15518</v>
      </c>
      <c r="E1900" s="212" t="s">
        <v>15518</v>
      </c>
      <c r="F1900" s="212"/>
      <c r="G1900" s="212"/>
    </row>
    <row r="1901" spans="1:7" ht="33">
      <c r="A1901" s="69">
        <v>1751</v>
      </c>
      <c r="B1901" s="210" t="s">
        <v>3541</v>
      </c>
      <c r="C1901" s="213" t="s">
        <v>4242</v>
      </c>
      <c r="D1901" s="212" t="s">
        <v>15518</v>
      </c>
      <c r="E1901" s="212" t="s">
        <v>15518</v>
      </c>
      <c r="F1901" s="212"/>
      <c r="G1901" s="212"/>
    </row>
    <row r="1902" spans="1:7" ht="33">
      <c r="A1902" s="69">
        <v>1752</v>
      </c>
      <c r="B1902" s="210" t="s">
        <v>1924</v>
      </c>
      <c r="C1902" s="213" t="s">
        <v>4243</v>
      </c>
      <c r="D1902" s="212" t="s">
        <v>15518</v>
      </c>
      <c r="E1902" s="212" t="s">
        <v>15518</v>
      </c>
      <c r="F1902" s="212"/>
      <c r="G1902" s="212"/>
    </row>
    <row r="1903" spans="1:7" ht="33">
      <c r="A1903" s="69">
        <v>1753</v>
      </c>
      <c r="B1903" s="210" t="s">
        <v>3544</v>
      </c>
      <c r="C1903" s="213" t="s">
        <v>4244</v>
      </c>
      <c r="D1903" s="212" t="s">
        <v>15518</v>
      </c>
      <c r="E1903" s="212" t="s">
        <v>15518</v>
      </c>
      <c r="F1903" s="212"/>
      <c r="G1903" s="212"/>
    </row>
    <row r="1904" spans="1:7" ht="33">
      <c r="A1904" s="69">
        <v>1754</v>
      </c>
      <c r="B1904" s="210" t="s">
        <v>3545</v>
      </c>
      <c r="C1904" s="213" t="s">
        <v>4245</v>
      </c>
      <c r="D1904" s="212" t="s">
        <v>15518</v>
      </c>
      <c r="E1904" s="212" t="s">
        <v>15518</v>
      </c>
      <c r="F1904" s="212"/>
      <c r="G1904" s="212"/>
    </row>
    <row r="1905" spans="1:7" ht="33">
      <c r="A1905" s="69">
        <v>1755</v>
      </c>
      <c r="B1905" s="210" t="s">
        <v>3546</v>
      </c>
      <c r="C1905" s="213" t="s">
        <v>4246</v>
      </c>
      <c r="D1905" s="212" t="s">
        <v>15518</v>
      </c>
      <c r="E1905" s="212" t="s">
        <v>15518</v>
      </c>
      <c r="F1905" s="212"/>
      <c r="G1905" s="212"/>
    </row>
    <row r="1906" spans="1:7" ht="33">
      <c r="A1906" s="69">
        <v>1756</v>
      </c>
      <c r="B1906" s="210" t="s">
        <v>1925</v>
      </c>
      <c r="C1906" s="213" t="s">
        <v>4247</v>
      </c>
      <c r="D1906" s="212" t="s">
        <v>15518</v>
      </c>
      <c r="E1906" s="212" t="s">
        <v>15518</v>
      </c>
      <c r="F1906" s="212"/>
      <c r="G1906" s="212"/>
    </row>
    <row r="1907" spans="1:7" ht="33">
      <c r="A1907" s="69">
        <v>1757</v>
      </c>
      <c r="B1907" s="210" t="s">
        <v>1926</v>
      </c>
      <c r="C1907" s="213" t="s">
        <v>4593</v>
      </c>
      <c r="D1907" s="212" t="s">
        <v>15518</v>
      </c>
      <c r="E1907" s="212" t="s">
        <v>15518</v>
      </c>
      <c r="F1907" s="212"/>
      <c r="G1907" s="212"/>
    </row>
    <row r="1908" spans="1:7" ht="33">
      <c r="A1908" s="69">
        <v>1758</v>
      </c>
      <c r="B1908" s="210" t="s">
        <v>1927</v>
      </c>
      <c r="C1908" s="213" t="s">
        <v>4594</v>
      </c>
      <c r="D1908" s="212" t="s">
        <v>15518</v>
      </c>
      <c r="E1908" s="212" t="s">
        <v>15518</v>
      </c>
      <c r="F1908" s="212"/>
      <c r="G1908" s="212"/>
    </row>
    <row r="1909" spans="1:7" ht="33">
      <c r="A1909" s="69">
        <v>1759</v>
      </c>
      <c r="B1909" s="210" t="s">
        <v>1928</v>
      </c>
      <c r="C1909" s="213" t="s">
        <v>4595</v>
      </c>
      <c r="D1909" s="212" t="s">
        <v>15518</v>
      </c>
      <c r="E1909" s="212" t="s">
        <v>15518</v>
      </c>
      <c r="F1909" s="212"/>
      <c r="G1909" s="212"/>
    </row>
    <row r="1910" spans="1:7" ht="33">
      <c r="A1910" s="69">
        <v>1760</v>
      </c>
      <c r="B1910" s="210" t="s">
        <v>1929</v>
      </c>
      <c r="C1910" s="213" t="s">
        <v>4596</v>
      </c>
      <c r="D1910" s="212" t="s">
        <v>15518</v>
      </c>
      <c r="E1910" s="212" t="s">
        <v>15518</v>
      </c>
      <c r="F1910" s="212"/>
      <c r="G1910" s="212"/>
    </row>
    <row r="1911" spans="1:7" ht="33">
      <c r="A1911" s="69">
        <v>1761</v>
      </c>
      <c r="B1911" s="210" t="s">
        <v>2179</v>
      </c>
      <c r="C1911" s="213" t="s">
        <v>4597</v>
      </c>
      <c r="D1911" s="212" t="s">
        <v>15518</v>
      </c>
      <c r="E1911" s="212" t="s">
        <v>15518</v>
      </c>
      <c r="F1911" s="212"/>
      <c r="G1911" s="212"/>
    </row>
    <row r="1912" spans="1:7" ht="33">
      <c r="A1912" s="69">
        <v>1762</v>
      </c>
      <c r="B1912" s="210" t="s">
        <v>1930</v>
      </c>
      <c r="C1912" s="213" t="s">
        <v>4598</v>
      </c>
      <c r="D1912" s="212" t="s">
        <v>15518</v>
      </c>
      <c r="E1912" s="212" t="s">
        <v>15518</v>
      </c>
      <c r="F1912" s="212"/>
      <c r="G1912" s="212"/>
    </row>
    <row r="1913" spans="1:7" ht="49.5">
      <c r="A1913" s="69">
        <v>1763</v>
      </c>
      <c r="B1913" s="210" t="s">
        <v>1931</v>
      </c>
      <c r="C1913" s="213" t="s">
        <v>4599</v>
      </c>
      <c r="D1913" s="212" t="s">
        <v>15518</v>
      </c>
      <c r="E1913" s="212" t="s">
        <v>15518</v>
      </c>
      <c r="F1913" s="212"/>
      <c r="G1913" s="212"/>
    </row>
    <row r="1914" spans="1:7" ht="33">
      <c r="A1914" s="69">
        <v>1764</v>
      </c>
      <c r="B1914" s="210" t="s">
        <v>1932</v>
      </c>
      <c r="C1914" s="213" t="s">
        <v>4600</v>
      </c>
      <c r="D1914" s="212" t="s">
        <v>15518</v>
      </c>
      <c r="E1914" s="212"/>
      <c r="F1914" s="212"/>
      <c r="G1914" s="212"/>
    </row>
    <row r="1915" spans="1:7" ht="33">
      <c r="A1915" s="69">
        <v>1765</v>
      </c>
      <c r="B1915" s="210" t="s">
        <v>1933</v>
      </c>
      <c r="C1915" s="213" t="s">
        <v>4248</v>
      </c>
      <c r="D1915" s="212" t="s">
        <v>15518</v>
      </c>
      <c r="E1915" s="212" t="s">
        <v>15518</v>
      </c>
      <c r="F1915" s="212"/>
      <c r="G1915" s="212"/>
    </row>
    <row r="1916" spans="1:7">
      <c r="A1916" s="69">
        <v>1766</v>
      </c>
      <c r="B1916" s="210" t="s">
        <v>2180</v>
      </c>
      <c r="C1916" s="213" t="s">
        <v>4249</v>
      </c>
      <c r="D1916" s="212" t="s">
        <v>15518</v>
      </c>
      <c r="E1916" s="212" t="s">
        <v>15518</v>
      </c>
      <c r="F1916" s="212"/>
      <c r="G1916" s="212"/>
    </row>
    <row r="1917" spans="1:7">
      <c r="A1917" s="69">
        <v>1767</v>
      </c>
      <c r="B1917" s="210" t="s">
        <v>1934</v>
      </c>
      <c r="C1917" s="213" t="s">
        <v>4250</v>
      </c>
      <c r="D1917" s="212" t="s">
        <v>15518</v>
      </c>
      <c r="E1917" s="212"/>
      <c r="F1917" s="212"/>
      <c r="G1917" s="212"/>
    </row>
    <row r="1918" spans="1:7">
      <c r="A1918" s="69">
        <v>1768</v>
      </c>
      <c r="B1918" s="210" t="s">
        <v>1935</v>
      </c>
      <c r="C1918" s="213" t="s">
        <v>4251</v>
      </c>
      <c r="D1918" s="212" t="s">
        <v>15518</v>
      </c>
      <c r="E1918" s="212" t="s">
        <v>15518</v>
      </c>
      <c r="F1918" s="212"/>
      <c r="G1918" s="212"/>
    </row>
    <row r="1919" spans="1:7">
      <c r="A1919" s="69">
        <v>1769</v>
      </c>
      <c r="B1919" s="210" t="s">
        <v>1936</v>
      </c>
      <c r="C1919" s="213" t="s">
        <v>4252</v>
      </c>
      <c r="D1919" s="212" t="s">
        <v>15518</v>
      </c>
      <c r="E1919" s="212"/>
      <c r="F1919" s="212"/>
      <c r="G1919" s="212"/>
    </row>
    <row r="1920" spans="1:7" ht="33">
      <c r="A1920" s="69"/>
      <c r="B1920" s="210"/>
      <c r="C1920" s="211" t="s">
        <v>1937</v>
      </c>
      <c r="D1920" s="212"/>
      <c r="E1920" s="212"/>
      <c r="F1920" s="212"/>
      <c r="G1920" s="212"/>
    </row>
    <row r="1921" spans="1:7" ht="33">
      <c r="A1921" s="69">
        <v>1770</v>
      </c>
      <c r="B1921" s="210" t="s">
        <v>1938</v>
      </c>
      <c r="C1921" s="213" t="s">
        <v>5056</v>
      </c>
      <c r="D1921" s="212" t="s">
        <v>15518</v>
      </c>
      <c r="E1921" s="212" t="s">
        <v>15518</v>
      </c>
      <c r="F1921" s="212"/>
      <c r="G1921" s="212"/>
    </row>
    <row r="1922" spans="1:7" ht="33">
      <c r="A1922" s="69">
        <v>1771</v>
      </c>
      <c r="B1922" s="210" t="s">
        <v>3498</v>
      </c>
      <c r="C1922" s="213" t="s">
        <v>5057</v>
      </c>
      <c r="D1922" s="212" t="s">
        <v>15518</v>
      </c>
      <c r="E1922" s="212" t="s">
        <v>15518</v>
      </c>
      <c r="F1922" s="212"/>
      <c r="G1922" s="212"/>
    </row>
    <row r="1923" spans="1:7" ht="33">
      <c r="A1923" s="69">
        <v>1772</v>
      </c>
      <c r="B1923" s="210" t="s">
        <v>3499</v>
      </c>
      <c r="C1923" s="213" t="s">
        <v>5058</v>
      </c>
      <c r="D1923" s="212" t="s">
        <v>15518</v>
      </c>
      <c r="E1923" s="212" t="s">
        <v>15518</v>
      </c>
      <c r="F1923" s="212"/>
      <c r="G1923" s="212"/>
    </row>
    <row r="1924" spans="1:7" ht="33">
      <c r="A1924" s="69">
        <v>1773</v>
      </c>
      <c r="B1924" s="210" t="s">
        <v>1939</v>
      </c>
      <c r="C1924" s="213" t="s">
        <v>4615</v>
      </c>
      <c r="D1924" s="212" t="s">
        <v>15518</v>
      </c>
      <c r="E1924" s="212" t="s">
        <v>15518</v>
      </c>
      <c r="F1924" s="212"/>
      <c r="G1924" s="212"/>
    </row>
    <row r="1925" spans="1:7" ht="33">
      <c r="A1925" s="69">
        <v>1774</v>
      </c>
      <c r="B1925" s="210" t="s">
        <v>1940</v>
      </c>
      <c r="C1925" s="213" t="s">
        <v>4616</v>
      </c>
      <c r="D1925" s="212" t="s">
        <v>15518</v>
      </c>
      <c r="E1925" s="212" t="s">
        <v>15518</v>
      </c>
      <c r="F1925" s="212"/>
      <c r="G1925" s="212"/>
    </row>
    <row r="1926" spans="1:7" ht="33">
      <c r="A1926" s="69">
        <v>1775</v>
      </c>
      <c r="B1926" s="210" t="s">
        <v>1941</v>
      </c>
      <c r="C1926" s="213" t="s">
        <v>4617</v>
      </c>
      <c r="D1926" s="212" t="s">
        <v>15518</v>
      </c>
      <c r="E1926" s="212" t="s">
        <v>15518</v>
      </c>
      <c r="F1926" s="212"/>
      <c r="G1926" s="212"/>
    </row>
    <row r="1927" spans="1:7" ht="33">
      <c r="A1927" s="69">
        <v>1776</v>
      </c>
      <c r="B1927" s="210" t="s">
        <v>1942</v>
      </c>
      <c r="C1927" s="213" t="s">
        <v>4618</v>
      </c>
      <c r="D1927" s="212" t="s">
        <v>15518</v>
      </c>
      <c r="E1927" s="212" t="s">
        <v>15518</v>
      </c>
      <c r="F1927" s="212"/>
      <c r="G1927" s="212"/>
    </row>
    <row r="1928" spans="1:7" ht="33">
      <c r="A1928" s="69">
        <v>1777</v>
      </c>
      <c r="B1928" s="210" t="s">
        <v>1943</v>
      </c>
      <c r="C1928" s="213" t="s">
        <v>4619</v>
      </c>
      <c r="D1928" s="212" t="s">
        <v>15518</v>
      </c>
      <c r="E1928" s="212" t="s">
        <v>15518</v>
      </c>
      <c r="F1928" s="212"/>
      <c r="G1928" s="212"/>
    </row>
    <row r="1929" spans="1:7" ht="33">
      <c r="A1929" s="69">
        <v>1778</v>
      </c>
      <c r="B1929" s="210" t="s">
        <v>1944</v>
      </c>
      <c r="C1929" s="213" t="s">
        <v>4620</v>
      </c>
      <c r="D1929" s="212" t="s">
        <v>15518</v>
      </c>
      <c r="E1929" s="212" t="s">
        <v>15518</v>
      </c>
      <c r="F1929" s="212"/>
      <c r="G1929" s="212"/>
    </row>
    <row r="1930" spans="1:7" ht="33">
      <c r="A1930" s="69">
        <v>1779</v>
      </c>
      <c r="B1930" s="210" t="s">
        <v>1945</v>
      </c>
      <c r="C1930" s="213" t="s">
        <v>4621</v>
      </c>
      <c r="D1930" s="212" t="s">
        <v>15518</v>
      </c>
      <c r="E1930" s="212"/>
      <c r="F1930" s="212"/>
      <c r="G1930" s="212"/>
    </row>
    <row r="1931" spans="1:7" ht="33">
      <c r="A1931" s="69">
        <v>1780</v>
      </c>
      <c r="B1931" s="210" t="s">
        <v>1946</v>
      </c>
      <c r="C1931" s="213" t="s">
        <v>4622</v>
      </c>
      <c r="D1931" s="212" t="s">
        <v>15518</v>
      </c>
      <c r="E1931" s="212"/>
      <c r="F1931" s="212"/>
      <c r="G1931" s="212"/>
    </row>
    <row r="1932" spans="1:7" ht="33">
      <c r="A1932" s="69">
        <v>1781</v>
      </c>
      <c r="B1932" s="210" t="s">
        <v>1947</v>
      </c>
      <c r="C1932" s="213" t="s">
        <v>4623</v>
      </c>
      <c r="D1932" s="212" t="s">
        <v>15518</v>
      </c>
      <c r="E1932" s="212"/>
      <c r="F1932" s="212"/>
      <c r="G1932" s="212"/>
    </row>
    <row r="1933" spans="1:7" ht="33">
      <c r="A1933" s="69">
        <v>1782</v>
      </c>
      <c r="B1933" s="210" t="s">
        <v>1948</v>
      </c>
      <c r="C1933" s="213" t="s">
        <v>4624</v>
      </c>
      <c r="D1933" s="212" t="s">
        <v>15518</v>
      </c>
      <c r="E1933" s="212" t="s">
        <v>15518</v>
      </c>
      <c r="F1933" s="212"/>
      <c r="G1933" s="212"/>
    </row>
    <row r="1934" spans="1:7" ht="33">
      <c r="A1934" s="69">
        <v>1783</v>
      </c>
      <c r="B1934" s="210" t="s">
        <v>226</v>
      </c>
      <c r="C1934" s="213" t="s">
        <v>4625</v>
      </c>
      <c r="D1934" s="212" t="s">
        <v>15518</v>
      </c>
      <c r="E1934" s="212"/>
      <c r="F1934" s="212"/>
      <c r="G1934" s="212"/>
    </row>
    <row r="1935" spans="1:7" ht="33">
      <c r="A1935" s="69">
        <v>1784</v>
      </c>
      <c r="B1935" s="210" t="s">
        <v>227</v>
      </c>
      <c r="C1935" s="213" t="s">
        <v>4626</v>
      </c>
      <c r="D1935" s="212" t="s">
        <v>15518</v>
      </c>
      <c r="E1935" s="212"/>
      <c r="F1935" s="212"/>
      <c r="G1935" s="212"/>
    </row>
    <row r="1936" spans="1:7" ht="33">
      <c r="A1936" s="69">
        <v>1785</v>
      </c>
      <c r="B1936" s="210" t="s">
        <v>228</v>
      </c>
      <c r="C1936" s="213" t="s">
        <v>4627</v>
      </c>
      <c r="D1936" s="212" t="s">
        <v>15518</v>
      </c>
      <c r="E1936" s="212"/>
      <c r="F1936" s="212"/>
      <c r="G1936" s="212"/>
    </row>
    <row r="1937" spans="1:7" ht="33">
      <c r="A1937" s="69">
        <v>1786</v>
      </c>
      <c r="B1937" s="210" t="s">
        <v>229</v>
      </c>
      <c r="C1937" s="213" t="s">
        <v>4628</v>
      </c>
      <c r="D1937" s="212" t="s">
        <v>15518</v>
      </c>
      <c r="E1937" s="212"/>
      <c r="F1937" s="212"/>
      <c r="G1937" s="212"/>
    </row>
    <row r="1938" spans="1:7" ht="33">
      <c r="A1938" s="69">
        <v>1787</v>
      </c>
      <c r="B1938" s="210" t="s">
        <v>230</v>
      </c>
      <c r="C1938" s="213" t="s">
        <v>4629</v>
      </c>
      <c r="D1938" s="212" t="s">
        <v>15518</v>
      </c>
      <c r="E1938" s="212"/>
      <c r="F1938" s="212"/>
      <c r="G1938" s="212"/>
    </row>
    <row r="1939" spans="1:7" ht="33">
      <c r="A1939" s="69">
        <v>1788</v>
      </c>
      <c r="B1939" s="210" t="s">
        <v>231</v>
      </c>
      <c r="C1939" s="213" t="s">
        <v>232</v>
      </c>
      <c r="D1939" s="212" t="s">
        <v>15518</v>
      </c>
      <c r="E1939" s="212"/>
      <c r="F1939" s="212"/>
      <c r="G1939" s="212"/>
    </row>
    <row r="1940" spans="1:7" ht="49.5">
      <c r="A1940" s="69">
        <v>1789</v>
      </c>
      <c r="B1940" s="210" t="s">
        <v>233</v>
      </c>
      <c r="C1940" s="213" t="s">
        <v>4630</v>
      </c>
      <c r="D1940" s="212" t="s">
        <v>15518</v>
      </c>
      <c r="E1940" s="212"/>
      <c r="F1940" s="212"/>
      <c r="G1940" s="212"/>
    </row>
    <row r="1941" spans="1:7" ht="33">
      <c r="A1941" s="69">
        <v>1790</v>
      </c>
      <c r="B1941" s="210" t="s">
        <v>234</v>
      </c>
      <c r="C1941" s="213" t="s">
        <v>4631</v>
      </c>
      <c r="D1941" s="212" t="s">
        <v>15518</v>
      </c>
      <c r="E1941" s="212"/>
      <c r="F1941" s="212"/>
      <c r="G1941" s="212"/>
    </row>
    <row r="1942" spans="1:7" ht="49.5">
      <c r="A1942" s="69">
        <v>1791</v>
      </c>
      <c r="B1942" s="210" t="s">
        <v>235</v>
      </c>
      <c r="C1942" s="213" t="s">
        <v>4632</v>
      </c>
      <c r="D1942" s="212" t="s">
        <v>15518</v>
      </c>
      <c r="E1942" s="212"/>
      <c r="F1942" s="212"/>
      <c r="G1942" s="212"/>
    </row>
    <row r="1943" spans="1:7" ht="33">
      <c r="A1943" s="69">
        <v>1792</v>
      </c>
      <c r="B1943" s="210" t="s">
        <v>236</v>
      </c>
      <c r="C1943" s="213" t="s">
        <v>4633</v>
      </c>
      <c r="D1943" s="212" t="s">
        <v>15518</v>
      </c>
      <c r="E1943" s="212"/>
      <c r="F1943" s="212"/>
      <c r="G1943" s="212"/>
    </row>
    <row r="1944" spans="1:7" ht="33">
      <c r="A1944" s="69">
        <v>1793</v>
      </c>
      <c r="B1944" s="210" t="s">
        <v>237</v>
      </c>
      <c r="C1944" s="213" t="s">
        <v>4634</v>
      </c>
      <c r="D1944" s="212" t="s">
        <v>15518</v>
      </c>
      <c r="E1944" s="212"/>
      <c r="F1944" s="212"/>
      <c r="G1944" s="212"/>
    </row>
    <row r="1945" spans="1:7">
      <c r="A1945" s="69">
        <v>1794</v>
      </c>
      <c r="B1945" s="210" t="s">
        <v>238</v>
      </c>
      <c r="C1945" s="213" t="s">
        <v>4635</v>
      </c>
      <c r="D1945" s="212" t="s">
        <v>15518</v>
      </c>
      <c r="E1945" s="212" t="s">
        <v>15518</v>
      </c>
      <c r="F1945" s="212"/>
      <c r="G1945" s="212"/>
    </row>
    <row r="1946" spans="1:7">
      <c r="A1946" s="69">
        <v>1795</v>
      </c>
      <c r="B1946" s="210" t="s">
        <v>239</v>
      </c>
      <c r="C1946" s="213" t="s">
        <v>4636</v>
      </c>
      <c r="D1946" s="212" t="s">
        <v>15518</v>
      </c>
      <c r="E1946" s="212"/>
      <c r="F1946" s="212"/>
      <c r="G1946" s="212"/>
    </row>
    <row r="1947" spans="1:7">
      <c r="A1947" s="69">
        <v>1796</v>
      </c>
      <c r="B1947" s="210" t="s">
        <v>240</v>
      </c>
      <c r="C1947" s="213" t="s">
        <v>4637</v>
      </c>
      <c r="D1947" s="212" t="s">
        <v>15518</v>
      </c>
      <c r="E1947" s="212" t="s">
        <v>15518</v>
      </c>
      <c r="F1947" s="212"/>
      <c r="G1947" s="212"/>
    </row>
    <row r="1948" spans="1:7">
      <c r="A1948" s="69">
        <v>1797</v>
      </c>
      <c r="B1948" s="210" t="s">
        <v>241</v>
      </c>
      <c r="C1948" s="213" t="s">
        <v>4638</v>
      </c>
      <c r="D1948" s="212" t="s">
        <v>15518</v>
      </c>
      <c r="E1948" s="212"/>
      <c r="F1948" s="212"/>
      <c r="G1948" s="212"/>
    </row>
    <row r="1949" spans="1:7">
      <c r="A1949" s="69">
        <v>1798</v>
      </c>
      <c r="B1949" s="210" t="s">
        <v>3548</v>
      </c>
      <c r="C1949" s="213" t="s">
        <v>4639</v>
      </c>
      <c r="D1949" s="212" t="s">
        <v>15518</v>
      </c>
      <c r="E1949" s="212" t="s">
        <v>15518</v>
      </c>
      <c r="F1949" s="212"/>
      <c r="G1949" s="212"/>
    </row>
    <row r="1950" spans="1:7" ht="33">
      <c r="A1950" s="69"/>
      <c r="B1950" s="210"/>
      <c r="C1950" s="211" t="s">
        <v>242</v>
      </c>
      <c r="D1950" s="212"/>
      <c r="E1950" s="212"/>
      <c r="F1950" s="212"/>
      <c r="G1950" s="212"/>
    </row>
    <row r="1951" spans="1:7" ht="33">
      <c r="A1951" s="69">
        <v>1799</v>
      </c>
      <c r="B1951" s="210" t="s">
        <v>243</v>
      </c>
      <c r="C1951" s="213" t="s">
        <v>4640</v>
      </c>
      <c r="D1951" s="212" t="s">
        <v>15518</v>
      </c>
      <c r="E1951" s="212" t="s">
        <v>15518</v>
      </c>
      <c r="F1951" s="212"/>
      <c r="G1951" s="212"/>
    </row>
    <row r="1952" spans="1:7" ht="33">
      <c r="A1952" s="69">
        <v>1800</v>
      </c>
      <c r="B1952" s="210" t="s">
        <v>244</v>
      </c>
      <c r="C1952" s="213" t="s">
        <v>4641</v>
      </c>
      <c r="D1952" s="212" t="s">
        <v>15518</v>
      </c>
      <c r="E1952" s="212" t="s">
        <v>15518</v>
      </c>
      <c r="F1952" s="212"/>
      <c r="G1952" s="212"/>
    </row>
    <row r="1953" spans="1:7" ht="33">
      <c r="A1953" s="69">
        <v>1801</v>
      </c>
      <c r="B1953" s="210" t="s">
        <v>245</v>
      </c>
      <c r="C1953" s="213" t="s">
        <v>4642</v>
      </c>
      <c r="D1953" s="212" t="s">
        <v>15518</v>
      </c>
      <c r="E1953" s="212" t="s">
        <v>15518</v>
      </c>
      <c r="F1953" s="212"/>
      <c r="G1953" s="212"/>
    </row>
    <row r="1954" spans="1:7" ht="33">
      <c r="A1954" s="69">
        <v>1802</v>
      </c>
      <c r="B1954" s="210" t="s">
        <v>3501</v>
      </c>
      <c r="C1954" s="213" t="s">
        <v>4254</v>
      </c>
      <c r="D1954" s="212" t="s">
        <v>15518</v>
      </c>
      <c r="E1954" s="212" t="s">
        <v>15518</v>
      </c>
      <c r="F1954" s="212"/>
      <c r="G1954" s="212"/>
    </row>
    <row r="1955" spans="1:7" ht="33">
      <c r="A1955" s="69">
        <v>1803</v>
      </c>
      <c r="B1955" s="210" t="s">
        <v>246</v>
      </c>
      <c r="C1955" s="213" t="s">
        <v>4255</v>
      </c>
      <c r="D1955" s="212" t="s">
        <v>15518</v>
      </c>
      <c r="E1955" s="212" t="s">
        <v>15518</v>
      </c>
      <c r="F1955" s="212"/>
      <c r="G1955" s="212"/>
    </row>
    <row r="1956" spans="1:7" ht="33">
      <c r="A1956" s="69">
        <v>1804</v>
      </c>
      <c r="B1956" s="210" t="s">
        <v>247</v>
      </c>
      <c r="C1956" s="213" t="s">
        <v>4256</v>
      </c>
      <c r="D1956" s="212" t="s">
        <v>15518</v>
      </c>
      <c r="E1956" s="212" t="s">
        <v>15518</v>
      </c>
      <c r="F1956" s="212"/>
      <c r="G1956" s="212"/>
    </row>
    <row r="1957" spans="1:7" ht="33">
      <c r="A1957" s="69">
        <v>1805</v>
      </c>
      <c r="B1957" s="210" t="s">
        <v>248</v>
      </c>
      <c r="C1957" s="213" t="s">
        <v>4257</v>
      </c>
      <c r="D1957" s="212" t="s">
        <v>15518</v>
      </c>
      <c r="E1957" s="212" t="s">
        <v>15518</v>
      </c>
      <c r="F1957" s="212"/>
      <c r="G1957" s="212"/>
    </row>
    <row r="1958" spans="1:7" ht="33">
      <c r="A1958" s="69">
        <v>1806</v>
      </c>
      <c r="B1958" s="210" t="s">
        <v>249</v>
      </c>
      <c r="C1958" s="213" t="s">
        <v>4258</v>
      </c>
      <c r="D1958" s="212" t="s">
        <v>15518</v>
      </c>
      <c r="E1958" s="212" t="s">
        <v>15518</v>
      </c>
      <c r="F1958" s="212"/>
      <c r="G1958" s="212"/>
    </row>
    <row r="1959" spans="1:7" ht="33">
      <c r="A1959" s="69">
        <v>1807</v>
      </c>
      <c r="B1959" s="210" t="s">
        <v>250</v>
      </c>
      <c r="C1959" s="213" t="s">
        <v>4259</v>
      </c>
      <c r="D1959" s="212" t="s">
        <v>15518</v>
      </c>
      <c r="E1959" s="212" t="s">
        <v>15518</v>
      </c>
      <c r="F1959" s="212"/>
      <c r="G1959" s="212"/>
    </row>
    <row r="1960" spans="1:7" ht="33">
      <c r="A1960" s="69">
        <v>1808</v>
      </c>
      <c r="B1960" s="210" t="s">
        <v>251</v>
      </c>
      <c r="C1960" s="213" t="s">
        <v>4260</v>
      </c>
      <c r="D1960" s="212" t="s">
        <v>15518</v>
      </c>
      <c r="E1960" s="212"/>
      <c r="F1960" s="212"/>
      <c r="G1960" s="212"/>
    </row>
    <row r="1961" spans="1:7" ht="33">
      <c r="A1961" s="69">
        <v>1809</v>
      </c>
      <c r="B1961" s="210" t="s">
        <v>252</v>
      </c>
      <c r="C1961" s="213" t="s">
        <v>4261</v>
      </c>
      <c r="D1961" s="212" t="s">
        <v>15518</v>
      </c>
      <c r="E1961" s="212"/>
      <c r="F1961" s="212"/>
      <c r="G1961" s="212"/>
    </row>
    <row r="1962" spans="1:7" ht="33">
      <c r="A1962" s="69">
        <v>1810</v>
      </c>
      <c r="B1962" s="210" t="s">
        <v>253</v>
      </c>
      <c r="C1962" s="213" t="s">
        <v>4262</v>
      </c>
      <c r="D1962" s="212" t="s">
        <v>15518</v>
      </c>
      <c r="E1962" s="212"/>
      <c r="F1962" s="212"/>
      <c r="G1962" s="212"/>
    </row>
    <row r="1963" spans="1:7" ht="33">
      <c r="A1963" s="69">
        <v>1811</v>
      </c>
      <c r="B1963" s="210" t="s">
        <v>254</v>
      </c>
      <c r="C1963" s="213" t="s">
        <v>4263</v>
      </c>
      <c r="D1963" s="212" t="s">
        <v>15518</v>
      </c>
      <c r="E1963" s="212" t="s">
        <v>15518</v>
      </c>
      <c r="F1963" s="212"/>
      <c r="G1963" s="212"/>
    </row>
    <row r="1964" spans="1:7" ht="33">
      <c r="A1964" s="69">
        <v>1812</v>
      </c>
      <c r="B1964" s="210" t="s">
        <v>255</v>
      </c>
      <c r="C1964" s="213" t="s">
        <v>4264</v>
      </c>
      <c r="D1964" s="212" t="s">
        <v>15518</v>
      </c>
      <c r="E1964" s="212"/>
      <c r="F1964" s="212"/>
      <c r="G1964" s="212"/>
    </row>
    <row r="1965" spans="1:7" ht="33">
      <c r="A1965" s="69">
        <v>1813</v>
      </c>
      <c r="B1965" s="210" t="s">
        <v>256</v>
      </c>
      <c r="C1965" s="213" t="s">
        <v>4265</v>
      </c>
      <c r="D1965" s="212" t="s">
        <v>15518</v>
      </c>
      <c r="E1965" s="212"/>
      <c r="F1965" s="212"/>
      <c r="G1965" s="212"/>
    </row>
    <row r="1966" spans="1:7" ht="33">
      <c r="A1966" s="69">
        <v>1814</v>
      </c>
      <c r="B1966" s="210" t="s">
        <v>257</v>
      </c>
      <c r="C1966" s="213" t="s">
        <v>4266</v>
      </c>
      <c r="D1966" s="212" t="s">
        <v>15518</v>
      </c>
      <c r="E1966" s="212"/>
      <c r="F1966" s="212"/>
      <c r="G1966" s="212"/>
    </row>
    <row r="1967" spans="1:7" ht="33">
      <c r="A1967" s="69">
        <v>1815</v>
      </c>
      <c r="B1967" s="210" t="s">
        <v>258</v>
      </c>
      <c r="C1967" s="213" t="s">
        <v>4267</v>
      </c>
      <c r="D1967" s="212" t="s">
        <v>15518</v>
      </c>
      <c r="E1967" s="212"/>
      <c r="F1967" s="212"/>
      <c r="G1967" s="212"/>
    </row>
    <row r="1968" spans="1:7" ht="33">
      <c r="A1968" s="69">
        <v>1816</v>
      </c>
      <c r="B1968" s="210" t="s">
        <v>259</v>
      </c>
      <c r="C1968" s="213" t="s">
        <v>4268</v>
      </c>
      <c r="D1968" s="212" t="s">
        <v>15518</v>
      </c>
      <c r="E1968" s="212"/>
      <c r="F1968" s="212"/>
      <c r="G1968" s="212"/>
    </row>
    <row r="1969" spans="1:9" ht="33">
      <c r="A1969" s="69">
        <v>1817</v>
      </c>
      <c r="B1969" s="210" t="s">
        <v>260</v>
      </c>
      <c r="C1969" s="213" t="s">
        <v>261</v>
      </c>
      <c r="D1969" s="212" t="s">
        <v>15518</v>
      </c>
      <c r="E1969" s="212"/>
      <c r="F1969" s="212"/>
      <c r="G1969" s="212"/>
    </row>
    <row r="1970" spans="1:9" ht="49.5">
      <c r="A1970" s="69">
        <v>1818</v>
      </c>
      <c r="B1970" s="210" t="s">
        <v>262</v>
      </c>
      <c r="C1970" s="213" t="s">
        <v>4269</v>
      </c>
      <c r="D1970" s="212" t="s">
        <v>15518</v>
      </c>
      <c r="E1970" s="212"/>
      <c r="F1970" s="212"/>
      <c r="G1970" s="212"/>
    </row>
    <row r="1971" spans="1:9" ht="33">
      <c r="A1971" s="69">
        <v>1819</v>
      </c>
      <c r="B1971" s="210" t="s">
        <v>263</v>
      </c>
      <c r="C1971" s="213" t="s">
        <v>4270</v>
      </c>
      <c r="D1971" s="212" t="s">
        <v>15518</v>
      </c>
      <c r="E1971" s="212"/>
      <c r="F1971" s="212"/>
      <c r="G1971" s="212"/>
    </row>
    <row r="1972" spans="1:9" ht="49.5">
      <c r="A1972" s="69">
        <v>1820</v>
      </c>
      <c r="B1972" s="210" t="s">
        <v>3502</v>
      </c>
      <c r="C1972" s="213" t="s">
        <v>4271</v>
      </c>
      <c r="D1972" s="212" t="s">
        <v>15518</v>
      </c>
      <c r="E1972" s="212"/>
      <c r="F1972" s="212"/>
      <c r="G1972" s="212"/>
    </row>
    <row r="1973" spans="1:9" ht="33">
      <c r="A1973" s="69">
        <v>1821</v>
      </c>
      <c r="B1973" s="210" t="s">
        <v>264</v>
      </c>
      <c r="C1973" s="213" t="s">
        <v>4272</v>
      </c>
      <c r="D1973" s="212" t="s">
        <v>15518</v>
      </c>
      <c r="E1973" s="212"/>
      <c r="F1973" s="212"/>
      <c r="G1973" s="212"/>
    </row>
    <row r="1974" spans="1:9" ht="33">
      <c r="A1974" s="69">
        <v>1822</v>
      </c>
      <c r="B1974" s="210" t="s">
        <v>265</v>
      </c>
      <c r="C1974" s="213" t="s">
        <v>4273</v>
      </c>
      <c r="D1974" s="212" t="s">
        <v>15518</v>
      </c>
      <c r="E1974" s="212"/>
      <c r="F1974" s="212"/>
      <c r="G1974" s="212"/>
    </row>
    <row r="1975" spans="1:9" ht="33">
      <c r="A1975" s="69">
        <v>1823</v>
      </c>
      <c r="B1975" s="210" t="s">
        <v>3551</v>
      </c>
      <c r="C1975" s="213" t="s">
        <v>4274</v>
      </c>
      <c r="D1975" s="212" t="s">
        <v>15518</v>
      </c>
      <c r="E1975" s="212" t="s">
        <v>15518</v>
      </c>
      <c r="F1975" s="212"/>
      <c r="G1975" s="212"/>
    </row>
    <row r="1976" spans="1:9" ht="33">
      <c r="A1976" s="69">
        <v>1824</v>
      </c>
      <c r="B1976" s="210" t="s">
        <v>3552</v>
      </c>
      <c r="C1976" s="213" t="s">
        <v>4275</v>
      </c>
      <c r="D1976" s="212" t="s">
        <v>15518</v>
      </c>
      <c r="E1976" s="212"/>
      <c r="F1976" s="212"/>
      <c r="G1976" s="212"/>
    </row>
    <row r="1977" spans="1:9" ht="33">
      <c r="A1977" s="69">
        <v>1825</v>
      </c>
      <c r="B1977" s="210" t="s">
        <v>266</v>
      </c>
      <c r="C1977" s="213" t="s">
        <v>4103</v>
      </c>
      <c r="D1977" s="212" t="s">
        <v>15518</v>
      </c>
      <c r="E1977" s="212" t="s">
        <v>15518</v>
      </c>
      <c r="F1977" s="212"/>
      <c r="G1977" s="212"/>
    </row>
    <row r="1978" spans="1:9" ht="33">
      <c r="A1978" s="69">
        <v>1826</v>
      </c>
      <c r="B1978" s="210" t="s">
        <v>267</v>
      </c>
      <c r="C1978" s="213" t="s">
        <v>4104</v>
      </c>
      <c r="D1978" s="212" t="s">
        <v>15518</v>
      </c>
      <c r="E1978" s="212"/>
      <c r="F1978" s="212"/>
      <c r="G1978" s="212"/>
    </row>
    <row r="1979" spans="1:9" ht="33">
      <c r="A1979" s="69">
        <v>1827</v>
      </c>
      <c r="B1979" s="210" t="s">
        <v>3553</v>
      </c>
      <c r="C1979" s="213" t="s">
        <v>4105</v>
      </c>
      <c r="D1979" s="212" t="s">
        <v>15518</v>
      </c>
      <c r="E1979" s="212" t="s">
        <v>15518</v>
      </c>
      <c r="F1979" s="212"/>
      <c r="G1979" s="212"/>
    </row>
    <row r="1980" spans="1:9" s="216" customFormat="1">
      <c r="A1980" s="69"/>
      <c r="B1980" s="214"/>
      <c r="C1980" s="209" t="s">
        <v>268</v>
      </c>
      <c r="D1980" s="215"/>
      <c r="E1980" s="215"/>
      <c r="F1980" s="215"/>
      <c r="G1980" s="215"/>
      <c r="I1980" s="217"/>
    </row>
    <row r="1981" spans="1:9">
      <c r="A1981" s="69"/>
      <c r="B1981" s="210"/>
      <c r="C1981" s="211" t="s">
        <v>269</v>
      </c>
      <c r="D1981" s="212"/>
      <c r="E1981" s="212"/>
      <c r="F1981" s="212"/>
      <c r="G1981" s="212"/>
    </row>
    <row r="1982" spans="1:9">
      <c r="A1982" s="69">
        <v>1828</v>
      </c>
      <c r="B1982" s="210" t="s">
        <v>270</v>
      </c>
      <c r="C1982" s="213" t="s">
        <v>14976</v>
      </c>
      <c r="D1982" s="212" t="s">
        <v>15518</v>
      </c>
      <c r="E1982" s="212" t="s">
        <v>15518</v>
      </c>
      <c r="F1982" s="212" t="s">
        <v>15518</v>
      </c>
      <c r="G1982" s="212" t="s">
        <v>15518</v>
      </c>
    </row>
    <row r="1983" spans="1:9">
      <c r="A1983" s="69">
        <v>1829</v>
      </c>
      <c r="B1983" s="210" t="s">
        <v>271</v>
      </c>
      <c r="C1983" s="213" t="s">
        <v>12202</v>
      </c>
      <c r="D1983" s="212" t="s">
        <v>15518</v>
      </c>
      <c r="E1983" s="212" t="s">
        <v>15518</v>
      </c>
      <c r="F1983" s="212" t="s">
        <v>15518</v>
      </c>
      <c r="G1983" s="212" t="s">
        <v>15518</v>
      </c>
    </row>
    <row r="1984" spans="1:9" ht="33">
      <c r="A1984" s="69">
        <v>1830</v>
      </c>
      <c r="B1984" s="210" t="s">
        <v>272</v>
      </c>
      <c r="C1984" s="213" t="s">
        <v>12006</v>
      </c>
      <c r="D1984" s="212" t="s">
        <v>15518</v>
      </c>
      <c r="E1984" s="212" t="s">
        <v>15518</v>
      </c>
      <c r="F1984" s="212" t="s">
        <v>15518</v>
      </c>
      <c r="G1984" s="212" t="s">
        <v>15518</v>
      </c>
    </row>
    <row r="1985" spans="1:9">
      <c r="A1985" s="69">
        <v>1831</v>
      </c>
      <c r="B1985" s="210" t="s">
        <v>273</v>
      </c>
      <c r="C1985" s="213" t="s">
        <v>14977</v>
      </c>
      <c r="D1985" s="212" t="s">
        <v>15518</v>
      </c>
      <c r="E1985" s="212" t="s">
        <v>15518</v>
      </c>
      <c r="F1985" s="212" t="s">
        <v>15518</v>
      </c>
      <c r="G1985" s="212" t="s">
        <v>15518</v>
      </c>
    </row>
    <row r="1986" spans="1:9">
      <c r="A1986" s="69"/>
      <c r="B1986" s="210"/>
      <c r="C1986" s="211" t="s">
        <v>274</v>
      </c>
      <c r="D1986" s="212"/>
      <c r="E1986" s="212"/>
      <c r="F1986" s="212"/>
      <c r="G1986" s="212"/>
    </row>
    <row r="1987" spans="1:9">
      <c r="A1987" s="69">
        <v>1832</v>
      </c>
      <c r="B1987" s="210" t="s">
        <v>275</v>
      </c>
      <c r="C1987" s="213" t="s">
        <v>18863</v>
      </c>
      <c r="D1987" s="212" t="s">
        <v>15518</v>
      </c>
      <c r="E1987" s="212" t="s">
        <v>15518</v>
      </c>
      <c r="F1987" s="212" t="s">
        <v>15518</v>
      </c>
      <c r="G1987" s="212"/>
    </row>
    <row r="1988" spans="1:9">
      <c r="A1988" s="69">
        <v>1833</v>
      </c>
      <c r="B1988" s="210" t="s">
        <v>276</v>
      </c>
      <c r="C1988" s="213" t="s">
        <v>18871</v>
      </c>
      <c r="D1988" s="212" t="s">
        <v>15518</v>
      </c>
      <c r="E1988" s="212" t="s">
        <v>15518</v>
      </c>
      <c r="F1988" s="212" t="s">
        <v>15518</v>
      </c>
      <c r="G1988" s="212" t="s">
        <v>15518</v>
      </c>
    </row>
    <row r="1989" spans="1:9">
      <c r="A1989" s="69">
        <v>1834</v>
      </c>
      <c r="B1989" s="210" t="s">
        <v>277</v>
      </c>
      <c r="C1989" s="213" t="s">
        <v>18871</v>
      </c>
      <c r="D1989" s="212" t="s">
        <v>15518</v>
      </c>
      <c r="E1989" s="212" t="s">
        <v>15518</v>
      </c>
      <c r="F1989" s="212" t="s">
        <v>15518</v>
      </c>
      <c r="G1989" s="212"/>
    </row>
    <row r="1990" spans="1:9">
      <c r="A1990" s="69">
        <v>1835</v>
      </c>
      <c r="B1990" s="210" t="s">
        <v>278</v>
      </c>
      <c r="C1990" s="213" t="s">
        <v>14387</v>
      </c>
      <c r="D1990" s="212" t="s">
        <v>15518</v>
      </c>
      <c r="E1990" s="212" t="s">
        <v>15518</v>
      </c>
      <c r="F1990" s="212" t="s">
        <v>15518</v>
      </c>
      <c r="G1990" s="212"/>
    </row>
    <row r="1991" spans="1:9">
      <c r="A1991" s="69"/>
      <c r="B1991" s="210"/>
      <c r="C1991" s="211" t="s">
        <v>279</v>
      </c>
      <c r="D1991" s="212"/>
      <c r="E1991" s="212"/>
      <c r="F1991" s="212"/>
      <c r="G1991" s="212"/>
    </row>
    <row r="1992" spans="1:9">
      <c r="A1992" s="69">
        <v>1836</v>
      </c>
      <c r="B1992" s="210" t="s">
        <v>280</v>
      </c>
      <c r="C1992" s="213" t="s">
        <v>14120</v>
      </c>
      <c r="D1992" s="212" t="s">
        <v>15518</v>
      </c>
      <c r="E1992" s="212" t="s">
        <v>15518</v>
      </c>
      <c r="F1992" s="212" t="s">
        <v>15518</v>
      </c>
      <c r="G1992" s="212" t="s">
        <v>15518</v>
      </c>
    </row>
    <row r="1993" spans="1:9">
      <c r="A1993" s="69">
        <v>1837</v>
      </c>
      <c r="B1993" s="210" t="s">
        <v>281</v>
      </c>
      <c r="C1993" s="213" t="s">
        <v>15423</v>
      </c>
      <c r="D1993" s="212" t="s">
        <v>15518</v>
      </c>
      <c r="E1993" s="212" t="s">
        <v>15518</v>
      </c>
      <c r="F1993" s="212" t="s">
        <v>15518</v>
      </c>
      <c r="G1993" s="212"/>
    </row>
    <row r="1994" spans="1:9">
      <c r="A1994" s="69"/>
      <c r="B1994" s="210"/>
      <c r="C1994" s="211" t="s">
        <v>282</v>
      </c>
      <c r="D1994" s="212"/>
      <c r="E1994" s="212"/>
      <c r="F1994" s="212"/>
      <c r="G1994" s="212"/>
    </row>
    <row r="1995" spans="1:9">
      <c r="A1995" s="69">
        <v>1838</v>
      </c>
      <c r="B1995" s="210" t="s">
        <v>283</v>
      </c>
      <c r="C1995" s="213" t="s">
        <v>15427</v>
      </c>
      <c r="D1995" s="212" t="s">
        <v>15518</v>
      </c>
      <c r="E1995" s="212" t="s">
        <v>15518</v>
      </c>
      <c r="F1995" s="212" t="s">
        <v>15518</v>
      </c>
      <c r="G1995" s="212" t="s">
        <v>15518</v>
      </c>
    </row>
    <row r="1996" spans="1:9" s="216" customFormat="1">
      <c r="A1996" s="69"/>
      <c r="B1996" s="214"/>
      <c r="C1996" s="209" t="s">
        <v>284</v>
      </c>
      <c r="D1996" s="215"/>
      <c r="E1996" s="215"/>
      <c r="F1996" s="215"/>
      <c r="G1996" s="215"/>
      <c r="H1996" s="216">
        <f>1839-3016+1</f>
        <v>-1176</v>
      </c>
      <c r="I1996" s="217"/>
    </row>
    <row r="1997" spans="1:9">
      <c r="A1997" s="69"/>
      <c r="B1997" s="210"/>
      <c r="C1997" s="211" t="s">
        <v>285</v>
      </c>
      <c r="D1997" s="212"/>
      <c r="E1997" s="212"/>
      <c r="F1997" s="212"/>
      <c r="G1997" s="212"/>
    </row>
    <row r="1998" spans="1:9" ht="33">
      <c r="A1998" s="69">
        <v>1839</v>
      </c>
      <c r="B1998" s="210" t="s">
        <v>286</v>
      </c>
      <c r="C1998" s="213" t="s">
        <v>14147</v>
      </c>
      <c r="D1998" s="212" t="s">
        <v>15518</v>
      </c>
      <c r="E1998" s="212" t="s">
        <v>15518</v>
      </c>
      <c r="F1998" s="212" t="s">
        <v>15518</v>
      </c>
      <c r="G1998" s="212"/>
    </row>
    <row r="1999" spans="1:9" ht="33">
      <c r="A1999" s="69">
        <v>1840</v>
      </c>
      <c r="B1999" s="210" t="s">
        <v>287</v>
      </c>
      <c r="C1999" s="213" t="s">
        <v>14148</v>
      </c>
      <c r="D1999" s="212" t="s">
        <v>15518</v>
      </c>
      <c r="E1999" s="212" t="s">
        <v>15518</v>
      </c>
      <c r="F1999" s="212"/>
      <c r="G1999" s="212"/>
    </row>
    <row r="2000" spans="1:9">
      <c r="A2000" s="69">
        <v>1841</v>
      </c>
      <c r="B2000" s="210" t="s">
        <v>288</v>
      </c>
      <c r="C2000" s="213" t="s">
        <v>11456</v>
      </c>
      <c r="D2000" s="212" t="s">
        <v>15518</v>
      </c>
      <c r="E2000" s="212" t="s">
        <v>15518</v>
      </c>
      <c r="F2000" s="212"/>
      <c r="G2000" s="212"/>
    </row>
    <row r="2001" spans="1:7" ht="33">
      <c r="A2001" s="69">
        <v>1842</v>
      </c>
      <c r="B2001" s="210" t="s">
        <v>289</v>
      </c>
      <c r="C2001" s="213" t="s">
        <v>12707</v>
      </c>
      <c r="D2001" s="212" t="s">
        <v>15518</v>
      </c>
      <c r="E2001" s="212" t="s">
        <v>15518</v>
      </c>
      <c r="F2001" s="212" t="s">
        <v>15518</v>
      </c>
      <c r="G2001" s="212"/>
    </row>
    <row r="2002" spans="1:7">
      <c r="A2002" s="69">
        <v>1843</v>
      </c>
      <c r="B2002" s="210" t="s">
        <v>290</v>
      </c>
      <c r="C2002" s="213" t="s">
        <v>12716</v>
      </c>
      <c r="D2002" s="212" t="s">
        <v>15518</v>
      </c>
      <c r="E2002" s="212" t="s">
        <v>15518</v>
      </c>
      <c r="F2002" s="212"/>
      <c r="G2002" s="212"/>
    </row>
    <row r="2003" spans="1:7">
      <c r="A2003" s="69">
        <v>1844</v>
      </c>
      <c r="B2003" s="210" t="s">
        <v>291</v>
      </c>
      <c r="C2003" s="213" t="s">
        <v>11464</v>
      </c>
      <c r="D2003" s="212" t="s">
        <v>15518</v>
      </c>
      <c r="E2003" s="212" t="s">
        <v>15518</v>
      </c>
      <c r="F2003" s="212"/>
      <c r="G2003" s="212"/>
    </row>
    <row r="2004" spans="1:7">
      <c r="A2004" s="69">
        <v>1845</v>
      </c>
      <c r="B2004" s="210" t="s">
        <v>292</v>
      </c>
      <c r="C2004" s="213" t="s">
        <v>11477</v>
      </c>
      <c r="D2004" s="212" t="s">
        <v>15518</v>
      </c>
      <c r="E2004" s="212" t="s">
        <v>15518</v>
      </c>
      <c r="F2004" s="212"/>
      <c r="G2004" s="212"/>
    </row>
    <row r="2005" spans="1:7" ht="19.5">
      <c r="A2005" s="69">
        <v>1846</v>
      </c>
      <c r="B2005" s="210" t="s">
        <v>293</v>
      </c>
      <c r="C2005" s="213" t="s">
        <v>4668</v>
      </c>
      <c r="D2005" s="212" t="s">
        <v>15518</v>
      </c>
      <c r="E2005" s="212" t="s">
        <v>15518</v>
      </c>
      <c r="F2005" s="212" t="s">
        <v>15518</v>
      </c>
      <c r="G2005" s="212"/>
    </row>
    <row r="2006" spans="1:7">
      <c r="A2006" s="69">
        <v>1847</v>
      </c>
      <c r="B2006" s="210" t="s">
        <v>294</v>
      </c>
      <c r="C2006" s="213" t="s">
        <v>10708</v>
      </c>
      <c r="D2006" s="212" t="s">
        <v>15518</v>
      </c>
      <c r="E2006" s="212" t="s">
        <v>15518</v>
      </c>
      <c r="F2006" s="212"/>
      <c r="G2006" s="212"/>
    </row>
    <row r="2007" spans="1:7">
      <c r="A2007" s="69">
        <v>1848</v>
      </c>
      <c r="B2007" s="210" t="s">
        <v>295</v>
      </c>
      <c r="C2007" s="213" t="s">
        <v>10709</v>
      </c>
      <c r="D2007" s="212" t="s">
        <v>15518</v>
      </c>
      <c r="E2007" s="212" t="s">
        <v>15518</v>
      </c>
      <c r="F2007" s="212" t="s">
        <v>15518</v>
      </c>
      <c r="G2007" s="212"/>
    </row>
    <row r="2008" spans="1:7">
      <c r="A2008" s="69">
        <v>1849</v>
      </c>
      <c r="B2008" s="210" t="s">
        <v>296</v>
      </c>
      <c r="C2008" s="213" t="s">
        <v>10711</v>
      </c>
      <c r="D2008" s="212" t="s">
        <v>15518</v>
      </c>
      <c r="E2008" s="212" t="s">
        <v>15518</v>
      </c>
      <c r="F2008" s="212" t="s">
        <v>15518</v>
      </c>
      <c r="G2008" s="212"/>
    </row>
    <row r="2009" spans="1:7">
      <c r="A2009" s="69">
        <v>1850</v>
      </c>
      <c r="B2009" s="210" t="s">
        <v>297</v>
      </c>
      <c r="C2009" s="213" t="s">
        <v>10712</v>
      </c>
      <c r="D2009" s="212" t="s">
        <v>15518</v>
      </c>
      <c r="E2009" s="212" t="s">
        <v>15518</v>
      </c>
      <c r="F2009" s="212" t="s">
        <v>15518</v>
      </c>
      <c r="G2009" s="212"/>
    </row>
    <row r="2010" spans="1:7">
      <c r="A2010" s="69">
        <v>1851</v>
      </c>
      <c r="B2010" s="210" t="s">
        <v>298</v>
      </c>
      <c r="C2010" s="213" t="s">
        <v>10716</v>
      </c>
      <c r="D2010" s="212" t="s">
        <v>15518</v>
      </c>
      <c r="E2010" s="212" t="s">
        <v>15518</v>
      </c>
      <c r="F2010" s="212" t="s">
        <v>15518</v>
      </c>
      <c r="G2010" s="212"/>
    </row>
    <row r="2011" spans="1:7">
      <c r="A2011" s="69">
        <v>1852</v>
      </c>
      <c r="B2011" s="210" t="s">
        <v>299</v>
      </c>
      <c r="C2011" s="213" t="s">
        <v>10717</v>
      </c>
      <c r="D2011" s="212" t="s">
        <v>15518</v>
      </c>
      <c r="E2011" s="212" t="s">
        <v>15518</v>
      </c>
      <c r="F2011" s="212"/>
      <c r="G2011" s="212"/>
    </row>
    <row r="2012" spans="1:7">
      <c r="A2012" s="69">
        <v>1853</v>
      </c>
      <c r="B2012" s="210" t="s">
        <v>300</v>
      </c>
      <c r="C2012" s="213" t="s">
        <v>10697</v>
      </c>
      <c r="D2012" s="212" t="s">
        <v>15518</v>
      </c>
      <c r="E2012" s="212"/>
      <c r="F2012" s="212"/>
      <c r="G2012" s="212"/>
    </row>
    <row r="2013" spans="1:7">
      <c r="A2013" s="69">
        <v>1854</v>
      </c>
      <c r="B2013" s="210" t="s">
        <v>301</v>
      </c>
      <c r="C2013" s="213" t="s">
        <v>11910</v>
      </c>
      <c r="D2013" s="212" t="s">
        <v>15518</v>
      </c>
      <c r="E2013" s="212" t="s">
        <v>15518</v>
      </c>
      <c r="F2013" s="212" t="s">
        <v>15518</v>
      </c>
      <c r="G2013" s="212"/>
    </row>
    <row r="2014" spans="1:7">
      <c r="A2014" s="69">
        <v>1855</v>
      </c>
      <c r="B2014" s="210" t="s">
        <v>302</v>
      </c>
      <c r="C2014" s="213" t="s">
        <v>11911</v>
      </c>
      <c r="D2014" s="212" t="s">
        <v>15518</v>
      </c>
      <c r="E2014" s="212" t="s">
        <v>15518</v>
      </c>
      <c r="F2014" s="212" t="s">
        <v>15518</v>
      </c>
      <c r="G2014" s="212"/>
    </row>
    <row r="2015" spans="1:7">
      <c r="A2015" s="69"/>
      <c r="B2015" s="210"/>
      <c r="C2015" s="208" t="s">
        <v>303</v>
      </c>
      <c r="D2015" s="212"/>
      <c r="E2015" s="212"/>
      <c r="F2015" s="212"/>
      <c r="G2015" s="212"/>
    </row>
    <row r="2016" spans="1:7" ht="33">
      <c r="A2016" s="69">
        <v>1856</v>
      </c>
      <c r="B2016" s="210" t="s">
        <v>304</v>
      </c>
      <c r="C2016" s="221" t="s">
        <v>14537</v>
      </c>
      <c r="D2016" s="212" t="s">
        <v>15518</v>
      </c>
      <c r="E2016" s="212" t="s">
        <v>15518</v>
      </c>
      <c r="F2016" s="212"/>
      <c r="G2016" s="212"/>
    </row>
    <row r="2017" spans="1:7">
      <c r="A2017" s="69">
        <v>1857</v>
      </c>
      <c r="B2017" s="210" t="s">
        <v>305</v>
      </c>
      <c r="C2017" s="221" t="s">
        <v>14538</v>
      </c>
      <c r="D2017" s="212" t="s">
        <v>15518</v>
      </c>
      <c r="E2017" s="212" t="s">
        <v>15518</v>
      </c>
      <c r="F2017" s="212"/>
      <c r="G2017" s="212"/>
    </row>
    <row r="2018" spans="1:7" ht="33">
      <c r="A2018" s="69">
        <v>1858</v>
      </c>
      <c r="B2018" s="210" t="s">
        <v>306</v>
      </c>
      <c r="C2018" s="221" t="s">
        <v>11758</v>
      </c>
      <c r="D2018" s="212" t="s">
        <v>15518</v>
      </c>
      <c r="E2018" s="212" t="s">
        <v>15518</v>
      </c>
      <c r="F2018" s="212"/>
      <c r="G2018" s="212"/>
    </row>
    <row r="2019" spans="1:7" ht="33">
      <c r="A2019" s="69">
        <v>1859</v>
      </c>
      <c r="B2019" s="210" t="s">
        <v>307</v>
      </c>
      <c r="C2019" s="221" t="s">
        <v>3735</v>
      </c>
      <c r="D2019" s="212" t="s">
        <v>15518</v>
      </c>
      <c r="E2019" s="212" t="s">
        <v>15518</v>
      </c>
      <c r="F2019" s="212"/>
      <c r="G2019" s="212"/>
    </row>
    <row r="2020" spans="1:7">
      <c r="A2020" s="69">
        <v>1860</v>
      </c>
      <c r="B2020" s="210" t="s">
        <v>308</v>
      </c>
      <c r="C2020" s="221" t="s">
        <v>4669</v>
      </c>
      <c r="D2020" s="212" t="s">
        <v>15518</v>
      </c>
      <c r="E2020" s="212" t="s">
        <v>15518</v>
      </c>
      <c r="F2020" s="212"/>
      <c r="G2020" s="212"/>
    </row>
    <row r="2021" spans="1:7" ht="33">
      <c r="A2021" s="69">
        <v>1861</v>
      </c>
      <c r="B2021" s="210" t="s">
        <v>309</v>
      </c>
      <c r="C2021" s="221" t="s">
        <v>4670</v>
      </c>
      <c r="D2021" s="212" t="s">
        <v>15518</v>
      </c>
      <c r="E2021" s="212" t="s">
        <v>15518</v>
      </c>
      <c r="F2021" s="212"/>
      <c r="G2021" s="212"/>
    </row>
    <row r="2022" spans="1:7" ht="33">
      <c r="A2022" s="69">
        <v>1862</v>
      </c>
      <c r="B2022" s="210" t="s">
        <v>310</v>
      </c>
      <c r="C2022" s="221" t="s">
        <v>4671</v>
      </c>
      <c r="D2022" s="212" t="s">
        <v>15518</v>
      </c>
      <c r="E2022" s="212" t="s">
        <v>15518</v>
      </c>
      <c r="F2022" s="212"/>
      <c r="G2022" s="212"/>
    </row>
    <row r="2023" spans="1:7" ht="49.5">
      <c r="A2023" s="69">
        <v>1863</v>
      </c>
      <c r="B2023" s="210" t="s">
        <v>311</v>
      </c>
      <c r="C2023" s="221" t="s">
        <v>4672</v>
      </c>
      <c r="D2023" s="212" t="s">
        <v>15518</v>
      </c>
      <c r="E2023" s="212" t="s">
        <v>15518</v>
      </c>
      <c r="F2023" s="212"/>
      <c r="G2023" s="212"/>
    </row>
    <row r="2024" spans="1:7">
      <c r="A2024" s="69">
        <v>1864</v>
      </c>
      <c r="B2024" s="210" t="s">
        <v>312</v>
      </c>
      <c r="C2024" s="221" t="s">
        <v>11593</v>
      </c>
      <c r="D2024" s="212" t="s">
        <v>15518</v>
      </c>
      <c r="E2024" s="212" t="s">
        <v>15518</v>
      </c>
      <c r="F2024" s="212" t="s">
        <v>15518</v>
      </c>
      <c r="G2024" s="212"/>
    </row>
    <row r="2025" spans="1:7" ht="33">
      <c r="A2025" s="69">
        <v>1865</v>
      </c>
      <c r="B2025" s="210" t="s">
        <v>313</v>
      </c>
      <c r="C2025" s="221" t="s">
        <v>3736</v>
      </c>
      <c r="D2025" s="212" t="s">
        <v>15518</v>
      </c>
      <c r="E2025" s="212" t="s">
        <v>15518</v>
      </c>
      <c r="F2025" s="212"/>
      <c r="G2025" s="212"/>
    </row>
    <row r="2026" spans="1:7">
      <c r="A2026" s="69">
        <v>1866</v>
      </c>
      <c r="B2026" s="210" t="s">
        <v>314</v>
      </c>
      <c r="C2026" s="221" t="s">
        <v>12118</v>
      </c>
      <c r="D2026" s="212" t="s">
        <v>15518</v>
      </c>
      <c r="E2026" s="212" t="s">
        <v>15518</v>
      </c>
      <c r="F2026" s="212"/>
      <c r="G2026" s="212"/>
    </row>
    <row r="2027" spans="1:7">
      <c r="A2027" s="69">
        <v>1867</v>
      </c>
      <c r="B2027" s="210" t="s">
        <v>315</v>
      </c>
      <c r="C2027" s="221" t="s">
        <v>12601</v>
      </c>
      <c r="D2027" s="212" t="s">
        <v>15518</v>
      </c>
      <c r="E2027" s="212" t="s">
        <v>15518</v>
      </c>
      <c r="F2027" s="212"/>
      <c r="G2027" s="212"/>
    </row>
    <row r="2028" spans="1:7">
      <c r="A2028" s="69">
        <v>1868</v>
      </c>
      <c r="B2028" s="210" t="s">
        <v>316</v>
      </c>
      <c r="C2028" s="221" t="s">
        <v>4377</v>
      </c>
      <c r="D2028" s="212" t="s">
        <v>15518</v>
      </c>
      <c r="E2028" s="212" t="s">
        <v>15518</v>
      </c>
      <c r="F2028" s="212"/>
      <c r="G2028" s="212"/>
    </row>
    <row r="2029" spans="1:7" ht="33">
      <c r="A2029" s="69">
        <v>1869</v>
      </c>
      <c r="B2029" s="210" t="s">
        <v>317</v>
      </c>
      <c r="C2029" s="221" t="s">
        <v>4378</v>
      </c>
      <c r="D2029" s="212" t="s">
        <v>15518</v>
      </c>
      <c r="E2029" s="212" t="s">
        <v>15518</v>
      </c>
      <c r="F2029" s="212"/>
      <c r="G2029" s="212"/>
    </row>
    <row r="2030" spans="1:7" ht="33">
      <c r="A2030" s="69">
        <v>1870</v>
      </c>
      <c r="B2030" s="210" t="s">
        <v>318</v>
      </c>
      <c r="C2030" s="221" t="s">
        <v>12158</v>
      </c>
      <c r="D2030" s="212" t="s">
        <v>15518</v>
      </c>
      <c r="E2030" s="212" t="s">
        <v>15518</v>
      </c>
      <c r="F2030" s="212"/>
      <c r="G2030" s="212"/>
    </row>
    <row r="2031" spans="1:7">
      <c r="A2031" s="69">
        <v>1871</v>
      </c>
      <c r="B2031" s="210" t="s">
        <v>319</v>
      </c>
      <c r="C2031" s="221" t="s">
        <v>11174</v>
      </c>
      <c r="D2031" s="212" t="s">
        <v>15518</v>
      </c>
      <c r="E2031" s="212" t="s">
        <v>15518</v>
      </c>
      <c r="F2031" s="212"/>
      <c r="G2031" s="212"/>
    </row>
    <row r="2032" spans="1:7">
      <c r="A2032" s="69">
        <v>1872</v>
      </c>
      <c r="B2032" s="210" t="s">
        <v>320</v>
      </c>
      <c r="C2032" s="221" t="s">
        <v>4116</v>
      </c>
      <c r="D2032" s="212" t="s">
        <v>15518</v>
      </c>
      <c r="E2032" s="212" t="s">
        <v>15518</v>
      </c>
      <c r="F2032" s="212"/>
      <c r="G2032" s="212"/>
    </row>
    <row r="2033" spans="1:7">
      <c r="A2033" s="69">
        <v>1873</v>
      </c>
      <c r="B2033" s="210" t="s">
        <v>321</v>
      </c>
      <c r="C2033" s="221" t="s">
        <v>4117</v>
      </c>
      <c r="D2033" s="212" t="s">
        <v>15518</v>
      </c>
      <c r="E2033" s="212" t="s">
        <v>15518</v>
      </c>
      <c r="F2033" s="212"/>
      <c r="G2033" s="212"/>
    </row>
    <row r="2034" spans="1:7">
      <c r="A2034" s="69">
        <v>1874</v>
      </c>
      <c r="B2034" s="210" t="s">
        <v>322</v>
      </c>
      <c r="C2034" s="221" t="s">
        <v>4118</v>
      </c>
      <c r="D2034" s="212" t="s">
        <v>15518</v>
      </c>
      <c r="E2034" s="212" t="s">
        <v>15518</v>
      </c>
      <c r="F2034" s="212"/>
      <c r="G2034" s="212"/>
    </row>
    <row r="2035" spans="1:7">
      <c r="A2035" s="69">
        <v>1875</v>
      </c>
      <c r="B2035" s="210" t="s">
        <v>323</v>
      </c>
      <c r="C2035" s="221" t="s">
        <v>12731</v>
      </c>
      <c r="D2035" s="212" t="s">
        <v>15518</v>
      </c>
      <c r="E2035" s="212" t="s">
        <v>15518</v>
      </c>
      <c r="F2035" s="212" t="s">
        <v>15518</v>
      </c>
      <c r="G2035" s="212"/>
    </row>
    <row r="2036" spans="1:7">
      <c r="A2036" s="69">
        <v>1876</v>
      </c>
      <c r="B2036" s="210" t="s">
        <v>324</v>
      </c>
      <c r="C2036" s="221" t="s">
        <v>12732</v>
      </c>
      <c r="D2036" s="212" t="s">
        <v>15518</v>
      </c>
      <c r="E2036" s="212" t="s">
        <v>15518</v>
      </c>
      <c r="F2036" s="212"/>
      <c r="G2036" s="212"/>
    </row>
    <row r="2037" spans="1:7">
      <c r="A2037" s="69">
        <v>1877</v>
      </c>
      <c r="B2037" s="210" t="s">
        <v>325</v>
      </c>
      <c r="C2037" s="221" t="s">
        <v>12733</v>
      </c>
      <c r="D2037" s="212" t="s">
        <v>15518</v>
      </c>
      <c r="E2037" s="212" t="s">
        <v>15518</v>
      </c>
      <c r="F2037" s="212"/>
      <c r="G2037" s="212"/>
    </row>
    <row r="2038" spans="1:7">
      <c r="A2038" s="69">
        <v>1878</v>
      </c>
      <c r="B2038" s="210" t="s">
        <v>326</v>
      </c>
      <c r="C2038" s="221" t="s">
        <v>4119</v>
      </c>
      <c r="D2038" s="212" t="s">
        <v>15518</v>
      </c>
      <c r="E2038" s="212"/>
      <c r="F2038" s="212"/>
      <c r="G2038" s="212"/>
    </row>
    <row r="2039" spans="1:7">
      <c r="A2039" s="69">
        <v>1879</v>
      </c>
      <c r="B2039" s="210" t="s">
        <v>327</v>
      </c>
      <c r="C2039" s="221" t="s">
        <v>14193</v>
      </c>
      <c r="D2039" s="212" t="s">
        <v>15518</v>
      </c>
      <c r="E2039" s="212" t="s">
        <v>15518</v>
      </c>
      <c r="F2039" s="212"/>
      <c r="G2039" s="212"/>
    </row>
    <row r="2040" spans="1:7">
      <c r="A2040" s="69">
        <v>1880</v>
      </c>
      <c r="B2040" s="210" t="s">
        <v>328</v>
      </c>
      <c r="C2040" s="221" t="s">
        <v>14194</v>
      </c>
      <c r="D2040" s="212" t="s">
        <v>15518</v>
      </c>
      <c r="E2040" s="212" t="s">
        <v>15518</v>
      </c>
      <c r="F2040" s="212"/>
      <c r="G2040" s="212"/>
    </row>
    <row r="2041" spans="1:7">
      <c r="A2041" s="69">
        <v>1881</v>
      </c>
      <c r="B2041" s="210" t="s">
        <v>329</v>
      </c>
      <c r="C2041" s="221" t="s">
        <v>4120</v>
      </c>
      <c r="D2041" s="212" t="s">
        <v>15518</v>
      </c>
      <c r="E2041" s="212"/>
      <c r="F2041" s="212"/>
      <c r="G2041" s="212"/>
    </row>
    <row r="2042" spans="1:7">
      <c r="A2042" s="69">
        <v>1882</v>
      </c>
      <c r="B2042" s="210" t="s">
        <v>330</v>
      </c>
      <c r="C2042" s="221" t="s">
        <v>4385</v>
      </c>
      <c r="D2042" s="212" t="s">
        <v>15518</v>
      </c>
      <c r="E2042" s="212" t="s">
        <v>15518</v>
      </c>
      <c r="F2042" s="212"/>
      <c r="G2042" s="212"/>
    </row>
    <row r="2043" spans="1:7" ht="33">
      <c r="A2043" s="69">
        <v>1883</v>
      </c>
      <c r="B2043" s="210" t="s">
        <v>331</v>
      </c>
      <c r="C2043" s="221" t="s">
        <v>15809</v>
      </c>
      <c r="D2043" s="212" t="s">
        <v>15518</v>
      </c>
      <c r="E2043" s="212" t="s">
        <v>15518</v>
      </c>
      <c r="F2043" s="212"/>
      <c r="G2043" s="212"/>
    </row>
    <row r="2044" spans="1:7">
      <c r="A2044" s="69">
        <v>1884</v>
      </c>
      <c r="B2044" s="210" t="s">
        <v>332</v>
      </c>
      <c r="C2044" s="221" t="s">
        <v>4386</v>
      </c>
      <c r="D2044" s="212" t="s">
        <v>15518</v>
      </c>
      <c r="E2044" s="212" t="s">
        <v>15518</v>
      </c>
      <c r="F2044" s="212"/>
      <c r="G2044" s="212"/>
    </row>
    <row r="2045" spans="1:7">
      <c r="A2045" s="69">
        <v>1885</v>
      </c>
      <c r="B2045" s="210" t="s">
        <v>333</v>
      </c>
      <c r="C2045" s="221" t="s">
        <v>15810</v>
      </c>
      <c r="D2045" s="212" t="s">
        <v>15518</v>
      </c>
      <c r="E2045" s="212" t="s">
        <v>15518</v>
      </c>
      <c r="F2045" s="212"/>
      <c r="G2045" s="212"/>
    </row>
    <row r="2046" spans="1:7" ht="33">
      <c r="A2046" s="69">
        <v>1886</v>
      </c>
      <c r="B2046" s="210" t="s">
        <v>334</v>
      </c>
      <c r="C2046" s="221" t="s">
        <v>15811</v>
      </c>
      <c r="D2046" s="212" t="s">
        <v>15518</v>
      </c>
      <c r="E2046" s="212" t="s">
        <v>15518</v>
      </c>
      <c r="F2046" s="212"/>
      <c r="G2046" s="212"/>
    </row>
    <row r="2047" spans="1:7">
      <c r="A2047" s="69">
        <v>1887</v>
      </c>
      <c r="B2047" s="210" t="s">
        <v>335</v>
      </c>
      <c r="C2047" s="221" t="s">
        <v>14581</v>
      </c>
      <c r="D2047" s="212"/>
      <c r="E2047" s="212"/>
      <c r="F2047" s="212"/>
      <c r="G2047" s="212"/>
    </row>
    <row r="2048" spans="1:7" ht="33">
      <c r="A2048" s="69">
        <v>1888</v>
      </c>
      <c r="B2048" s="210" t="s">
        <v>336</v>
      </c>
      <c r="C2048" s="221" t="s">
        <v>337</v>
      </c>
      <c r="D2048" s="212" t="s">
        <v>15518</v>
      </c>
      <c r="E2048" s="212" t="s">
        <v>15518</v>
      </c>
      <c r="F2048" s="212"/>
      <c r="G2048" s="212"/>
    </row>
    <row r="2049" spans="1:7">
      <c r="A2049" s="69">
        <v>1889</v>
      </c>
      <c r="B2049" s="210" t="s">
        <v>338</v>
      </c>
      <c r="C2049" s="221" t="s">
        <v>14208</v>
      </c>
      <c r="D2049" s="212" t="s">
        <v>15518</v>
      </c>
      <c r="E2049" s="212" t="s">
        <v>15518</v>
      </c>
      <c r="F2049" s="212"/>
      <c r="G2049" s="212"/>
    </row>
    <row r="2050" spans="1:7" ht="33">
      <c r="A2050" s="69">
        <v>1890</v>
      </c>
      <c r="B2050" s="210" t="s">
        <v>339</v>
      </c>
      <c r="C2050" s="221" t="s">
        <v>11683</v>
      </c>
      <c r="D2050" s="212" t="s">
        <v>15518</v>
      </c>
      <c r="E2050" s="212" t="s">
        <v>15518</v>
      </c>
      <c r="F2050" s="212"/>
      <c r="G2050" s="212"/>
    </row>
    <row r="2051" spans="1:7" ht="49.5">
      <c r="A2051" s="69">
        <v>1891</v>
      </c>
      <c r="B2051" s="210" t="s">
        <v>340</v>
      </c>
      <c r="C2051" s="221" t="s">
        <v>11684</v>
      </c>
      <c r="D2051" s="212" t="s">
        <v>15518</v>
      </c>
      <c r="E2051" s="212" t="s">
        <v>15518</v>
      </c>
      <c r="F2051" s="212"/>
      <c r="G2051" s="212"/>
    </row>
    <row r="2052" spans="1:7">
      <c r="A2052" s="69">
        <v>1892</v>
      </c>
      <c r="B2052" s="210" t="s">
        <v>341</v>
      </c>
      <c r="C2052" s="221" t="s">
        <v>10083</v>
      </c>
      <c r="D2052" s="212" t="s">
        <v>15518</v>
      </c>
      <c r="E2052" s="212"/>
      <c r="F2052" s="212"/>
      <c r="G2052" s="212"/>
    </row>
    <row r="2053" spans="1:7">
      <c r="A2053" s="69">
        <v>1893</v>
      </c>
      <c r="B2053" s="210" t="s">
        <v>342</v>
      </c>
      <c r="C2053" s="221" t="s">
        <v>10084</v>
      </c>
      <c r="D2053" s="212" t="s">
        <v>15518</v>
      </c>
      <c r="E2053" s="212" t="s">
        <v>15518</v>
      </c>
      <c r="F2053" s="212"/>
      <c r="G2053" s="212"/>
    </row>
    <row r="2054" spans="1:7">
      <c r="A2054" s="69">
        <v>1894</v>
      </c>
      <c r="B2054" s="210" t="s">
        <v>343</v>
      </c>
      <c r="C2054" s="221" t="s">
        <v>9315</v>
      </c>
      <c r="D2054" s="212" t="s">
        <v>15518</v>
      </c>
      <c r="E2054" s="212" t="s">
        <v>15518</v>
      </c>
      <c r="F2054" s="212"/>
      <c r="G2054" s="212"/>
    </row>
    <row r="2055" spans="1:7" ht="33">
      <c r="A2055" s="69">
        <v>1895</v>
      </c>
      <c r="B2055" s="210" t="s">
        <v>344</v>
      </c>
      <c r="C2055" s="221" t="s">
        <v>9318</v>
      </c>
      <c r="D2055" s="212" t="s">
        <v>15518</v>
      </c>
      <c r="E2055" s="212" t="s">
        <v>15518</v>
      </c>
      <c r="F2055" s="212"/>
      <c r="G2055" s="212"/>
    </row>
    <row r="2056" spans="1:7">
      <c r="A2056" s="69">
        <v>1896</v>
      </c>
      <c r="B2056" s="210" t="s">
        <v>345</v>
      </c>
      <c r="C2056" s="221" t="s">
        <v>11457</v>
      </c>
      <c r="D2056" s="212" t="s">
        <v>15518</v>
      </c>
      <c r="E2056" s="212" t="s">
        <v>15518</v>
      </c>
      <c r="F2056" s="212"/>
      <c r="G2056" s="212"/>
    </row>
    <row r="2057" spans="1:7" ht="33">
      <c r="A2057" s="69">
        <v>1897</v>
      </c>
      <c r="B2057" s="210" t="s">
        <v>346</v>
      </c>
      <c r="C2057" s="221" t="s">
        <v>4127</v>
      </c>
      <c r="D2057" s="212" t="s">
        <v>15518</v>
      </c>
      <c r="E2057" s="212" t="s">
        <v>15518</v>
      </c>
      <c r="F2057" s="212"/>
      <c r="G2057" s="212"/>
    </row>
    <row r="2058" spans="1:7" ht="33">
      <c r="A2058" s="69">
        <v>1898</v>
      </c>
      <c r="B2058" s="210" t="s">
        <v>347</v>
      </c>
      <c r="C2058" s="221" t="s">
        <v>4128</v>
      </c>
      <c r="D2058" s="212" t="s">
        <v>15518</v>
      </c>
      <c r="E2058" s="212"/>
      <c r="F2058" s="212"/>
      <c r="G2058" s="212"/>
    </row>
    <row r="2059" spans="1:7">
      <c r="A2059" s="69">
        <v>1899</v>
      </c>
      <c r="B2059" s="210" t="s">
        <v>348</v>
      </c>
      <c r="C2059" s="221" t="s">
        <v>4129</v>
      </c>
      <c r="D2059" s="212" t="s">
        <v>15518</v>
      </c>
      <c r="E2059" s="212" t="s">
        <v>15518</v>
      </c>
      <c r="F2059" s="212"/>
      <c r="G2059" s="212"/>
    </row>
    <row r="2060" spans="1:7">
      <c r="A2060" s="69">
        <v>1900</v>
      </c>
      <c r="B2060" s="210" t="s">
        <v>349</v>
      </c>
      <c r="C2060" s="221" t="s">
        <v>4130</v>
      </c>
      <c r="D2060" s="212" t="s">
        <v>15518</v>
      </c>
      <c r="E2060" s="212" t="s">
        <v>15518</v>
      </c>
      <c r="F2060" s="212"/>
      <c r="G2060" s="212"/>
    </row>
    <row r="2061" spans="1:7">
      <c r="A2061" s="69">
        <v>1901</v>
      </c>
      <c r="B2061" s="210" t="s">
        <v>350</v>
      </c>
      <c r="C2061" s="221" t="s">
        <v>9351</v>
      </c>
      <c r="D2061" s="212" t="s">
        <v>15518</v>
      </c>
      <c r="E2061" s="212" t="s">
        <v>15518</v>
      </c>
      <c r="F2061" s="212"/>
      <c r="G2061" s="212"/>
    </row>
    <row r="2062" spans="1:7" ht="33">
      <c r="A2062" s="69">
        <v>1902</v>
      </c>
      <c r="B2062" s="210" t="s">
        <v>351</v>
      </c>
      <c r="C2062" s="221" t="s">
        <v>10724</v>
      </c>
      <c r="D2062" s="212" t="s">
        <v>15518</v>
      </c>
      <c r="E2062" s="212" t="s">
        <v>15518</v>
      </c>
      <c r="F2062" s="212"/>
      <c r="G2062" s="212"/>
    </row>
    <row r="2063" spans="1:7" ht="33">
      <c r="A2063" s="69">
        <v>1903</v>
      </c>
      <c r="B2063" s="210" t="s">
        <v>352</v>
      </c>
      <c r="C2063" s="221" t="s">
        <v>10725</v>
      </c>
      <c r="D2063" s="212" t="s">
        <v>15518</v>
      </c>
      <c r="E2063" s="212" t="s">
        <v>15518</v>
      </c>
      <c r="F2063" s="212"/>
      <c r="G2063" s="212"/>
    </row>
    <row r="2064" spans="1:7">
      <c r="A2064" s="69">
        <v>1904</v>
      </c>
      <c r="B2064" s="210" t="s">
        <v>353</v>
      </c>
      <c r="C2064" s="221" t="s">
        <v>10727</v>
      </c>
      <c r="D2064" s="212" t="s">
        <v>15518</v>
      </c>
      <c r="E2064" s="212" t="s">
        <v>15518</v>
      </c>
      <c r="F2064" s="212"/>
      <c r="G2064" s="212"/>
    </row>
    <row r="2065" spans="1:7">
      <c r="A2065" s="69">
        <v>1905</v>
      </c>
      <c r="B2065" s="210" t="s">
        <v>354</v>
      </c>
      <c r="C2065" s="221" t="s">
        <v>4131</v>
      </c>
      <c r="D2065" s="212" t="s">
        <v>15518</v>
      </c>
      <c r="E2065" s="212" t="s">
        <v>15518</v>
      </c>
      <c r="F2065" s="212"/>
      <c r="G2065" s="212"/>
    </row>
    <row r="2066" spans="1:7" ht="33">
      <c r="A2066" s="69">
        <v>1906</v>
      </c>
      <c r="B2066" s="210" t="s">
        <v>355</v>
      </c>
      <c r="C2066" s="221" t="s">
        <v>13045</v>
      </c>
      <c r="D2066" s="212" t="s">
        <v>15518</v>
      </c>
      <c r="E2066" s="212" t="s">
        <v>15518</v>
      </c>
      <c r="F2066" s="212"/>
      <c r="G2066" s="212"/>
    </row>
    <row r="2067" spans="1:7" ht="33">
      <c r="A2067" s="69">
        <v>1907</v>
      </c>
      <c r="B2067" s="210" t="s">
        <v>356</v>
      </c>
      <c r="C2067" s="221" t="s">
        <v>357</v>
      </c>
      <c r="D2067" s="212" t="s">
        <v>15518</v>
      </c>
      <c r="E2067" s="212" t="s">
        <v>15518</v>
      </c>
      <c r="F2067" s="212"/>
      <c r="G2067" s="212"/>
    </row>
    <row r="2068" spans="1:7" ht="33">
      <c r="A2068" s="69">
        <v>1908</v>
      </c>
      <c r="B2068" s="210" t="s">
        <v>358</v>
      </c>
      <c r="C2068" s="221" t="s">
        <v>10738</v>
      </c>
      <c r="D2068" s="212" t="s">
        <v>15518</v>
      </c>
      <c r="E2068" s="212" t="s">
        <v>15518</v>
      </c>
      <c r="F2068" s="212"/>
      <c r="G2068" s="212"/>
    </row>
    <row r="2069" spans="1:7">
      <c r="A2069" s="69">
        <v>1909</v>
      </c>
      <c r="B2069" s="210" t="s">
        <v>359</v>
      </c>
      <c r="C2069" s="221" t="s">
        <v>10739</v>
      </c>
      <c r="D2069" s="212" t="s">
        <v>15518</v>
      </c>
      <c r="E2069" s="212" t="s">
        <v>15518</v>
      </c>
      <c r="F2069" s="212"/>
      <c r="G2069" s="212"/>
    </row>
    <row r="2070" spans="1:7">
      <c r="A2070" s="69">
        <v>1910</v>
      </c>
      <c r="B2070" s="210" t="s">
        <v>360</v>
      </c>
      <c r="C2070" s="221" t="s">
        <v>10740</v>
      </c>
      <c r="D2070" s="212" t="s">
        <v>15518</v>
      </c>
      <c r="E2070" s="212" t="s">
        <v>15518</v>
      </c>
      <c r="F2070" s="212"/>
      <c r="G2070" s="212"/>
    </row>
    <row r="2071" spans="1:7">
      <c r="A2071" s="69">
        <v>1911</v>
      </c>
      <c r="B2071" s="210" t="s">
        <v>361</v>
      </c>
      <c r="C2071" s="221" t="s">
        <v>13695</v>
      </c>
      <c r="D2071" s="212" t="s">
        <v>15518</v>
      </c>
      <c r="E2071" s="212" t="s">
        <v>15518</v>
      </c>
      <c r="F2071" s="212"/>
      <c r="G2071" s="212"/>
    </row>
    <row r="2072" spans="1:7" ht="33">
      <c r="A2072" s="69">
        <v>1912</v>
      </c>
      <c r="B2072" s="210" t="s">
        <v>362</v>
      </c>
      <c r="C2072" s="221" t="s">
        <v>13696</v>
      </c>
      <c r="D2072" s="212" t="s">
        <v>15518</v>
      </c>
      <c r="E2072" s="212" t="s">
        <v>15518</v>
      </c>
      <c r="F2072" s="212"/>
      <c r="G2072" s="212"/>
    </row>
    <row r="2073" spans="1:7">
      <c r="A2073" s="69">
        <v>1913</v>
      </c>
      <c r="B2073" s="210" t="s">
        <v>363</v>
      </c>
      <c r="C2073" s="221" t="s">
        <v>4439</v>
      </c>
      <c r="D2073" s="212" t="s">
        <v>15518</v>
      </c>
      <c r="E2073" s="212" t="s">
        <v>15518</v>
      </c>
      <c r="F2073" s="212"/>
      <c r="G2073" s="212"/>
    </row>
    <row r="2074" spans="1:7" ht="33">
      <c r="A2074" s="69">
        <v>1914</v>
      </c>
      <c r="B2074" s="210" t="s">
        <v>364</v>
      </c>
      <c r="C2074" s="221" t="s">
        <v>4440</v>
      </c>
      <c r="D2074" s="212" t="s">
        <v>15518</v>
      </c>
      <c r="E2074" s="212" t="s">
        <v>15518</v>
      </c>
      <c r="F2074" s="212"/>
      <c r="G2074" s="212"/>
    </row>
    <row r="2075" spans="1:7" ht="33">
      <c r="A2075" s="69">
        <v>1915</v>
      </c>
      <c r="B2075" s="210" t="s">
        <v>365</v>
      </c>
      <c r="C2075" s="221" t="s">
        <v>12326</v>
      </c>
      <c r="D2075" s="212" t="s">
        <v>15518</v>
      </c>
      <c r="E2075" s="212" t="s">
        <v>15518</v>
      </c>
      <c r="F2075" s="212"/>
      <c r="G2075" s="212"/>
    </row>
    <row r="2076" spans="1:7" ht="33">
      <c r="A2076" s="69">
        <v>1916</v>
      </c>
      <c r="B2076" s="210" t="s">
        <v>366</v>
      </c>
      <c r="C2076" s="221" t="s">
        <v>13449</v>
      </c>
      <c r="D2076" s="212" t="s">
        <v>15518</v>
      </c>
      <c r="E2076" s="212" t="s">
        <v>15518</v>
      </c>
      <c r="F2076" s="212"/>
      <c r="G2076" s="212"/>
    </row>
    <row r="2077" spans="1:7" ht="33">
      <c r="A2077" s="69">
        <v>1917</v>
      </c>
      <c r="B2077" s="210" t="s">
        <v>367</v>
      </c>
      <c r="C2077" s="221" t="s">
        <v>13450</v>
      </c>
      <c r="D2077" s="212" t="s">
        <v>15518</v>
      </c>
      <c r="E2077" s="212" t="s">
        <v>15518</v>
      </c>
      <c r="F2077" s="212"/>
      <c r="G2077" s="212"/>
    </row>
    <row r="2078" spans="1:7">
      <c r="A2078" s="69">
        <v>1918</v>
      </c>
      <c r="B2078" s="210" t="s">
        <v>368</v>
      </c>
      <c r="C2078" s="221" t="s">
        <v>13451</v>
      </c>
      <c r="D2078" s="212" t="s">
        <v>15518</v>
      </c>
      <c r="E2078" s="212" t="s">
        <v>15518</v>
      </c>
      <c r="F2078" s="212"/>
      <c r="G2078" s="212"/>
    </row>
    <row r="2079" spans="1:7" ht="33">
      <c r="A2079" s="69">
        <v>1919</v>
      </c>
      <c r="B2079" s="210" t="s">
        <v>369</v>
      </c>
      <c r="C2079" s="221" t="s">
        <v>13452</v>
      </c>
      <c r="D2079" s="212" t="s">
        <v>15518</v>
      </c>
      <c r="E2079" s="212" t="s">
        <v>15518</v>
      </c>
      <c r="F2079" s="212"/>
      <c r="G2079" s="212"/>
    </row>
    <row r="2080" spans="1:7" ht="33">
      <c r="A2080" s="69">
        <v>1920</v>
      </c>
      <c r="B2080" s="210" t="s">
        <v>370</v>
      </c>
      <c r="C2080" s="221" t="s">
        <v>13453</v>
      </c>
      <c r="D2080" s="212" t="s">
        <v>15518</v>
      </c>
      <c r="E2080" s="212" t="s">
        <v>15518</v>
      </c>
      <c r="F2080" s="212"/>
      <c r="G2080" s="212"/>
    </row>
    <row r="2081" spans="1:7">
      <c r="A2081" s="69">
        <v>1921</v>
      </c>
      <c r="B2081" s="210" t="s">
        <v>371</v>
      </c>
      <c r="C2081" s="221" t="s">
        <v>13454</v>
      </c>
      <c r="D2081" s="212" t="s">
        <v>15518</v>
      </c>
      <c r="E2081" s="212" t="s">
        <v>15518</v>
      </c>
      <c r="F2081" s="212"/>
      <c r="G2081" s="212"/>
    </row>
    <row r="2082" spans="1:7" ht="33">
      <c r="A2082" s="69">
        <v>1922</v>
      </c>
      <c r="B2082" s="210" t="s">
        <v>372</v>
      </c>
      <c r="C2082" s="221" t="s">
        <v>10927</v>
      </c>
      <c r="D2082" s="212" t="s">
        <v>15518</v>
      </c>
      <c r="E2082" s="212" t="s">
        <v>15518</v>
      </c>
      <c r="F2082" s="212" t="s">
        <v>15518</v>
      </c>
      <c r="G2082" s="212"/>
    </row>
    <row r="2083" spans="1:7">
      <c r="A2083" s="69">
        <v>1923</v>
      </c>
      <c r="B2083" s="210" t="s">
        <v>373</v>
      </c>
      <c r="C2083" s="221" t="s">
        <v>10947</v>
      </c>
      <c r="D2083" s="212" t="s">
        <v>15518</v>
      </c>
      <c r="E2083" s="212" t="s">
        <v>15518</v>
      </c>
      <c r="F2083" s="212"/>
      <c r="G2083" s="212"/>
    </row>
    <row r="2084" spans="1:7">
      <c r="A2084" s="69">
        <v>1924</v>
      </c>
      <c r="B2084" s="210" t="s">
        <v>374</v>
      </c>
      <c r="C2084" s="221" t="s">
        <v>10948</v>
      </c>
      <c r="D2084" s="212" t="s">
        <v>15518</v>
      </c>
      <c r="E2084" s="212" t="s">
        <v>15518</v>
      </c>
      <c r="F2084" s="212"/>
      <c r="G2084" s="212"/>
    </row>
    <row r="2085" spans="1:7">
      <c r="A2085" s="69">
        <v>1925</v>
      </c>
      <c r="B2085" s="210" t="s">
        <v>375</v>
      </c>
      <c r="C2085" s="221" t="s">
        <v>13270</v>
      </c>
      <c r="D2085" s="212" t="s">
        <v>15518</v>
      </c>
      <c r="E2085" s="212" t="s">
        <v>15518</v>
      </c>
      <c r="F2085" s="212"/>
      <c r="G2085" s="212"/>
    </row>
    <row r="2086" spans="1:7">
      <c r="A2086" s="69">
        <v>1926</v>
      </c>
      <c r="B2086" s="210" t="s">
        <v>376</v>
      </c>
      <c r="C2086" s="221" t="s">
        <v>9780</v>
      </c>
      <c r="D2086" s="212" t="s">
        <v>15518</v>
      </c>
      <c r="E2086" s="212" t="s">
        <v>15518</v>
      </c>
      <c r="F2086" s="212"/>
      <c r="G2086" s="212"/>
    </row>
    <row r="2087" spans="1:7" ht="33">
      <c r="A2087" s="69">
        <v>1927</v>
      </c>
      <c r="B2087" s="210" t="s">
        <v>377</v>
      </c>
      <c r="C2087" s="221" t="s">
        <v>11966</v>
      </c>
      <c r="D2087" s="212" t="s">
        <v>15518</v>
      </c>
      <c r="E2087" s="212" t="s">
        <v>15518</v>
      </c>
      <c r="F2087" s="212"/>
      <c r="G2087" s="212"/>
    </row>
    <row r="2088" spans="1:7" ht="33">
      <c r="A2088" s="69">
        <v>1928</v>
      </c>
      <c r="B2088" s="210" t="s">
        <v>378</v>
      </c>
      <c r="C2088" s="221" t="s">
        <v>12127</v>
      </c>
      <c r="D2088" s="212" t="s">
        <v>15518</v>
      </c>
      <c r="E2088" s="212" t="s">
        <v>15518</v>
      </c>
      <c r="F2088" s="212"/>
      <c r="G2088" s="212"/>
    </row>
    <row r="2089" spans="1:7">
      <c r="A2089" s="69">
        <v>1929</v>
      </c>
      <c r="B2089" s="210" t="s">
        <v>379</v>
      </c>
      <c r="C2089" s="221" t="s">
        <v>11494</v>
      </c>
      <c r="D2089" s="212" t="s">
        <v>15518</v>
      </c>
      <c r="E2089" s="212" t="s">
        <v>15518</v>
      </c>
      <c r="F2089" s="212"/>
      <c r="G2089" s="212"/>
    </row>
    <row r="2090" spans="1:7">
      <c r="A2090" s="69">
        <v>1930</v>
      </c>
      <c r="B2090" s="210" t="s">
        <v>380</v>
      </c>
      <c r="C2090" s="221" t="s">
        <v>11497</v>
      </c>
      <c r="D2090" s="212" t="s">
        <v>15518</v>
      </c>
      <c r="E2090" s="212" t="s">
        <v>15518</v>
      </c>
      <c r="F2090" s="212"/>
      <c r="G2090" s="212"/>
    </row>
    <row r="2091" spans="1:7">
      <c r="A2091" s="69">
        <v>1931</v>
      </c>
      <c r="B2091" s="210" t="s">
        <v>381</v>
      </c>
      <c r="C2091" s="221" t="s">
        <v>12546</v>
      </c>
      <c r="D2091" s="212" t="s">
        <v>15518</v>
      </c>
      <c r="E2091" s="212" t="s">
        <v>15518</v>
      </c>
      <c r="F2091" s="212"/>
      <c r="G2091" s="212"/>
    </row>
    <row r="2092" spans="1:7">
      <c r="A2092" s="69">
        <v>1932</v>
      </c>
      <c r="B2092" s="210" t="s">
        <v>382</v>
      </c>
      <c r="C2092" s="221" t="s">
        <v>12550</v>
      </c>
      <c r="D2092" s="212" t="s">
        <v>15518</v>
      </c>
      <c r="E2092" s="212" t="s">
        <v>15518</v>
      </c>
      <c r="F2092" s="212"/>
      <c r="G2092" s="212"/>
    </row>
    <row r="2093" spans="1:7">
      <c r="A2093" s="69">
        <v>1933</v>
      </c>
      <c r="B2093" s="210" t="s">
        <v>383</v>
      </c>
      <c r="C2093" s="221" t="s">
        <v>12741</v>
      </c>
      <c r="D2093" s="212" t="s">
        <v>15518</v>
      </c>
      <c r="E2093" s="212" t="s">
        <v>15518</v>
      </c>
      <c r="F2093" s="212"/>
      <c r="G2093" s="212"/>
    </row>
    <row r="2094" spans="1:7" ht="33">
      <c r="A2094" s="69">
        <v>1934</v>
      </c>
      <c r="B2094" s="210" t="s">
        <v>384</v>
      </c>
      <c r="C2094" s="221" t="s">
        <v>14201</v>
      </c>
      <c r="D2094" s="212" t="s">
        <v>15518</v>
      </c>
      <c r="E2094" s="212" t="s">
        <v>15518</v>
      </c>
      <c r="F2094" s="212"/>
      <c r="G2094" s="212"/>
    </row>
    <row r="2095" spans="1:7" ht="33">
      <c r="A2095" s="69">
        <v>1935</v>
      </c>
      <c r="B2095" s="210" t="s">
        <v>385</v>
      </c>
      <c r="C2095" s="221" t="s">
        <v>12748</v>
      </c>
      <c r="D2095" s="212" t="s">
        <v>15518</v>
      </c>
      <c r="E2095" s="212" t="s">
        <v>15518</v>
      </c>
      <c r="F2095" s="212"/>
      <c r="G2095" s="212"/>
    </row>
    <row r="2096" spans="1:7">
      <c r="A2096" s="69">
        <v>1936</v>
      </c>
      <c r="B2096" s="210" t="s">
        <v>386</v>
      </c>
      <c r="C2096" s="221" t="s">
        <v>11145</v>
      </c>
      <c r="D2096" s="212" t="s">
        <v>15518</v>
      </c>
      <c r="E2096" s="212" t="s">
        <v>15518</v>
      </c>
      <c r="F2096" s="212"/>
      <c r="G2096" s="212"/>
    </row>
    <row r="2097" spans="1:7" ht="33">
      <c r="A2097" s="69">
        <v>1937</v>
      </c>
      <c r="B2097" s="210" t="s">
        <v>387</v>
      </c>
      <c r="C2097" s="221" t="s">
        <v>11150</v>
      </c>
      <c r="D2097" s="212" t="s">
        <v>15518</v>
      </c>
      <c r="E2097" s="212" t="s">
        <v>15518</v>
      </c>
      <c r="F2097" s="212"/>
      <c r="G2097" s="212"/>
    </row>
    <row r="2098" spans="1:7">
      <c r="A2098" s="69">
        <v>1938</v>
      </c>
      <c r="B2098" s="210" t="s">
        <v>388</v>
      </c>
      <c r="C2098" s="221" t="s">
        <v>11361</v>
      </c>
      <c r="D2098" s="212" t="s">
        <v>15518</v>
      </c>
      <c r="E2098" s="212"/>
      <c r="F2098" s="212"/>
      <c r="G2098" s="212"/>
    </row>
    <row r="2099" spans="1:7" ht="33">
      <c r="A2099" s="69">
        <v>1939</v>
      </c>
      <c r="B2099" s="210" t="s">
        <v>389</v>
      </c>
      <c r="C2099" s="221" t="s">
        <v>11362</v>
      </c>
      <c r="D2099" s="212" t="s">
        <v>15518</v>
      </c>
      <c r="E2099" s="212" t="s">
        <v>15518</v>
      </c>
      <c r="F2099" s="212"/>
      <c r="G2099" s="212"/>
    </row>
    <row r="2100" spans="1:7">
      <c r="A2100" s="69">
        <v>1940</v>
      </c>
      <c r="B2100" s="210" t="s">
        <v>390</v>
      </c>
      <c r="C2100" s="221" t="s">
        <v>11364</v>
      </c>
      <c r="D2100" s="212" t="s">
        <v>15518</v>
      </c>
      <c r="E2100" s="212" t="s">
        <v>15518</v>
      </c>
      <c r="F2100" s="212"/>
      <c r="G2100" s="212"/>
    </row>
    <row r="2101" spans="1:7">
      <c r="A2101" s="69">
        <v>1941</v>
      </c>
      <c r="B2101" s="210" t="s">
        <v>391</v>
      </c>
      <c r="C2101" s="221" t="s">
        <v>11367</v>
      </c>
      <c r="D2101" s="212" t="s">
        <v>15518</v>
      </c>
      <c r="E2101" s="212" t="s">
        <v>15518</v>
      </c>
      <c r="F2101" s="212"/>
      <c r="G2101" s="212"/>
    </row>
    <row r="2102" spans="1:7">
      <c r="A2102" s="69">
        <v>1942</v>
      </c>
      <c r="B2102" s="210" t="s">
        <v>392</v>
      </c>
      <c r="C2102" s="221" t="s">
        <v>11141</v>
      </c>
      <c r="D2102" s="212" t="s">
        <v>15518</v>
      </c>
      <c r="E2102" s="212"/>
      <c r="F2102" s="212"/>
      <c r="G2102" s="212"/>
    </row>
    <row r="2103" spans="1:7">
      <c r="A2103" s="69">
        <v>1943</v>
      </c>
      <c r="B2103" s="210" t="s">
        <v>393</v>
      </c>
      <c r="C2103" s="221" t="s">
        <v>11360</v>
      </c>
      <c r="D2103" s="212" t="s">
        <v>15518</v>
      </c>
      <c r="E2103" s="212"/>
      <c r="F2103" s="212"/>
      <c r="G2103" s="212"/>
    </row>
    <row r="2104" spans="1:7" ht="33">
      <c r="A2104" s="69">
        <v>1944</v>
      </c>
      <c r="B2104" s="210" t="s">
        <v>394</v>
      </c>
      <c r="C2104" s="221" t="s">
        <v>12648</v>
      </c>
      <c r="D2104" s="212" t="s">
        <v>15518</v>
      </c>
      <c r="E2104" s="212" t="s">
        <v>15518</v>
      </c>
      <c r="F2104" s="212"/>
      <c r="G2104" s="212"/>
    </row>
    <row r="2105" spans="1:7">
      <c r="A2105" s="69">
        <v>1945</v>
      </c>
      <c r="B2105" s="210" t="s">
        <v>395</v>
      </c>
      <c r="C2105" s="221" t="s">
        <v>11778</v>
      </c>
      <c r="D2105" s="212" t="s">
        <v>15518</v>
      </c>
      <c r="E2105" s="212" t="s">
        <v>15518</v>
      </c>
      <c r="F2105" s="212"/>
      <c r="G2105" s="212"/>
    </row>
    <row r="2106" spans="1:7" ht="33">
      <c r="A2106" s="69">
        <v>1946</v>
      </c>
      <c r="B2106" s="210" t="s">
        <v>396</v>
      </c>
      <c r="C2106" s="221" t="s">
        <v>14304</v>
      </c>
      <c r="D2106" s="212" t="s">
        <v>15518</v>
      </c>
      <c r="E2106" s="212" t="s">
        <v>15518</v>
      </c>
      <c r="F2106" s="212"/>
      <c r="G2106" s="212"/>
    </row>
    <row r="2107" spans="1:7">
      <c r="A2107" s="69">
        <v>1947</v>
      </c>
      <c r="B2107" s="210" t="s">
        <v>397</v>
      </c>
      <c r="C2107" s="221" t="s">
        <v>14305</v>
      </c>
      <c r="D2107" s="212" t="s">
        <v>15518</v>
      </c>
      <c r="E2107" s="212" t="s">
        <v>15518</v>
      </c>
      <c r="F2107" s="212"/>
      <c r="G2107" s="212"/>
    </row>
    <row r="2108" spans="1:7">
      <c r="A2108" s="69">
        <v>1948</v>
      </c>
      <c r="B2108" s="210" t="s">
        <v>2185</v>
      </c>
      <c r="C2108" s="221" t="s">
        <v>14306</v>
      </c>
      <c r="D2108" s="212" t="s">
        <v>15518</v>
      </c>
      <c r="E2108" s="212"/>
      <c r="F2108" s="212"/>
      <c r="G2108" s="212"/>
    </row>
    <row r="2109" spans="1:7">
      <c r="A2109" s="69">
        <v>1949</v>
      </c>
      <c r="B2109" s="210" t="s">
        <v>2186</v>
      </c>
      <c r="C2109" s="221" t="s">
        <v>14307</v>
      </c>
      <c r="D2109" s="212" t="s">
        <v>15518</v>
      </c>
      <c r="E2109" s="212" t="s">
        <v>15518</v>
      </c>
      <c r="F2109" s="212"/>
      <c r="G2109" s="212"/>
    </row>
    <row r="2110" spans="1:7">
      <c r="A2110" s="69">
        <v>1950</v>
      </c>
      <c r="B2110" s="210" t="s">
        <v>2187</v>
      </c>
      <c r="C2110" s="221" t="s">
        <v>14308</v>
      </c>
      <c r="D2110" s="212" t="s">
        <v>15518</v>
      </c>
      <c r="E2110" s="212" t="s">
        <v>15518</v>
      </c>
      <c r="F2110" s="212"/>
      <c r="G2110" s="212"/>
    </row>
    <row r="2111" spans="1:7">
      <c r="A2111" s="69">
        <v>1951</v>
      </c>
      <c r="B2111" s="210" t="s">
        <v>2188</v>
      </c>
      <c r="C2111" s="221" t="s">
        <v>14319</v>
      </c>
      <c r="D2111" s="212" t="s">
        <v>15518</v>
      </c>
      <c r="E2111" s="212"/>
      <c r="F2111" s="212"/>
      <c r="G2111" s="212"/>
    </row>
    <row r="2112" spans="1:7">
      <c r="A2112" s="69">
        <v>1952</v>
      </c>
      <c r="B2112" s="210" t="s">
        <v>2189</v>
      </c>
      <c r="C2112" s="221" t="s">
        <v>12899</v>
      </c>
      <c r="D2112" s="212" t="s">
        <v>15518</v>
      </c>
      <c r="E2112" s="212" t="s">
        <v>15518</v>
      </c>
      <c r="F2112" s="212"/>
      <c r="G2112" s="212"/>
    </row>
    <row r="2113" spans="1:7">
      <c r="A2113" s="69"/>
      <c r="B2113" s="210"/>
      <c r="C2113" s="208" t="s">
        <v>2190</v>
      </c>
      <c r="D2113" s="212"/>
      <c r="E2113" s="212"/>
      <c r="F2113" s="212"/>
      <c r="G2113" s="212"/>
    </row>
    <row r="2114" spans="1:7" ht="33">
      <c r="A2114" s="69">
        <v>1953</v>
      </c>
      <c r="B2114" s="210" t="s">
        <v>2191</v>
      </c>
      <c r="C2114" s="221" t="s">
        <v>9039</v>
      </c>
      <c r="D2114" s="212" t="s">
        <v>15518</v>
      </c>
      <c r="E2114" s="212" t="s">
        <v>15518</v>
      </c>
      <c r="F2114" s="212"/>
      <c r="G2114" s="212"/>
    </row>
    <row r="2115" spans="1:7" ht="33">
      <c r="A2115" s="69">
        <v>1954</v>
      </c>
      <c r="B2115" s="210" t="s">
        <v>2192</v>
      </c>
      <c r="C2115" s="221" t="s">
        <v>9040</v>
      </c>
      <c r="D2115" s="212" t="s">
        <v>15518</v>
      </c>
      <c r="E2115" s="212"/>
      <c r="F2115" s="212"/>
      <c r="G2115" s="212"/>
    </row>
    <row r="2116" spans="1:7" ht="33">
      <c r="A2116" s="69">
        <v>1955</v>
      </c>
      <c r="B2116" s="210" t="s">
        <v>2193</v>
      </c>
      <c r="C2116" s="221" t="s">
        <v>9041</v>
      </c>
      <c r="D2116" s="212" t="s">
        <v>15518</v>
      </c>
      <c r="E2116" s="212"/>
      <c r="F2116" s="212"/>
      <c r="G2116" s="212"/>
    </row>
    <row r="2117" spans="1:7" ht="33">
      <c r="A2117" s="69">
        <v>1956</v>
      </c>
      <c r="B2117" s="210" t="s">
        <v>2194</v>
      </c>
      <c r="C2117" s="221" t="s">
        <v>10812</v>
      </c>
      <c r="D2117" s="212" t="s">
        <v>15518</v>
      </c>
      <c r="E2117" s="212"/>
      <c r="F2117" s="212"/>
      <c r="G2117" s="212"/>
    </row>
    <row r="2118" spans="1:7" ht="33">
      <c r="A2118" s="69">
        <v>1957</v>
      </c>
      <c r="B2118" s="210" t="s">
        <v>2195</v>
      </c>
      <c r="C2118" s="221" t="s">
        <v>10813</v>
      </c>
      <c r="D2118" s="212" t="s">
        <v>15518</v>
      </c>
      <c r="E2118" s="212"/>
      <c r="F2118" s="212"/>
      <c r="G2118" s="212"/>
    </row>
    <row r="2119" spans="1:7" ht="33">
      <c r="A2119" s="69">
        <v>1958</v>
      </c>
      <c r="B2119" s="210" t="s">
        <v>2196</v>
      </c>
      <c r="C2119" s="221" t="s">
        <v>10814</v>
      </c>
      <c r="D2119" s="212" t="s">
        <v>15518</v>
      </c>
      <c r="E2119" s="212"/>
      <c r="F2119" s="212"/>
      <c r="G2119" s="212"/>
    </row>
    <row r="2120" spans="1:7" ht="33">
      <c r="A2120" s="69">
        <v>1959</v>
      </c>
      <c r="B2120" s="210" t="s">
        <v>2197</v>
      </c>
      <c r="C2120" s="221" t="s">
        <v>10815</v>
      </c>
      <c r="D2120" s="212" t="s">
        <v>15518</v>
      </c>
      <c r="E2120" s="212"/>
      <c r="F2120" s="212"/>
      <c r="G2120" s="212"/>
    </row>
    <row r="2121" spans="1:7">
      <c r="A2121" s="69">
        <v>1960</v>
      </c>
      <c r="B2121" s="210" t="s">
        <v>2198</v>
      </c>
      <c r="C2121" s="221" t="s">
        <v>11500</v>
      </c>
      <c r="D2121" s="212" t="s">
        <v>15518</v>
      </c>
      <c r="E2121" s="212" t="s">
        <v>15518</v>
      </c>
      <c r="F2121" s="212"/>
      <c r="G2121" s="212"/>
    </row>
    <row r="2122" spans="1:7" ht="33">
      <c r="A2122" s="69">
        <v>1961</v>
      </c>
      <c r="B2122" s="210" t="s">
        <v>2199</v>
      </c>
      <c r="C2122" s="221" t="s">
        <v>11504</v>
      </c>
      <c r="D2122" s="212" t="s">
        <v>15518</v>
      </c>
      <c r="E2122" s="212"/>
      <c r="F2122" s="212"/>
      <c r="G2122" s="212"/>
    </row>
    <row r="2123" spans="1:7">
      <c r="A2123" s="69">
        <v>1962</v>
      </c>
      <c r="B2123" s="210" t="s">
        <v>2200</v>
      </c>
      <c r="C2123" s="221" t="s">
        <v>9359</v>
      </c>
      <c r="D2123" s="212" t="s">
        <v>15518</v>
      </c>
      <c r="E2123" s="212" t="s">
        <v>15518</v>
      </c>
      <c r="F2123" s="212"/>
      <c r="G2123" s="212"/>
    </row>
    <row r="2124" spans="1:7" ht="33">
      <c r="A2124" s="69">
        <v>1963</v>
      </c>
      <c r="B2124" s="210" t="s">
        <v>2201</v>
      </c>
      <c r="C2124" s="221" t="s">
        <v>10329</v>
      </c>
      <c r="D2124" s="212" t="s">
        <v>15518</v>
      </c>
      <c r="E2124" s="212" t="s">
        <v>15518</v>
      </c>
      <c r="F2124" s="212"/>
      <c r="G2124" s="212"/>
    </row>
    <row r="2125" spans="1:7" ht="33">
      <c r="A2125" s="69">
        <v>1964</v>
      </c>
      <c r="B2125" s="210" t="s">
        <v>2202</v>
      </c>
      <c r="C2125" s="221" t="s">
        <v>10330</v>
      </c>
      <c r="D2125" s="212" t="s">
        <v>15518</v>
      </c>
      <c r="E2125" s="212" t="s">
        <v>15518</v>
      </c>
      <c r="F2125" s="212" t="s">
        <v>15518</v>
      </c>
      <c r="G2125" s="212"/>
    </row>
    <row r="2126" spans="1:7" ht="33">
      <c r="A2126" s="69">
        <v>1965</v>
      </c>
      <c r="B2126" s="210" t="s">
        <v>2203</v>
      </c>
      <c r="C2126" s="221" t="s">
        <v>10331</v>
      </c>
      <c r="D2126" s="212" t="s">
        <v>15518</v>
      </c>
      <c r="E2126" s="212" t="s">
        <v>15518</v>
      </c>
      <c r="F2126" s="212" t="s">
        <v>15518</v>
      </c>
      <c r="G2126" s="212"/>
    </row>
    <row r="2127" spans="1:7" ht="33">
      <c r="A2127" s="69">
        <v>1966</v>
      </c>
      <c r="B2127" s="210" t="s">
        <v>2204</v>
      </c>
      <c r="C2127" s="221" t="s">
        <v>11855</v>
      </c>
      <c r="D2127" s="212" t="s">
        <v>15518</v>
      </c>
      <c r="E2127" s="212" t="s">
        <v>15518</v>
      </c>
      <c r="F2127" s="212"/>
      <c r="G2127" s="212"/>
    </row>
    <row r="2128" spans="1:7">
      <c r="A2128" s="69">
        <v>1967</v>
      </c>
      <c r="B2128" s="210" t="s">
        <v>2205</v>
      </c>
      <c r="C2128" s="221" t="s">
        <v>8511</v>
      </c>
      <c r="D2128" s="212" t="s">
        <v>15518</v>
      </c>
      <c r="E2128" s="212" t="s">
        <v>15518</v>
      </c>
      <c r="F2128" s="212"/>
      <c r="G2128" s="212"/>
    </row>
    <row r="2129" spans="1:7" ht="33">
      <c r="A2129" s="69">
        <v>1968</v>
      </c>
      <c r="B2129" s="210" t="s">
        <v>2206</v>
      </c>
      <c r="C2129" s="221" t="s">
        <v>9898</v>
      </c>
      <c r="D2129" s="212" t="s">
        <v>15518</v>
      </c>
      <c r="E2129" s="212" t="s">
        <v>15518</v>
      </c>
      <c r="F2129" s="212"/>
      <c r="G2129" s="212"/>
    </row>
    <row r="2130" spans="1:7">
      <c r="A2130" s="69">
        <v>1969</v>
      </c>
      <c r="B2130" s="210" t="s">
        <v>2207</v>
      </c>
      <c r="C2130" s="221" t="s">
        <v>9902</v>
      </c>
      <c r="D2130" s="212" t="s">
        <v>15518</v>
      </c>
      <c r="E2130" s="212" t="s">
        <v>15518</v>
      </c>
      <c r="F2130" s="212"/>
      <c r="G2130" s="212"/>
    </row>
    <row r="2131" spans="1:7" ht="33">
      <c r="A2131" s="69">
        <v>1970</v>
      </c>
      <c r="B2131" s="210" t="s">
        <v>2208</v>
      </c>
      <c r="C2131" s="221" t="s">
        <v>9903</v>
      </c>
      <c r="D2131" s="212" t="s">
        <v>15518</v>
      </c>
      <c r="E2131" s="212" t="s">
        <v>15518</v>
      </c>
      <c r="F2131" s="212"/>
      <c r="G2131" s="212"/>
    </row>
    <row r="2132" spans="1:7">
      <c r="A2132" s="69">
        <v>1971</v>
      </c>
      <c r="B2132" s="210" t="s">
        <v>2209</v>
      </c>
      <c r="C2132" s="221" t="s">
        <v>10318</v>
      </c>
      <c r="D2132" s="212" t="s">
        <v>15518</v>
      </c>
      <c r="E2132" s="212" t="s">
        <v>15518</v>
      </c>
      <c r="F2132" s="212" t="s">
        <v>15518</v>
      </c>
      <c r="G2132" s="212"/>
    </row>
    <row r="2133" spans="1:7">
      <c r="A2133" s="69">
        <v>1972</v>
      </c>
      <c r="B2133" s="210" t="s">
        <v>2210</v>
      </c>
      <c r="C2133" s="221" t="s">
        <v>12687</v>
      </c>
      <c r="D2133" s="212" t="s">
        <v>15518</v>
      </c>
      <c r="E2133" s="212" t="s">
        <v>15518</v>
      </c>
      <c r="F2133" s="212"/>
      <c r="G2133" s="212"/>
    </row>
    <row r="2134" spans="1:7">
      <c r="A2134" s="69">
        <v>1973</v>
      </c>
      <c r="B2134" s="210" t="s">
        <v>2211</v>
      </c>
      <c r="C2134" s="221" t="s">
        <v>12688</v>
      </c>
      <c r="D2134" s="212" t="s">
        <v>15518</v>
      </c>
      <c r="E2134" s="212" t="s">
        <v>15518</v>
      </c>
      <c r="F2134" s="212"/>
      <c r="G2134" s="212"/>
    </row>
    <row r="2135" spans="1:7" ht="33">
      <c r="A2135" s="69">
        <v>1974</v>
      </c>
      <c r="B2135" s="210" t="s">
        <v>2212</v>
      </c>
      <c r="C2135" s="221" t="s">
        <v>12689</v>
      </c>
      <c r="D2135" s="212" t="s">
        <v>15518</v>
      </c>
      <c r="E2135" s="212" t="s">
        <v>15518</v>
      </c>
      <c r="F2135" s="212"/>
      <c r="G2135" s="212"/>
    </row>
    <row r="2136" spans="1:7">
      <c r="A2136" s="69">
        <v>1975</v>
      </c>
      <c r="B2136" s="210" t="s">
        <v>2213</v>
      </c>
      <c r="C2136" s="221" t="s">
        <v>12690</v>
      </c>
      <c r="D2136" s="212" t="s">
        <v>15518</v>
      </c>
      <c r="E2136" s="212" t="s">
        <v>15518</v>
      </c>
      <c r="F2136" s="212"/>
      <c r="G2136" s="212"/>
    </row>
    <row r="2137" spans="1:7">
      <c r="A2137" s="69">
        <v>1976</v>
      </c>
      <c r="B2137" s="210" t="s">
        <v>2214</v>
      </c>
      <c r="C2137" s="221" t="s">
        <v>14146</v>
      </c>
      <c r="D2137" s="212" t="s">
        <v>15518</v>
      </c>
      <c r="E2137" s="212" t="s">
        <v>15518</v>
      </c>
      <c r="F2137" s="212"/>
      <c r="G2137" s="212"/>
    </row>
    <row r="2138" spans="1:7" ht="33">
      <c r="A2138" s="69">
        <v>1977</v>
      </c>
      <c r="B2138" s="210" t="s">
        <v>2215</v>
      </c>
      <c r="C2138" s="221" t="s">
        <v>12703</v>
      </c>
      <c r="D2138" s="212" t="s">
        <v>15518</v>
      </c>
      <c r="E2138" s="212" t="s">
        <v>15518</v>
      </c>
      <c r="F2138" s="212"/>
      <c r="G2138" s="212"/>
    </row>
    <row r="2139" spans="1:7" ht="33">
      <c r="A2139" s="69">
        <v>1978</v>
      </c>
      <c r="B2139" s="210" t="s">
        <v>2216</v>
      </c>
      <c r="C2139" s="221" t="s">
        <v>10456</v>
      </c>
      <c r="D2139" s="212" t="s">
        <v>15518</v>
      </c>
      <c r="E2139" s="212" t="s">
        <v>15518</v>
      </c>
      <c r="F2139" s="212"/>
      <c r="G2139" s="212"/>
    </row>
    <row r="2140" spans="1:7" ht="33">
      <c r="A2140" s="69">
        <v>1979</v>
      </c>
      <c r="B2140" s="210" t="s">
        <v>2217</v>
      </c>
      <c r="C2140" s="221" t="s">
        <v>10457</v>
      </c>
      <c r="D2140" s="212" t="s">
        <v>15518</v>
      </c>
      <c r="E2140" s="212" t="s">
        <v>15518</v>
      </c>
      <c r="F2140" s="212"/>
      <c r="G2140" s="212"/>
    </row>
    <row r="2141" spans="1:7" ht="33">
      <c r="A2141" s="69">
        <v>1980</v>
      </c>
      <c r="B2141" s="210" t="s">
        <v>2218</v>
      </c>
      <c r="C2141" s="221" t="s">
        <v>10458</v>
      </c>
      <c r="D2141" s="212" t="s">
        <v>15518</v>
      </c>
      <c r="E2141" s="212" t="s">
        <v>15518</v>
      </c>
      <c r="F2141" s="212"/>
      <c r="G2141" s="212"/>
    </row>
    <row r="2142" spans="1:7">
      <c r="A2142" s="69">
        <v>1981</v>
      </c>
      <c r="B2142" s="210" t="s">
        <v>2219</v>
      </c>
      <c r="C2142" s="221" t="s">
        <v>10459</v>
      </c>
      <c r="D2142" s="212" t="s">
        <v>15518</v>
      </c>
      <c r="E2142" s="212" t="s">
        <v>15518</v>
      </c>
      <c r="F2142" s="212"/>
      <c r="G2142" s="212"/>
    </row>
    <row r="2143" spans="1:7" ht="33">
      <c r="A2143" s="69">
        <v>1982</v>
      </c>
      <c r="B2143" s="210" t="s">
        <v>2220</v>
      </c>
      <c r="C2143" s="221" t="s">
        <v>10460</v>
      </c>
      <c r="D2143" s="212" t="s">
        <v>15518</v>
      </c>
      <c r="E2143" s="212" t="s">
        <v>15518</v>
      </c>
      <c r="F2143" s="212"/>
      <c r="G2143" s="212"/>
    </row>
    <row r="2144" spans="1:7" ht="33">
      <c r="A2144" s="69">
        <v>1983</v>
      </c>
      <c r="B2144" s="210" t="s">
        <v>2221</v>
      </c>
      <c r="C2144" s="221" t="s">
        <v>10461</v>
      </c>
      <c r="D2144" s="212" t="s">
        <v>15518</v>
      </c>
      <c r="E2144" s="212" t="s">
        <v>15518</v>
      </c>
      <c r="F2144" s="212"/>
      <c r="G2144" s="212"/>
    </row>
    <row r="2145" spans="1:7">
      <c r="A2145" s="69">
        <v>1984</v>
      </c>
      <c r="B2145" s="210" t="s">
        <v>2222</v>
      </c>
      <c r="C2145" s="221" t="s">
        <v>10462</v>
      </c>
      <c r="D2145" s="212" t="s">
        <v>15518</v>
      </c>
      <c r="E2145" s="212" t="s">
        <v>15518</v>
      </c>
      <c r="F2145" s="212"/>
      <c r="G2145" s="212"/>
    </row>
    <row r="2146" spans="1:7">
      <c r="A2146" s="69">
        <v>1985</v>
      </c>
      <c r="B2146" s="210" t="s">
        <v>2223</v>
      </c>
      <c r="C2146" s="221" t="s">
        <v>9820</v>
      </c>
      <c r="D2146" s="212" t="s">
        <v>15518</v>
      </c>
      <c r="E2146" s="212" t="s">
        <v>15518</v>
      </c>
      <c r="F2146" s="212"/>
      <c r="G2146" s="212"/>
    </row>
    <row r="2147" spans="1:7" ht="33">
      <c r="A2147" s="69">
        <v>1986</v>
      </c>
      <c r="B2147" s="210" t="s">
        <v>2224</v>
      </c>
      <c r="C2147" s="221" t="s">
        <v>9352</v>
      </c>
      <c r="D2147" s="212" t="s">
        <v>15518</v>
      </c>
      <c r="E2147" s="212" t="s">
        <v>15518</v>
      </c>
      <c r="F2147" s="212" t="s">
        <v>15518</v>
      </c>
      <c r="G2147" s="212"/>
    </row>
    <row r="2148" spans="1:7">
      <c r="A2148" s="69">
        <v>1987</v>
      </c>
      <c r="B2148" s="210" t="s">
        <v>2225</v>
      </c>
      <c r="C2148" s="221" t="s">
        <v>10149</v>
      </c>
      <c r="D2148" s="212" t="s">
        <v>15518</v>
      </c>
      <c r="E2148" s="212" t="s">
        <v>15518</v>
      </c>
      <c r="F2148" s="212"/>
      <c r="G2148" s="212"/>
    </row>
    <row r="2149" spans="1:7">
      <c r="A2149" s="69">
        <v>1988</v>
      </c>
      <c r="B2149" s="210" t="s">
        <v>2226</v>
      </c>
      <c r="C2149" s="221" t="s">
        <v>10150</v>
      </c>
      <c r="D2149" s="212" t="s">
        <v>15518</v>
      </c>
      <c r="E2149" s="212" t="s">
        <v>15518</v>
      </c>
      <c r="F2149" s="212"/>
      <c r="G2149" s="212"/>
    </row>
    <row r="2150" spans="1:7">
      <c r="A2150" s="69">
        <v>1989</v>
      </c>
      <c r="B2150" s="210" t="s">
        <v>2227</v>
      </c>
      <c r="C2150" s="221" t="s">
        <v>10151</v>
      </c>
      <c r="D2150" s="212" t="s">
        <v>15518</v>
      </c>
      <c r="E2150" s="212" t="s">
        <v>15518</v>
      </c>
      <c r="F2150" s="212"/>
      <c r="G2150" s="212"/>
    </row>
    <row r="2151" spans="1:7">
      <c r="A2151" s="69">
        <v>1990</v>
      </c>
      <c r="B2151" s="210" t="s">
        <v>2228</v>
      </c>
      <c r="C2151" s="221" t="s">
        <v>8027</v>
      </c>
      <c r="D2151" s="212" t="s">
        <v>15518</v>
      </c>
      <c r="E2151" s="212" t="s">
        <v>15518</v>
      </c>
      <c r="F2151" s="212"/>
      <c r="G2151" s="212"/>
    </row>
    <row r="2152" spans="1:7" ht="33">
      <c r="A2152" s="69">
        <v>1991</v>
      </c>
      <c r="B2152" s="210" t="s">
        <v>2229</v>
      </c>
      <c r="C2152" s="221" t="s">
        <v>8032</v>
      </c>
      <c r="D2152" s="212" t="s">
        <v>15518</v>
      </c>
      <c r="E2152" s="212" t="s">
        <v>15518</v>
      </c>
      <c r="F2152" s="212"/>
      <c r="G2152" s="212"/>
    </row>
    <row r="2153" spans="1:7" ht="33">
      <c r="A2153" s="69">
        <v>1992</v>
      </c>
      <c r="B2153" s="210" t="s">
        <v>2230</v>
      </c>
      <c r="C2153" s="221" t="s">
        <v>8033</v>
      </c>
      <c r="D2153" s="212" t="s">
        <v>15518</v>
      </c>
      <c r="E2153" s="212" t="s">
        <v>15518</v>
      </c>
      <c r="F2153" s="212"/>
      <c r="G2153" s="212"/>
    </row>
    <row r="2154" spans="1:7">
      <c r="A2154" s="69">
        <v>1993</v>
      </c>
      <c r="B2154" s="210" t="s">
        <v>2231</v>
      </c>
      <c r="C2154" s="221" t="s">
        <v>8034</v>
      </c>
      <c r="D2154" s="212" t="s">
        <v>15518</v>
      </c>
      <c r="E2154" s="212" t="s">
        <v>15518</v>
      </c>
      <c r="F2154" s="212"/>
      <c r="G2154" s="212"/>
    </row>
    <row r="2155" spans="1:7">
      <c r="A2155" s="69">
        <v>1994</v>
      </c>
      <c r="B2155" s="210" t="s">
        <v>2232</v>
      </c>
      <c r="C2155" s="221" t="s">
        <v>8035</v>
      </c>
      <c r="D2155" s="212" t="s">
        <v>15518</v>
      </c>
      <c r="E2155" s="212" t="s">
        <v>15518</v>
      </c>
      <c r="F2155" s="212"/>
      <c r="G2155" s="212"/>
    </row>
    <row r="2156" spans="1:7">
      <c r="A2156" s="69">
        <v>1995</v>
      </c>
      <c r="B2156" s="210" t="s">
        <v>2233</v>
      </c>
      <c r="C2156" s="221" t="s">
        <v>9767</v>
      </c>
      <c r="D2156" s="212" t="s">
        <v>15518</v>
      </c>
      <c r="E2156" s="212" t="s">
        <v>15518</v>
      </c>
      <c r="F2156" s="212"/>
      <c r="G2156" s="212"/>
    </row>
    <row r="2157" spans="1:7">
      <c r="A2157" s="69">
        <v>1996</v>
      </c>
      <c r="B2157" s="210" t="s">
        <v>2234</v>
      </c>
      <c r="C2157" s="221" t="s">
        <v>9768</v>
      </c>
      <c r="D2157" s="212" t="s">
        <v>15518</v>
      </c>
      <c r="E2157" s="212" t="s">
        <v>15518</v>
      </c>
      <c r="F2157" s="212"/>
      <c r="G2157" s="212"/>
    </row>
    <row r="2158" spans="1:7">
      <c r="A2158" s="69">
        <v>1997</v>
      </c>
      <c r="B2158" s="210" t="s">
        <v>2235</v>
      </c>
      <c r="C2158" s="221" t="s">
        <v>10770</v>
      </c>
      <c r="D2158" s="212" t="s">
        <v>15518</v>
      </c>
      <c r="E2158" s="212" t="s">
        <v>15518</v>
      </c>
      <c r="F2158" s="212"/>
      <c r="G2158" s="212"/>
    </row>
    <row r="2159" spans="1:7">
      <c r="A2159" s="69">
        <v>1998</v>
      </c>
      <c r="B2159" s="210" t="s">
        <v>2236</v>
      </c>
      <c r="C2159" s="221" t="s">
        <v>11208</v>
      </c>
      <c r="D2159" s="212" t="s">
        <v>15518</v>
      </c>
      <c r="E2159" s="212" t="s">
        <v>15518</v>
      </c>
      <c r="F2159" s="212"/>
      <c r="G2159" s="212"/>
    </row>
    <row r="2160" spans="1:7">
      <c r="A2160" s="69">
        <v>1999</v>
      </c>
      <c r="B2160" s="210" t="s">
        <v>2237</v>
      </c>
      <c r="C2160" s="221" t="s">
        <v>11225</v>
      </c>
      <c r="D2160" s="212" t="s">
        <v>15518</v>
      </c>
      <c r="E2160" s="212" t="s">
        <v>15518</v>
      </c>
      <c r="F2160" s="212"/>
      <c r="G2160" s="212"/>
    </row>
    <row r="2161" spans="1:7">
      <c r="A2161" s="69">
        <v>2000</v>
      </c>
      <c r="B2161" s="210" t="s">
        <v>2238</v>
      </c>
      <c r="C2161" s="221" t="s">
        <v>8594</v>
      </c>
      <c r="D2161" s="212" t="s">
        <v>15518</v>
      </c>
      <c r="E2161" s="212" t="s">
        <v>15518</v>
      </c>
      <c r="F2161" s="212"/>
      <c r="G2161" s="212"/>
    </row>
    <row r="2162" spans="1:7">
      <c r="A2162" s="69">
        <v>2001</v>
      </c>
      <c r="B2162" s="210" t="s">
        <v>2239</v>
      </c>
      <c r="C2162" s="221" t="s">
        <v>8598</v>
      </c>
      <c r="D2162" s="212" t="s">
        <v>15518</v>
      </c>
      <c r="E2162" s="212" t="s">
        <v>15518</v>
      </c>
      <c r="F2162" s="212"/>
      <c r="G2162" s="212"/>
    </row>
    <row r="2163" spans="1:7">
      <c r="A2163" s="69">
        <v>2002</v>
      </c>
      <c r="B2163" s="210" t="s">
        <v>2240</v>
      </c>
      <c r="C2163" s="221" t="s">
        <v>8796</v>
      </c>
      <c r="D2163" s="212" t="s">
        <v>15518</v>
      </c>
      <c r="E2163" s="212" t="s">
        <v>15518</v>
      </c>
      <c r="F2163" s="212"/>
      <c r="G2163" s="212"/>
    </row>
    <row r="2164" spans="1:7">
      <c r="A2164" s="69">
        <v>2003</v>
      </c>
      <c r="B2164" s="210" t="s">
        <v>2241</v>
      </c>
      <c r="C2164" s="221" t="s">
        <v>8797</v>
      </c>
      <c r="D2164" s="212" t="s">
        <v>15518</v>
      </c>
      <c r="E2164" s="212"/>
      <c r="F2164" s="212"/>
      <c r="G2164" s="212"/>
    </row>
    <row r="2165" spans="1:7">
      <c r="A2165" s="69">
        <v>2004</v>
      </c>
      <c r="B2165" s="210" t="s">
        <v>2242</v>
      </c>
      <c r="C2165" s="221" t="s">
        <v>9287</v>
      </c>
      <c r="D2165" s="212" t="s">
        <v>15518</v>
      </c>
      <c r="E2165" s="212"/>
      <c r="F2165" s="212"/>
      <c r="G2165" s="212"/>
    </row>
    <row r="2166" spans="1:7">
      <c r="A2166" s="69">
        <v>2005</v>
      </c>
      <c r="B2166" s="210" t="s">
        <v>2243</v>
      </c>
      <c r="C2166" s="221" t="s">
        <v>8523</v>
      </c>
      <c r="D2166" s="212" t="s">
        <v>15518</v>
      </c>
      <c r="E2166" s="212"/>
      <c r="F2166" s="212"/>
      <c r="G2166" s="212"/>
    </row>
    <row r="2167" spans="1:7" ht="33">
      <c r="A2167" s="69">
        <v>2006</v>
      </c>
      <c r="B2167" s="210" t="s">
        <v>2244</v>
      </c>
      <c r="C2167" s="221" t="s">
        <v>8526</v>
      </c>
      <c r="D2167" s="212" t="s">
        <v>15518</v>
      </c>
      <c r="E2167" s="212" t="s">
        <v>15518</v>
      </c>
      <c r="F2167" s="212"/>
      <c r="G2167" s="212"/>
    </row>
    <row r="2168" spans="1:7">
      <c r="A2168" s="69"/>
      <c r="B2168" s="210"/>
      <c r="C2168" s="208" t="s">
        <v>2245</v>
      </c>
      <c r="D2168" s="212"/>
      <c r="E2168" s="212"/>
      <c r="F2168" s="212"/>
      <c r="G2168" s="212"/>
    </row>
    <row r="2169" spans="1:7" ht="33">
      <c r="A2169" s="69">
        <v>2007</v>
      </c>
      <c r="B2169" s="210" t="s">
        <v>2246</v>
      </c>
      <c r="C2169" s="221" t="s">
        <v>10010</v>
      </c>
      <c r="D2169" s="212" t="s">
        <v>15518</v>
      </c>
      <c r="E2169" s="212" t="s">
        <v>15518</v>
      </c>
      <c r="F2169" s="212"/>
      <c r="G2169" s="212"/>
    </row>
    <row r="2170" spans="1:7">
      <c r="A2170" s="69">
        <v>2008</v>
      </c>
      <c r="B2170" s="210" t="s">
        <v>2247</v>
      </c>
      <c r="C2170" s="221" t="s">
        <v>10011</v>
      </c>
      <c r="D2170" s="212" t="s">
        <v>15518</v>
      </c>
      <c r="E2170" s="212" t="s">
        <v>15518</v>
      </c>
      <c r="F2170" s="212"/>
      <c r="G2170" s="212"/>
    </row>
    <row r="2171" spans="1:7">
      <c r="A2171" s="69">
        <v>2009</v>
      </c>
      <c r="B2171" s="210" t="s">
        <v>2248</v>
      </c>
      <c r="C2171" s="221" t="s">
        <v>10012</v>
      </c>
      <c r="D2171" s="212" t="s">
        <v>15518</v>
      </c>
      <c r="E2171" s="212" t="s">
        <v>15518</v>
      </c>
      <c r="F2171" s="212"/>
      <c r="G2171" s="212"/>
    </row>
    <row r="2172" spans="1:7" ht="33">
      <c r="A2172" s="69">
        <v>2010</v>
      </c>
      <c r="B2172" s="210" t="s">
        <v>2249</v>
      </c>
      <c r="C2172" s="221" t="s">
        <v>10013</v>
      </c>
      <c r="D2172" s="212" t="s">
        <v>15518</v>
      </c>
      <c r="E2172" s="212" t="s">
        <v>15518</v>
      </c>
      <c r="F2172" s="212"/>
      <c r="G2172" s="212"/>
    </row>
    <row r="2173" spans="1:7">
      <c r="A2173" s="69">
        <v>2011</v>
      </c>
      <c r="B2173" s="210" t="s">
        <v>2250</v>
      </c>
      <c r="C2173" s="221" t="s">
        <v>10017</v>
      </c>
      <c r="D2173" s="212" t="s">
        <v>15518</v>
      </c>
      <c r="E2173" s="212" t="s">
        <v>15518</v>
      </c>
      <c r="F2173" s="212"/>
      <c r="G2173" s="212"/>
    </row>
    <row r="2174" spans="1:7">
      <c r="A2174" s="69">
        <v>2012</v>
      </c>
      <c r="B2174" s="210" t="s">
        <v>2251</v>
      </c>
      <c r="C2174" s="221" t="s">
        <v>8841</v>
      </c>
      <c r="D2174" s="212" t="s">
        <v>15518</v>
      </c>
      <c r="E2174" s="212" t="s">
        <v>15518</v>
      </c>
      <c r="F2174" s="212"/>
      <c r="G2174" s="212"/>
    </row>
    <row r="2175" spans="1:7">
      <c r="A2175" s="69">
        <v>2013</v>
      </c>
      <c r="B2175" s="210" t="s">
        <v>2252</v>
      </c>
      <c r="C2175" s="221" t="s">
        <v>8843</v>
      </c>
      <c r="D2175" s="212" t="s">
        <v>15518</v>
      </c>
      <c r="E2175" s="212" t="s">
        <v>15518</v>
      </c>
      <c r="F2175" s="212"/>
      <c r="G2175" s="212"/>
    </row>
    <row r="2176" spans="1:7">
      <c r="A2176" s="69">
        <v>2014</v>
      </c>
      <c r="B2176" s="210" t="s">
        <v>2253</v>
      </c>
      <c r="C2176" s="221" t="s">
        <v>8844</v>
      </c>
      <c r="D2176" s="212" t="s">
        <v>15518</v>
      </c>
      <c r="E2176" s="212" t="s">
        <v>15518</v>
      </c>
      <c r="F2176" s="212"/>
      <c r="G2176" s="212"/>
    </row>
    <row r="2177" spans="1:7" ht="33">
      <c r="A2177" s="69">
        <v>2015</v>
      </c>
      <c r="B2177" s="210" t="s">
        <v>2254</v>
      </c>
      <c r="C2177" s="221" t="s">
        <v>8846</v>
      </c>
      <c r="D2177" s="212" t="s">
        <v>15518</v>
      </c>
      <c r="E2177" s="212" t="s">
        <v>15518</v>
      </c>
      <c r="F2177" s="212"/>
      <c r="G2177" s="212"/>
    </row>
    <row r="2178" spans="1:7" ht="33">
      <c r="A2178" s="69">
        <v>2016</v>
      </c>
      <c r="B2178" s="210" t="s">
        <v>2255</v>
      </c>
      <c r="C2178" s="221" t="s">
        <v>8847</v>
      </c>
      <c r="D2178" s="212" t="s">
        <v>15518</v>
      </c>
      <c r="E2178" s="212"/>
      <c r="F2178" s="212"/>
      <c r="G2178" s="212"/>
    </row>
    <row r="2179" spans="1:7" ht="33">
      <c r="A2179" s="69">
        <v>2017</v>
      </c>
      <c r="B2179" s="210" t="s">
        <v>2256</v>
      </c>
      <c r="C2179" s="221" t="s">
        <v>8848</v>
      </c>
      <c r="D2179" s="212" t="s">
        <v>15518</v>
      </c>
      <c r="E2179" s="212"/>
      <c r="F2179" s="212"/>
      <c r="G2179" s="212"/>
    </row>
    <row r="2180" spans="1:7" ht="33">
      <c r="A2180" s="69">
        <v>2018</v>
      </c>
      <c r="B2180" s="210" t="s">
        <v>2257</v>
      </c>
      <c r="C2180" s="221" t="s">
        <v>8849</v>
      </c>
      <c r="D2180" s="212" t="s">
        <v>15518</v>
      </c>
      <c r="E2180" s="212"/>
      <c r="F2180" s="212"/>
      <c r="G2180" s="212"/>
    </row>
    <row r="2181" spans="1:7" ht="33">
      <c r="A2181" s="69">
        <v>2019</v>
      </c>
      <c r="B2181" s="210" t="s">
        <v>2258</v>
      </c>
      <c r="C2181" s="221" t="s">
        <v>8850</v>
      </c>
      <c r="D2181" s="212" t="s">
        <v>15518</v>
      </c>
      <c r="E2181" s="212"/>
      <c r="F2181" s="212"/>
      <c r="G2181" s="212"/>
    </row>
    <row r="2182" spans="1:7" ht="33">
      <c r="A2182" s="69">
        <v>2020</v>
      </c>
      <c r="B2182" s="210" t="s">
        <v>2259</v>
      </c>
      <c r="C2182" s="221" t="s">
        <v>8851</v>
      </c>
      <c r="D2182" s="212" t="s">
        <v>15518</v>
      </c>
      <c r="E2182" s="212"/>
      <c r="F2182" s="212"/>
      <c r="G2182" s="212"/>
    </row>
    <row r="2183" spans="1:7" ht="33">
      <c r="A2183" s="69">
        <v>2021</v>
      </c>
      <c r="B2183" s="210" t="s">
        <v>2260</v>
      </c>
      <c r="C2183" s="221" t="s">
        <v>8852</v>
      </c>
      <c r="D2183" s="212" t="s">
        <v>15518</v>
      </c>
      <c r="E2183" s="212"/>
      <c r="F2183" s="212"/>
      <c r="G2183" s="212"/>
    </row>
    <row r="2184" spans="1:7">
      <c r="A2184" s="69">
        <v>2022</v>
      </c>
      <c r="B2184" s="210" t="s">
        <v>2261</v>
      </c>
      <c r="C2184" s="221" t="s">
        <v>8860</v>
      </c>
      <c r="D2184" s="212" t="s">
        <v>15518</v>
      </c>
      <c r="E2184" s="212" t="s">
        <v>15518</v>
      </c>
      <c r="F2184" s="212"/>
      <c r="G2184" s="212"/>
    </row>
    <row r="2185" spans="1:7">
      <c r="A2185" s="69">
        <v>2023</v>
      </c>
      <c r="B2185" s="210" t="s">
        <v>2262</v>
      </c>
      <c r="C2185" s="221" t="s">
        <v>8861</v>
      </c>
      <c r="D2185" s="212" t="s">
        <v>15518</v>
      </c>
      <c r="E2185" s="212" t="s">
        <v>15518</v>
      </c>
      <c r="F2185" s="212" t="s">
        <v>15518</v>
      </c>
      <c r="G2185" s="212"/>
    </row>
    <row r="2186" spans="1:7" ht="33">
      <c r="A2186" s="69">
        <v>2024</v>
      </c>
      <c r="B2186" s="210" t="s">
        <v>2263</v>
      </c>
      <c r="C2186" s="221" t="s">
        <v>9844</v>
      </c>
      <c r="D2186" s="212" t="s">
        <v>15518</v>
      </c>
      <c r="E2186" s="212"/>
      <c r="F2186" s="212"/>
      <c r="G2186" s="212"/>
    </row>
    <row r="2187" spans="1:7">
      <c r="A2187" s="69">
        <v>2025</v>
      </c>
      <c r="B2187" s="210" t="s">
        <v>2264</v>
      </c>
      <c r="C2187" s="221" t="s">
        <v>9845</v>
      </c>
      <c r="D2187" s="212" t="s">
        <v>15518</v>
      </c>
      <c r="E2187" s="212"/>
      <c r="F2187" s="212"/>
      <c r="G2187" s="212"/>
    </row>
    <row r="2188" spans="1:7">
      <c r="A2188" s="69">
        <v>2026</v>
      </c>
      <c r="B2188" s="210" t="s">
        <v>2265</v>
      </c>
      <c r="C2188" s="221" t="s">
        <v>10819</v>
      </c>
      <c r="D2188" s="212" t="s">
        <v>15518</v>
      </c>
      <c r="E2188" s="212"/>
      <c r="F2188" s="212"/>
      <c r="G2188" s="212"/>
    </row>
    <row r="2189" spans="1:7" ht="33">
      <c r="A2189" s="69">
        <v>2027</v>
      </c>
      <c r="B2189" s="210" t="s">
        <v>2266</v>
      </c>
      <c r="C2189" s="221" t="s">
        <v>10276</v>
      </c>
      <c r="D2189" s="212" t="s">
        <v>15518</v>
      </c>
      <c r="E2189" s="212" t="s">
        <v>15518</v>
      </c>
      <c r="F2189" s="212"/>
      <c r="G2189" s="212"/>
    </row>
    <row r="2190" spans="1:7" ht="33">
      <c r="A2190" s="69">
        <v>2028</v>
      </c>
      <c r="B2190" s="210" t="s">
        <v>2267</v>
      </c>
      <c r="C2190" s="221" t="s">
        <v>10280</v>
      </c>
      <c r="D2190" s="212" t="s">
        <v>15518</v>
      </c>
      <c r="E2190" s="212" t="s">
        <v>15518</v>
      </c>
      <c r="F2190" s="212"/>
      <c r="G2190" s="212"/>
    </row>
    <row r="2191" spans="1:7">
      <c r="A2191" s="69">
        <v>2029</v>
      </c>
      <c r="B2191" s="210" t="s">
        <v>2268</v>
      </c>
      <c r="C2191" s="221" t="s">
        <v>10282</v>
      </c>
      <c r="D2191" s="212" t="s">
        <v>15518</v>
      </c>
      <c r="E2191" s="212" t="s">
        <v>15518</v>
      </c>
      <c r="F2191" s="212"/>
      <c r="G2191" s="212"/>
    </row>
    <row r="2192" spans="1:7" ht="33">
      <c r="A2192" s="69">
        <v>2030</v>
      </c>
      <c r="B2192" s="210" t="s">
        <v>2269</v>
      </c>
      <c r="C2192" s="221" t="s">
        <v>10283</v>
      </c>
      <c r="D2192" s="212" t="s">
        <v>15518</v>
      </c>
      <c r="E2192" s="212" t="s">
        <v>15518</v>
      </c>
      <c r="F2192" s="212"/>
      <c r="G2192" s="212"/>
    </row>
    <row r="2193" spans="1:7" ht="33">
      <c r="A2193" s="69">
        <v>2031</v>
      </c>
      <c r="B2193" s="210" t="s">
        <v>2270</v>
      </c>
      <c r="C2193" s="221" t="s">
        <v>10284</v>
      </c>
      <c r="D2193" s="212" t="s">
        <v>15518</v>
      </c>
      <c r="E2193" s="212" t="s">
        <v>15518</v>
      </c>
      <c r="F2193" s="212"/>
      <c r="G2193" s="212"/>
    </row>
    <row r="2194" spans="1:7" ht="49.5">
      <c r="A2194" s="69">
        <v>2032</v>
      </c>
      <c r="B2194" s="210" t="s">
        <v>2271</v>
      </c>
      <c r="C2194" s="221" t="s">
        <v>10285</v>
      </c>
      <c r="D2194" s="212" t="s">
        <v>15518</v>
      </c>
      <c r="E2194" s="212" t="s">
        <v>15518</v>
      </c>
      <c r="F2194" s="212"/>
      <c r="G2194" s="212"/>
    </row>
    <row r="2195" spans="1:7" ht="33">
      <c r="A2195" s="69">
        <v>2033</v>
      </c>
      <c r="B2195" s="210" t="s">
        <v>2272</v>
      </c>
      <c r="C2195" s="221" t="s">
        <v>10286</v>
      </c>
      <c r="D2195" s="212" t="s">
        <v>15518</v>
      </c>
      <c r="E2195" s="212" t="s">
        <v>15518</v>
      </c>
      <c r="F2195" s="212" t="s">
        <v>15518</v>
      </c>
      <c r="G2195" s="212"/>
    </row>
    <row r="2196" spans="1:7" ht="33">
      <c r="A2196" s="69">
        <v>2034</v>
      </c>
      <c r="B2196" s="210" t="s">
        <v>2273</v>
      </c>
      <c r="C2196" s="221" t="s">
        <v>10287</v>
      </c>
      <c r="D2196" s="212" t="s">
        <v>15518</v>
      </c>
      <c r="E2196" s="212" t="s">
        <v>15518</v>
      </c>
      <c r="F2196" s="212" t="s">
        <v>15518</v>
      </c>
      <c r="G2196" s="212"/>
    </row>
    <row r="2197" spans="1:7">
      <c r="A2197" s="69">
        <v>2035</v>
      </c>
      <c r="B2197" s="210" t="s">
        <v>2274</v>
      </c>
      <c r="C2197" s="221" t="s">
        <v>10288</v>
      </c>
      <c r="D2197" s="212" t="s">
        <v>15518</v>
      </c>
      <c r="E2197" s="212" t="s">
        <v>15518</v>
      </c>
      <c r="F2197" s="212"/>
      <c r="G2197" s="212"/>
    </row>
    <row r="2198" spans="1:7">
      <c r="A2198" s="69">
        <v>2036</v>
      </c>
      <c r="B2198" s="210" t="s">
        <v>2275</v>
      </c>
      <c r="C2198" s="221" t="s">
        <v>9929</v>
      </c>
      <c r="D2198" s="212" t="s">
        <v>15518</v>
      </c>
      <c r="E2198" s="212" t="s">
        <v>15518</v>
      </c>
      <c r="F2198" s="212" t="s">
        <v>15518</v>
      </c>
      <c r="G2198" s="212"/>
    </row>
    <row r="2199" spans="1:7">
      <c r="A2199" s="69">
        <v>2037</v>
      </c>
      <c r="B2199" s="210" t="s">
        <v>2276</v>
      </c>
      <c r="C2199" s="221" t="s">
        <v>9930</v>
      </c>
      <c r="D2199" s="212" t="s">
        <v>15518</v>
      </c>
      <c r="E2199" s="212" t="s">
        <v>15518</v>
      </c>
      <c r="F2199" s="212" t="s">
        <v>15518</v>
      </c>
      <c r="G2199" s="212"/>
    </row>
    <row r="2200" spans="1:7" ht="33">
      <c r="A2200" s="69">
        <v>2038</v>
      </c>
      <c r="B2200" s="210" t="s">
        <v>2277</v>
      </c>
      <c r="C2200" s="221" t="s">
        <v>10123</v>
      </c>
      <c r="D2200" s="212" t="s">
        <v>15518</v>
      </c>
      <c r="E2200" s="212" t="s">
        <v>15518</v>
      </c>
      <c r="F2200" s="212"/>
      <c r="G2200" s="212"/>
    </row>
    <row r="2201" spans="1:7" ht="33">
      <c r="A2201" s="69">
        <v>2039</v>
      </c>
      <c r="B2201" s="210" t="s">
        <v>2278</v>
      </c>
      <c r="C2201" s="221" t="s">
        <v>10124</v>
      </c>
      <c r="D2201" s="212" t="s">
        <v>15518</v>
      </c>
      <c r="E2201" s="212" t="s">
        <v>15518</v>
      </c>
      <c r="F2201" s="212"/>
      <c r="G2201" s="212"/>
    </row>
    <row r="2202" spans="1:7" ht="33">
      <c r="A2202" s="69">
        <v>2040</v>
      </c>
      <c r="B2202" s="210" t="s">
        <v>2279</v>
      </c>
      <c r="C2202" s="221" t="s">
        <v>9932</v>
      </c>
      <c r="D2202" s="212" t="s">
        <v>15518</v>
      </c>
      <c r="E2202" s="212" t="s">
        <v>15518</v>
      </c>
      <c r="F2202" s="212"/>
      <c r="G2202" s="212"/>
    </row>
    <row r="2203" spans="1:7" ht="33">
      <c r="A2203" s="69">
        <v>2041</v>
      </c>
      <c r="B2203" s="210" t="s">
        <v>2280</v>
      </c>
      <c r="C2203" s="221" t="s">
        <v>8994</v>
      </c>
      <c r="D2203" s="212" t="s">
        <v>15518</v>
      </c>
      <c r="E2203" s="212" t="s">
        <v>15518</v>
      </c>
      <c r="F2203" s="212"/>
      <c r="G2203" s="212"/>
    </row>
    <row r="2204" spans="1:7" ht="33">
      <c r="A2204" s="69">
        <v>2042</v>
      </c>
      <c r="B2204" s="210" t="s">
        <v>2281</v>
      </c>
      <c r="C2204" s="221" t="s">
        <v>8995</v>
      </c>
      <c r="D2204" s="212" t="s">
        <v>15518</v>
      </c>
      <c r="E2204" s="212" t="s">
        <v>15518</v>
      </c>
      <c r="F2204" s="212"/>
      <c r="G2204" s="212"/>
    </row>
    <row r="2205" spans="1:7">
      <c r="A2205" s="69">
        <v>2043</v>
      </c>
      <c r="B2205" s="210" t="s">
        <v>2282</v>
      </c>
      <c r="C2205" s="221" t="s">
        <v>11118</v>
      </c>
      <c r="D2205" s="212" t="s">
        <v>15518</v>
      </c>
      <c r="E2205" s="212"/>
      <c r="F2205" s="212"/>
      <c r="G2205" s="212"/>
    </row>
    <row r="2206" spans="1:7">
      <c r="A2206" s="69">
        <v>2044</v>
      </c>
      <c r="B2206" s="210" t="s">
        <v>2283</v>
      </c>
      <c r="C2206" s="221" t="s">
        <v>10058</v>
      </c>
      <c r="D2206" s="212" t="s">
        <v>15518</v>
      </c>
      <c r="E2206" s="212" t="s">
        <v>15518</v>
      </c>
      <c r="F2206" s="212" t="s">
        <v>15518</v>
      </c>
      <c r="G2206" s="212"/>
    </row>
    <row r="2207" spans="1:7">
      <c r="A2207" s="69">
        <v>2045</v>
      </c>
      <c r="B2207" s="210" t="s">
        <v>2284</v>
      </c>
      <c r="C2207" s="221" t="s">
        <v>10059</v>
      </c>
      <c r="D2207" s="212" t="s">
        <v>15518</v>
      </c>
      <c r="E2207" s="212" t="s">
        <v>15518</v>
      </c>
      <c r="F2207" s="212"/>
      <c r="G2207" s="212"/>
    </row>
    <row r="2208" spans="1:7">
      <c r="A2208" s="69">
        <v>2046</v>
      </c>
      <c r="B2208" s="210" t="s">
        <v>2285</v>
      </c>
      <c r="C2208" s="221" t="s">
        <v>7753</v>
      </c>
      <c r="D2208" s="212" t="s">
        <v>15518</v>
      </c>
      <c r="E2208" s="212" t="s">
        <v>15518</v>
      </c>
      <c r="F2208" s="212"/>
      <c r="G2208" s="212"/>
    </row>
    <row r="2209" spans="1:7">
      <c r="A2209" s="69">
        <v>2047</v>
      </c>
      <c r="B2209" s="210" t="s">
        <v>2286</v>
      </c>
      <c r="C2209" s="221" t="s">
        <v>7756</v>
      </c>
      <c r="D2209" s="212" t="s">
        <v>15518</v>
      </c>
      <c r="E2209" s="212" t="s">
        <v>15518</v>
      </c>
      <c r="F2209" s="212" t="s">
        <v>15518</v>
      </c>
      <c r="G2209" s="212"/>
    </row>
    <row r="2210" spans="1:7">
      <c r="A2210" s="69">
        <v>2048</v>
      </c>
      <c r="B2210" s="210" t="s">
        <v>2287</v>
      </c>
      <c r="C2210" s="221" t="s">
        <v>7757</v>
      </c>
      <c r="D2210" s="212" t="s">
        <v>15518</v>
      </c>
      <c r="E2210" s="212" t="s">
        <v>15518</v>
      </c>
      <c r="F2210" s="212" t="s">
        <v>15518</v>
      </c>
      <c r="G2210" s="212"/>
    </row>
    <row r="2211" spans="1:7">
      <c r="A2211" s="69">
        <v>2049</v>
      </c>
      <c r="B2211" s="210" t="s">
        <v>2288</v>
      </c>
      <c r="C2211" s="221" t="s">
        <v>7758</v>
      </c>
      <c r="D2211" s="212" t="s">
        <v>15518</v>
      </c>
      <c r="E2211" s="212" t="s">
        <v>15518</v>
      </c>
      <c r="F2211" s="212" t="s">
        <v>15518</v>
      </c>
      <c r="G2211" s="212"/>
    </row>
    <row r="2212" spans="1:7">
      <c r="A2212" s="69">
        <v>2050</v>
      </c>
      <c r="B2212" s="210" t="s">
        <v>2289</v>
      </c>
      <c r="C2212" s="221" t="s">
        <v>7759</v>
      </c>
      <c r="D2212" s="212" t="s">
        <v>15518</v>
      </c>
      <c r="E2212" s="212" t="s">
        <v>15518</v>
      </c>
      <c r="F2212" s="212"/>
      <c r="G2212" s="212"/>
    </row>
    <row r="2213" spans="1:7" ht="33">
      <c r="A2213" s="69">
        <v>2051</v>
      </c>
      <c r="B2213" s="210" t="s">
        <v>2290</v>
      </c>
      <c r="C2213" s="221" t="s">
        <v>7760</v>
      </c>
      <c r="D2213" s="212" t="s">
        <v>15518</v>
      </c>
      <c r="E2213" s="212" t="s">
        <v>15518</v>
      </c>
      <c r="F2213" s="212"/>
      <c r="G2213" s="212"/>
    </row>
    <row r="2214" spans="1:7">
      <c r="A2214" s="69">
        <v>2052</v>
      </c>
      <c r="B2214" s="210" t="s">
        <v>2291</v>
      </c>
      <c r="C2214" s="221" t="s">
        <v>7761</v>
      </c>
      <c r="D2214" s="212" t="s">
        <v>15518</v>
      </c>
      <c r="E2214" s="212" t="s">
        <v>15518</v>
      </c>
      <c r="F2214" s="212"/>
      <c r="G2214" s="212"/>
    </row>
    <row r="2215" spans="1:7">
      <c r="A2215" s="69">
        <v>2053</v>
      </c>
      <c r="B2215" s="210" t="s">
        <v>2292</v>
      </c>
      <c r="C2215" s="221" t="s">
        <v>7520</v>
      </c>
      <c r="D2215" s="212" t="s">
        <v>15518</v>
      </c>
      <c r="E2215" s="212" t="s">
        <v>15518</v>
      </c>
      <c r="F2215" s="212"/>
      <c r="G2215" s="212"/>
    </row>
    <row r="2216" spans="1:7" ht="33">
      <c r="A2216" s="69">
        <v>2054</v>
      </c>
      <c r="B2216" s="210" t="s">
        <v>2293</v>
      </c>
      <c r="C2216" s="221" t="s">
        <v>7521</v>
      </c>
      <c r="D2216" s="212" t="s">
        <v>15518</v>
      </c>
      <c r="E2216" s="212" t="s">
        <v>15518</v>
      </c>
      <c r="F2216" s="212"/>
      <c r="G2216" s="212"/>
    </row>
    <row r="2217" spans="1:7">
      <c r="A2217" s="69">
        <v>2055</v>
      </c>
      <c r="B2217" s="210" t="s">
        <v>2294</v>
      </c>
      <c r="C2217" s="221" t="s">
        <v>7522</v>
      </c>
      <c r="D2217" s="212" t="s">
        <v>15518</v>
      </c>
      <c r="E2217" s="212" t="s">
        <v>15518</v>
      </c>
      <c r="F2217" s="212"/>
      <c r="G2217" s="212"/>
    </row>
    <row r="2218" spans="1:7" ht="33">
      <c r="A2218" s="69">
        <v>2056</v>
      </c>
      <c r="B2218" s="210" t="s">
        <v>2295</v>
      </c>
      <c r="C2218" s="221" t="s">
        <v>10200</v>
      </c>
      <c r="D2218" s="212" t="s">
        <v>15518</v>
      </c>
      <c r="E2218" s="212" t="s">
        <v>15518</v>
      </c>
      <c r="F2218" s="212"/>
      <c r="G2218" s="212"/>
    </row>
    <row r="2219" spans="1:7">
      <c r="A2219" s="69">
        <v>2057</v>
      </c>
      <c r="B2219" s="210" t="s">
        <v>2296</v>
      </c>
      <c r="C2219" s="221" t="s">
        <v>10201</v>
      </c>
      <c r="D2219" s="212" t="s">
        <v>15518</v>
      </c>
      <c r="E2219" s="212" t="s">
        <v>15518</v>
      </c>
      <c r="F2219" s="212"/>
      <c r="G2219" s="212"/>
    </row>
    <row r="2220" spans="1:7">
      <c r="A2220" s="69">
        <v>2058</v>
      </c>
      <c r="B2220" s="210" t="s">
        <v>2297</v>
      </c>
      <c r="C2220" s="221" t="s">
        <v>11387</v>
      </c>
      <c r="D2220" s="212" t="s">
        <v>17656</v>
      </c>
      <c r="E2220" s="212" t="s">
        <v>15518</v>
      </c>
      <c r="F2220" s="212"/>
      <c r="G2220" s="212"/>
    </row>
    <row r="2221" spans="1:7" ht="33">
      <c r="A2221" s="69">
        <v>2059</v>
      </c>
      <c r="B2221" s="210" t="s">
        <v>2298</v>
      </c>
      <c r="C2221" s="221" t="s">
        <v>11388</v>
      </c>
      <c r="D2221" s="212" t="s">
        <v>17656</v>
      </c>
      <c r="E2221" s="212" t="s">
        <v>15518</v>
      </c>
      <c r="F2221" s="212"/>
      <c r="G2221" s="212"/>
    </row>
    <row r="2222" spans="1:7" ht="33">
      <c r="A2222" s="69">
        <v>2060</v>
      </c>
      <c r="B2222" s="210" t="s">
        <v>2299</v>
      </c>
      <c r="C2222" s="221" t="s">
        <v>11389</v>
      </c>
      <c r="D2222" s="212" t="s">
        <v>17656</v>
      </c>
      <c r="E2222" s="212" t="s">
        <v>15518</v>
      </c>
      <c r="F2222" s="212"/>
      <c r="G2222" s="212"/>
    </row>
    <row r="2223" spans="1:7">
      <c r="A2223" s="69">
        <v>2061</v>
      </c>
      <c r="B2223" s="210" t="s">
        <v>2300</v>
      </c>
      <c r="C2223" s="221" t="s">
        <v>11390</v>
      </c>
      <c r="D2223" s="212" t="s">
        <v>17656</v>
      </c>
      <c r="E2223" s="212" t="s">
        <v>15518</v>
      </c>
      <c r="F2223" s="212"/>
      <c r="G2223" s="212"/>
    </row>
    <row r="2224" spans="1:7">
      <c r="A2224" s="69">
        <v>2062</v>
      </c>
      <c r="B2224" s="210" t="s">
        <v>2301</v>
      </c>
      <c r="C2224" s="221" t="s">
        <v>11391</v>
      </c>
      <c r="D2224" s="212" t="s">
        <v>17656</v>
      </c>
      <c r="E2224" s="212" t="s">
        <v>15518</v>
      </c>
      <c r="F2224" s="212"/>
      <c r="G2224" s="212"/>
    </row>
    <row r="2225" spans="1:7">
      <c r="A2225" s="69">
        <v>2063</v>
      </c>
      <c r="B2225" s="210" t="s">
        <v>2302</v>
      </c>
      <c r="C2225" s="221" t="s">
        <v>12656</v>
      </c>
      <c r="D2225" s="212" t="s">
        <v>17656</v>
      </c>
      <c r="E2225" s="212" t="s">
        <v>15518</v>
      </c>
      <c r="F2225" s="212"/>
      <c r="G2225" s="212"/>
    </row>
    <row r="2226" spans="1:7">
      <c r="A2226" s="69">
        <v>2064</v>
      </c>
      <c r="B2226" s="210" t="s">
        <v>2303</v>
      </c>
      <c r="C2226" s="221" t="s">
        <v>12657</v>
      </c>
      <c r="D2226" s="212" t="s">
        <v>17656</v>
      </c>
      <c r="E2226" s="212" t="s">
        <v>15518</v>
      </c>
      <c r="F2226" s="212"/>
      <c r="G2226" s="212"/>
    </row>
    <row r="2227" spans="1:7">
      <c r="A2227" s="69">
        <v>2065</v>
      </c>
      <c r="B2227" s="210" t="s">
        <v>2304</v>
      </c>
      <c r="C2227" s="221" t="s">
        <v>12658</v>
      </c>
      <c r="D2227" s="212" t="s">
        <v>17656</v>
      </c>
      <c r="E2227" s="212" t="s">
        <v>15518</v>
      </c>
      <c r="F2227" s="212"/>
      <c r="G2227" s="212"/>
    </row>
    <row r="2228" spans="1:7">
      <c r="A2228" s="69">
        <v>2066</v>
      </c>
      <c r="B2228" s="210" t="s">
        <v>2305</v>
      </c>
      <c r="C2228" s="221" t="s">
        <v>12659</v>
      </c>
      <c r="D2228" s="212" t="s">
        <v>15518</v>
      </c>
      <c r="E2228" s="212" t="s">
        <v>15518</v>
      </c>
      <c r="F2228" s="212"/>
      <c r="G2228" s="212"/>
    </row>
    <row r="2229" spans="1:7">
      <c r="A2229" s="69">
        <v>2067</v>
      </c>
      <c r="B2229" s="210" t="s">
        <v>2306</v>
      </c>
      <c r="C2229" s="221" t="s">
        <v>12669</v>
      </c>
      <c r="D2229" s="212" t="s">
        <v>15518</v>
      </c>
      <c r="E2229" s="212" t="s">
        <v>15518</v>
      </c>
      <c r="F2229" s="212" t="s">
        <v>15518</v>
      </c>
      <c r="G2229" s="212"/>
    </row>
    <row r="2230" spans="1:7">
      <c r="A2230" s="69">
        <v>2068</v>
      </c>
      <c r="B2230" s="210" t="s">
        <v>2307</v>
      </c>
      <c r="C2230" s="221" t="s">
        <v>11634</v>
      </c>
      <c r="D2230" s="212" t="s">
        <v>15518</v>
      </c>
      <c r="E2230" s="212" t="s">
        <v>15518</v>
      </c>
      <c r="F2230" s="212"/>
      <c r="G2230" s="212"/>
    </row>
    <row r="2231" spans="1:7">
      <c r="A2231" s="69">
        <v>2069</v>
      </c>
      <c r="B2231" s="210" t="s">
        <v>2308</v>
      </c>
      <c r="C2231" s="221" t="s">
        <v>11635</v>
      </c>
      <c r="D2231" s="212" t="s">
        <v>15518</v>
      </c>
      <c r="E2231" s="212" t="s">
        <v>15518</v>
      </c>
      <c r="F2231" s="212"/>
      <c r="G2231" s="212"/>
    </row>
    <row r="2232" spans="1:7">
      <c r="A2232" s="69">
        <v>2070</v>
      </c>
      <c r="B2232" s="210" t="s">
        <v>2309</v>
      </c>
      <c r="C2232" s="221" t="s">
        <v>12682</v>
      </c>
      <c r="D2232" s="212" t="s">
        <v>15518</v>
      </c>
      <c r="E2232" s="212" t="s">
        <v>15518</v>
      </c>
      <c r="F2232" s="212"/>
      <c r="G2232" s="212"/>
    </row>
    <row r="2233" spans="1:7">
      <c r="A2233" s="69">
        <v>2071</v>
      </c>
      <c r="B2233" s="210" t="s">
        <v>2310</v>
      </c>
      <c r="C2233" s="221" t="s">
        <v>12683</v>
      </c>
      <c r="D2233" s="212" t="s">
        <v>15518</v>
      </c>
      <c r="E2233" s="212" t="s">
        <v>15518</v>
      </c>
      <c r="F2233" s="212"/>
      <c r="G2233" s="212"/>
    </row>
    <row r="2234" spans="1:7" ht="33">
      <c r="A2234" s="69">
        <v>2072</v>
      </c>
      <c r="B2234" s="210" t="s">
        <v>2311</v>
      </c>
      <c r="C2234" s="221" t="s">
        <v>12684</v>
      </c>
      <c r="D2234" s="212" t="s">
        <v>15518</v>
      </c>
      <c r="E2234" s="212" t="s">
        <v>15518</v>
      </c>
      <c r="F2234" s="212"/>
      <c r="G2234" s="212"/>
    </row>
    <row r="2235" spans="1:7" ht="33">
      <c r="A2235" s="69">
        <v>2073</v>
      </c>
      <c r="B2235" s="210" t="s">
        <v>2312</v>
      </c>
      <c r="C2235" s="221" t="s">
        <v>12685</v>
      </c>
      <c r="D2235" s="212" t="s">
        <v>15518</v>
      </c>
      <c r="E2235" s="212" t="s">
        <v>15518</v>
      </c>
      <c r="F2235" s="212"/>
      <c r="G2235" s="212"/>
    </row>
    <row r="2236" spans="1:7">
      <c r="A2236" s="69">
        <v>2074</v>
      </c>
      <c r="B2236" s="210" t="s">
        <v>2313</v>
      </c>
      <c r="C2236" s="221" t="s">
        <v>12686</v>
      </c>
      <c r="D2236" s="212" t="s">
        <v>15518</v>
      </c>
      <c r="E2236" s="212" t="s">
        <v>15518</v>
      </c>
      <c r="F2236" s="212"/>
      <c r="G2236" s="212"/>
    </row>
    <row r="2237" spans="1:7" ht="33">
      <c r="A2237" s="69">
        <v>2075</v>
      </c>
      <c r="B2237" s="210" t="s">
        <v>2314</v>
      </c>
      <c r="C2237" s="221" t="s">
        <v>12692</v>
      </c>
      <c r="D2237" s="212" t="s">
        <v>15518</v>
      </c>
      <c r="E2237" s="212" t="s">
        <v>15518</v>
      </c>
      <c r="F2237" s="212"/>
      <c r="G2237" s="212"/>
    </row>
    <row r="2238" spans="1:7">
      <c r="A2238" s="69">
        <v>2076</v>
      </c>
      <c r="B2238" s="210" t="s">
        <v>2315</v>
      </c>
      <c r="C2238" s="221" t="s">
        <v>12693</v>
      </c>
      <c r="D2238" s="212" t="s">
        <v>15518</v>
      </c>
      <c r="E2238" s="212" t="s">
        <v>15518</v>
      </c>
      <c r="F2238" s="212"/>
      <c r="G2238" s="212"/>
    </row>
    <row r="2239" spans="1:7" ht="33">
      <c r="A2239" s="69">
        <v>2077</v>
      </c>
      <c r="B2239" s="210" t="s">
        <v>2316</v>
      </c>
      <c r="C2239" s="221" t="s">
        <v>12694</v>
      </c>
      <c r="D2239" s="212" t="s">
        <v>15518</v>
      </c>
      <c r="E2239" s="212" t="s">
        <v>15518</v>
      </c>
      <c r="F2239" s="212"/>
      <c r="G2239" s="212"/>
    </row>
    <row r="2240" spans="1:7">
      <c r="A2240" s="69">
        <v>2078</v>
      </c>
      <c r="B2240" s="210" t="s">
        <v>2317</v>
      </c>
      <c r="C2240" s="221" t="s">
        <v>12695</v>
      </c>
      <c r="D2240" s="212" t="s">
        <v>15518</v>
      </c>
      <c r="E2240" s="212" t="s">
        <v>15518</v>
      </c>
      <c r="F2240" s="212"/>
      <c r="G2240" s="212"/>
    </row>
    <row r="2241" spans="1:7" ht="33">
      <c r="A2241" s="69">
        <v>2079</v>
      </c>
      <c r="B2241" s="210" t="s">
        <v>2318</v>
      </c>
      <c r="C2241" s="221" t="s">
        <v>12697</v>
      </c>
      <c r="D2241" s="212" t="s">
        <v>15518</v>
      </c>
      <c r="E2241" s="212" t="s">
        <v>15518</v>
      </c>
      <c r="F2241" s="212"/>
      <c r="G2241" s="212"/>
    </row>
    <row r="2242" spans="1:7" ht="33">
      <c r="A2242" s="69">
        <v>2080</v>
      </c>
      <c r="B2242" s="210" t="s">
        <v>2319</v>
      </c>
      <c r="C2242" s="221" t="s">
        <v>12698</v>
      </c>
      <c r="D2242" s="212" t="s">
        <v>15518</v>
      </c>
      <c r="E2242" s="212" t="s">
        <v>15518</v>
      </c>
      <c r="F2242" s="212"/>
      <c r="G2242" s="212"/>
    </row>
    <row r="2243" spans="1:7">
      <c r="A2243" s="69">
        <v>2081</v>
      </c>
      <c r="B2243" s="210" t="s">
        <v>2320</v>
      </c>
      <c r="C2243" s="221" t="s">
        <v>12699</v>
      </c>
      <c r="D2243" s="212" t="s">
        <v>15518</v>
      </c>
      <c r="E2243" s="212" t="s">
        <v>17656</v>
      </c>
      <c r="F2243" s="212"/>
      <c r="G2243" s="212"/>
    </row>
    <row r="2244" spans="1:7" ht="33">
      <c r="A2244" s="69">
        <v>2082</v>
      </c>
      <c r="B2244" s="210" t="s">
        <v>2321</v>
      </c>
      <c r="C2244" s="221" t="s">
        <v>12700</v>
      </c>
      <c r="D2244" s="212" t="s">
        <v>15518</v>
      </c>
      <c r="E2244" s="212" t="s">
        <v>17656</v>
      </c>
      <c r="F2244" s="212"/>
      <c r="G2244" s="212"/>
    </row>
    <row r="2245" spans="1:7" ht="33">
      <c r="A2245" s="69">
        <v>2083</v>
      </c>
      <c r="B2245" s="210" t="s">
        <v>2322</v>
      </c>
      <c r="C2245" s="221" t="s">
        <v>12701</v>
      </c>
      <c r="D2245" s="212" t="s">
        <v>15518</v>
      </c>
      <c r="E2245" s="212" t="s">
        <v>17656</v>
      </c>
      <c r="F2245" s="212"/>
      <c r="G2245" s="212"/>
    </row>
    <row r="2246" spans="1:7" ht="33">
      <c r="A2246" s="69">
        <v>2084</v>
      </c>
      <c r="B2246" s="210" t="s">
        <v>2323</v>
      </c>
      <c r="C2246" s="221" t="s">
        <v>12702</v>
      </c>
      <c r="D2246" s="212" t="s">
        <v>15518</v>
      </c>
      <c r="E2246" s="212" t="s">
        <v>17656</v>
      </c>
      <c r="F2246" s="212"/>
      <c r="G2246" s="212"/>
    </row>
    <row r="2247" spans="1:7" ht="33">
      <c r="A2247" s="69">
        <v>2085</v>
      </c>
      <c r="B2247" s="210" t="s">
        <v>2324</v>
      </c>
      <c r="C2247" s="221" t="s">
        <v>10455</v>
      </c>
      <c r="D2247" s="212" t="s">
        <v>15518</v>
      </c>
      <c r="E2247" s="212" t="s">
        <v>17656</v>
      </c>
      <c r="F2247" s="212"/>
      <c r="G2247" s="212"/>
    </row>
    <row r="2248" spans="1:7" ht="33">
      <c r="A2248" s="69">
        <v>2086</v>
      </c>
      <c r="B2248" s="210" t="s">
        <v>2325</v>
      </c>
      <c r="C2248" s="221" t="s">
        <v>9299</v>
      </c>
      <c r="D2248" s="212" t="s">
        <v>15518</v>
      </c>
      <c r="E2248" s="212" t="s">
        <v>17656</v>
      </c>
      <c r="F2248" s="212"/>
      <c r="G2248" s="212"/>
    </row>
    <row r="2249" spans="1:7" ht="33">
      <c r="A2249" s="69">
        <v>2087</v>
      </c>
      <c r="B2249" s="210" t="s">
        <v>2326</v>
      </c>
      <c r="C2249" s="221" t="s">
        <v>9300</v>
      </c>
      <c r="D2249" s="212" t="s">
        <v>15518</v>
      </c>
      <c r="E2249" s="212" t="s">
        <v>17656</v>
      </c>
      <c r="F2249" s="212"/>
      <c r="G2249" s="212"/>
    </row>
    <row r="2250" spans="1:7" ht="33">
      <c r="A2250" s="69">
        <v>2088</v>
      </c>
      <c r="B2250" s="210" t="s">
        <v>2327</v>
      </c>
      <c r="C2250" s="221" t="s">
        <v>9301</v>
      </c>
      <c r="D2250" s="212" t="s">
        <v>15518</v>
      </c>
      <c r="E2250" s="212" t="s">
        <v>17656</v>
      </c>
      <c r="F2250" s="212"/>
      <c r="G2250" s="212"/>
    </row>
    <row r="2251" spans="1:7">
      <c r="A2251" s="69">
        <v>2089</v>
      </c>
      <c r="B2251" s="210" t="s">
        <v>2328</v>
      </c>
      <c r="C2251" s="221" t="s">
        <v>9302</v>
      </c>
      <c r="D2251" s="212" t="s">
        <v>15518</v>
      </c>
      <c r="E2251" s="212" t="s">
        <v>17656</v>
      </c>
      <c r="F2251" s="212"/>
      <c r="G2251" s="212"/>
    </row>
    <row r="2252" spans="1:7">
      <c r="A2252" s="69">
        <v>2090</v>
      </c>
      <c r="B2252" s="210" t="s">
        <v>2329</v>
      </c>
      <c r="C2252" s="221" t="s">
        <v>9303</v>
      </c>
      <c r="D2252" s="212" t="s">
        <v>15518</v>
      </c>
      <c r="E2252" s="212" t="s">
        <v>17656</v>
      </c>
      <c r="F2252" s="212"/>
      <c r="G2252" s="212"/>
    </row>
    <row r="2253" spans="1:7" ht="33">
      <c r="A2253" s="69">
        <v>2091</v>
      </c>
      <c r="B2253" s="210" t="s">
        <v>2330</v>
      </c>
      <c r="C2253" s="221" t="s">
        <v>9304</v>
      </c>
      <c r="D2253" s="212" t="s">
        <v>15518</v>
      </c>
      <c r="E2253" s="212" t="s">
        <v>17656</v>
      </c>
      <c r="F2253" s="212"/>
      <c r="G2253" s="212"/>
    </row>
    <row r="2254" spans="1:7">
      <c r="A2254" s="69">
        <v>2092</v>
      </c>
      <c r="B2254" s="210" t="s">
        <v>2331</v>
      </c>
      <c r="C2254" s="221" t="s">
        <v>9305</v>
      </c>
      <c r="D2254" s="212" t="s">
        <v>15518</v>
      </c>
      <c r="E2254" s="212" t="s">
        <v>17656</v>
      </c>
      <c r="F2254" s="212"/>
      <c r="G2254" s="212"/>
    </row>
    <row r="2255" spans="1:7">
      <c r="A2255" s="69">
        <v>2093</v>
      </c>
      <c r="B2255" s="210" t="s">
        <v>2332</v>
      </c>
      <c r="C2255" s="221" t="s">
        <v>9306</v>
      </c>
      <c r="D2255" s="212" t="s">
        <v>15518</v>
      </c>
      <c r="E2255" s="212" t="s">
        <v>17656</v>
      </c>
      <c r="F2255" s="212"/>
      <c r="G2255" s="212"/>
    </row>
    <row r="2256" spans="1:7">
      <c r="A2256" s="69">
        <v>2094</v>
      </c>
      <c r="B2256" s="210" t="s">
        <v>2333</v>
      </c>
      <c r="C2256" s="221" t="s">
        <v>9312</v>
      </c>
      <c r="D2256" s="212" t="s">
        <v>15518</v>
      </c>
      <c r="E2256" s="212" t="s">
        <v>15518</v>
      </c>
      <c r="F2256" s="212"/>
      <c r="G2256" s="212"/>
    </row>
    <row r="2257" spans="1:7" ht="33">
      <c r="A2257" s="69">
        <v>2095</v>
      </c>
      <c r="B2257" s="210" t="s">
        <v>2334</v>
      </c>
      <c r="C2257" s="221" t="s">
        <v>9313</v>
      </c>
      <c r="D2257" s="212" t="s">
        <v>15518</v>
      </c>
      <c r="E2257" s="212" t="s">
        <v>15518</v>
      </c>
      <c r="F2257" s="212"/>
      <c r="G2257" s="212"/>
    </row>
    <row r="2258" spans="1:7">
      <c r="A2258" s="69">
        <v>2096</v>
      </c>
      <c r="B2258" s="210" t="s">
        <v>2335</v>
      </c>
      <c r="C2258" s="221" t="s">
        <v>9314</v>
      </c>
      <c r="D2258" s="212" t="s">
        <v>15518</v>
      </c>
      <c r="E2258" s="212" t="s">
        <v>15518</v>
      </c>
      <c r="F2258" s="212"/>
      <c r="G2258" s="212"/>
    </row>
    <row r="2259" spans="1:7" ht="33">
      <c r="A2259" s="69">
        <v>2097</v>
      </c>
      <c r="B2259" s="210" t="s">
        <v>2336</v>
      </c>
      <c r="C2259" s="221" t="s">
        <v>10810</v>
      </c>
      <c r="D2259" s="212" t="s">
        <v>15518</v>
      </c>
      <c r="E2259" s="212" t="s">
        <v>15518</v>
      </c>
      <c r="F2259" s="212"/>
      <c r="G2259" s="212"/>
    </row>
    <row r="2260" spans="1:7" ht="33">
      <c r="A2260" s="69">
        <v>2098</v>
      </c>
      <c r="B2260" s="210" t="s">
        <v>2337</v>
      </c>
      <c r="C2260" s="221" t="s">
        <v>10811</v>
      </c>
      <c r="D2260" s="212" t="s">
        <v>15518</v>
      </c>
      <c r="E2260" s="212" t="s">
        <v>15518</v>
      </c>
      <c r="F2260" s="212"/>
      <c r="G2260" s="212"/>
    </row>
    <row r="2261" spans="1:7" ht="33">
      <c r="A2261" s="69">
        <v>2099</v>
      </c>
      <c r="B2261" s="210" t="s">
        <v>2338</v>
      </c>
      <c r="C2261" s="221" t="s">
        <v>10450</v>
      </c>
      <c r="D2261" s="212" t="s">
        <v>15518</v>
      </c>
      <c r="E2261" s="212" t="s">
        <v>15518</v>
      </c>
      <c r="F2261" s="212"/>
      <c r="G2261" s="212"/>
    </row>
    <row r="2262" spans="1:7">
      <c r="A2262" s="69">
        <v>2100</v>
      </c>
      <c r="B2262" s="210" t="s">
        <v>2339</v>
      </c>
      <c r="C2262" s="221" t="s">
        <v>10451</v>
      </c>
      <c r="D2262" s="212" t="s">
        <v>15518</v>
      </c>
      <c r="E2262" s="212" t="s">
        <v>15518</v>
      </c>
      <c r="F2262" s="212" t="s">
        <v>15518</v>
      </c>
      <c r="G2262" s="212"/>
    </row>
    <row r="2263" spans="1:7">
      <c r="A2263" s="69">
        <v>2101</v>
      </c>
      <c r="B2263" s="210" t="s">
        <v>2340</v>
      </c>
      <c r="C2263" s="221" t="s">
        <v>10452</v>
      </c>
      <c r="D2263" s="212" t="s">
        <v>15518</v>
      </c>
      <c r="E2263" s="212" t="s">
        <v>15518</v>
      </c>
      <c r="F2263" s="212" t="s">
        <v>15518</v>
      </c>
      <c r="G2263" s="212"/>
    </row>
    <row r="2264" spans="1:7">
      <c r="A2264" s="69">
        <v>2102</v>
      </c>
      <c r="B2264" s="210" t="s">
        <v>2341</v>
      </c>
      <c r="C2264" s="221" t="s">
        <v>10453</v>
      </c>
      <c r="D2264" s="212" t="s">
        <v>15518</v>
      </c>
      <c r="E2264" s="212" t="s">
        <v>15518</v>
      </c>
      <c r="F2264" s="212"/>
      <c r="G2264" s="212"/>
    </row>
    <row r="2265" spans="1:7">
      <c r="A2265" s="69">
        <v>2103</v>
      </c>
      <c r="B2265" s="210" t="s">
        <v>2342</v>
      </c>
      <c r="C2265" s="221" t="s">
        <v>10454</v>
      </c>
      <c r="D2265" s="212" t="s">
        <v>15518</v>
      </c>
      <c r="E2265" s="212" t="s">
        <v>15518</v>
      </c>
      <c r="F2265" s="212"/>
      <c r="G2265" s="212"/>
    </row>
    <row r="2266" spans="1:7" ht="33">
      <c r="A2266" s="69">
        <v>2104</v>
      </c>
      <c r="B2266" s="210" t="s">
        <v>2343</v>
      </c>
      <c r="C2266" s="221" t="s">
        <v>9291</v>
      </c>
      <c r="D2266" s="212" t="s">
        <v>15518</v>
      </c>
      <c r="E2266" s="212" t="s">
        <v>15518</v>
      </c>
      <c r="F2266" s="212"/>
      <c r="G2266" s="212"/>
    </row>
    <row r="2267" spans="1:7" ht="33">
      <c r="A2267" s="69">
        <v>2105</v>
      </c>
      <c r="B2267" s="210" t="s">
        <v>2344</v>
      </c>
      <c r="C2267" s="221" t="s">
        <v>9292</v>
      </c>
      <c r="D2267" s="212" t="s">
        <v>15518</v>
      </c>
      <c r="E2267" s="212" t="s">
        <v>15518</v>
      </c>
      <c r="F2267" s="212"/>
      <c r="G2267" s="212"/>
    </row>
    <row r="2268" spans="1:7" ht="33">
      <c r="A2268" s="69">
        <v>2106</v>
      </c>
      <c r="B2268" s="210" t="s">
        <v>2345</v>
      </c>
      <c r="C2268" s="221" t="s">
        <v>11813</v>
      </c>
      <c r="D2268" s="212" t="s">
        <v>15518</v>
      </c>
      <c r="E2268" s="212" t="s">
        <v>15518</v>
      </c>
      <c r="F2268" s="212"/>
      <c r="G2268" s="212"/>
    </row>
    <row r="2269" spans="1:7" ht="33">
      <c r="A2269" s="69">
        <v>2107</v>
      </c>
      <c r="B2269" s="210" t="s">
        <v>2346</v>
      </c>
      <c r="C2269" s="221" t="s">
        <v>11814</v>
      </c>
      <c r="D2269" s="212" t="s">
        <v>15518</v>
      </c>
      <c r="E2269" s="212" t="s">
        <v>15518</v>
      </c>
      <c r="F2269" s="212"/>
      <c r="G2269" s="212"/>
    </row>
    <row r="2270" spans="1:7" ht="33">
      <c r="A2270" s="69">
        <v>2108</v>
      </c>
      <c r="B2270" s="210" t="s">
        <v>2347</v>
      </c>
      <c r="C2270" s="221" t="s">
        <v>11815</v>
      </c>
      <c r="D2270" s="212" t="s">
        <v>15518</v>
      </c>
      <c r="E2270" s="212" t="s">
        <v>15518</v>
      </c>
      <c r="F2270" s="212"/>
      <c r="G2270" s="212"/>
    </row>
    <row r="2271" spans="1:7" ht="33">
      <c r="A2271" s="69">
        <v>2109</v>
      </c>
      <c r="B2271" s="210" t="s">
        <v>2348</v>
      </c>
      <c r="C2271" s="221" t="s">
        <v>11816</v>
      </c>
      <c r="D2271" s="212" t="s">
        <v>15518</v>
      </c>
      <c r="E2271" s="212" t="s">
        <v>15518</v>
      </c>
      <c r="F2271" s="212"/>
      <c r="G2271" s="212"/>
    </row>
    <row r="2272" spans="1:7" ht="33">
      <c r="A2272" s="69">
        <v>2110</v>
      </c>
      <c r="B2272" s="210" t="s">
        <v>2349</v>
      </c>
      <c r="C2272" s="221" t="s">
        <v>11817</v>
      </c>
      <c r="D2272" s="212" t="s">
        <v>15518</v>
      </c>
      <c r="E2272" s="212" t="s">
        <v>15518</v>
      </c>
      <c r="F2272" s="212"/>
      <c r="G2272" s="212"/>
    </row>
    <row r="2273" spans="1:7" ht="33">
      <c r="A2273" s="69">
        <v>2111</v>
      </c>
      <c r="B2273" s="210" t="s">
        <v>2350</v>
      </c>
      <c r="C2273" s="221" t="s">
        <v>11818</v>
      </c>
      <c r="D2273" s="212" t="s">
        <v>15518</v>
      </c>
      <c r="E2273" s="212" t="s">
        <v>15518</v>
      </c>
      <c r="F2273" s="212"/>
      <c r="G2273" s="212"/>
    </row>
    <row r="2274" spans="1:7">
      <c r="A2274" s="69">
        <v>2112</v>
      </c>
      <c r="B2274" s="210" t="s">
        <v>2351</v>
      </c>
      <c r="C2274" s="221" t="s">
        <v>6700</v>
      </c>
      <c r="D2274" s="212" t="s">
        <v>15518</v>
      </c>
      <c r="E2274" s="212" t="s">
        <v>15518</v>
      </c>
      <c r="F2274" s="212" t="s">
        <v>15518</v>
      </c>
      <c r="G2274" s="212"/>
    </row>
    <row r="2275" spans="1:7">
      <c r="A2275" s="69">
        <v>2113</v>
      </c>
      <c r="B2275" s="210" t="s">
        <v>2352</v>
      </c>
      <c r="C2275" s="221" t="s">
        <v>6702</v>
      </c>
      <c r="D2275" s="212" t="s">
        <v>15518</v>
      </c>
      <c r="E2275" s="212" t="s">
        <v>15518</v>
      </c>
      <c r="F2275" s="212" t="s">
        <v>15518</v>
      </c>
      <c r="G2275" s="212"/>
    </row>
    <row r="2276" spans="1:7">
      <c r="A2276" s="69">
        <v>2114</v>
      </c>
      <c r="B2276" s="210" t="s">
        <v>2353</v>
      </c>
      <c r="C2276" s="221" t="s">
        <v>6703</v>
      </c>
      <c r="D2276" s="212" t="s">
        <v>15518</v>
      </c>
      <c r="E2276" s="212" t="s">
        <v>15518</v>
      </c>
      <c r="F2276" s="212" t="s">
        <v>15518</v>
      </c>
      <c r="G2276" s="212"/>
    </row>
    <row r="2277" spans="1:7">
      <c r="A2277" s="69">
        <v>2115</v>
      </c>
      <c r="B2277" s="210" t="s">
        <v>2354</v>
      </c>
      <c r="C2277" s="221" t="s">
        <v>6704</v>
      </c>
      <c r="D2277" s="212" t="s">
        <v>15518</v>
      </c>
      <c r="E2277" s="212" t="s">
        <v>15518</v>
      </c>
      <c r="F2277" s="212"/>
      <c r="G2277" s="212"/>
    </row>
    <row r="2278" spans="1:7">
      <c r="A2278" s="69">
        <v>2116</v>
      </c>
      <c r="B2278" s="210" t="s">
        <v>2355</v>
      </c>
      <c r="C2278" s="221" t="s">
        <v>6705</v>
      </c>
      <c r="D2278" s="212" t="s">
        <v>15518</v>
      </c>
      <c r="E2278" s="212" t="s">
        <v>15518</v>
      </c>
      <c r="F2278" s="212" t="s">
        <v>15518</v>
      </c>
      <c r="G2278" s="212"/>
    </row>
    <row r="2279" spans="1:7">
      <c r="A2279" s="69">
        <v>2117</v>
      </c>
      <c r="B2279" s="210" t="s">
        <v>2356</v>
      </c>
      <c r="C2279" s="221" t="s">
        <v>6706</v>
      </c>
      <c r="D2279" s="212" t="s">
        <v>15518</v>
      </c>
      <c r="E2279" s="212" t="s">
        <v>15518</v>
      </c>
      <c r="F2279" s="212"/>
      <c r="G2279" s="212"/>
    </row>
    <row r="2280" spans="1:7">
      <c r="A2280" s="69">
        <v>2118</v>
      </c>
      <c r="B2280" s="210" t="s">
        <v>2357</v>
      </c>
      <c r="C2280" s="221" t="s">
        <v>6707</v>
      </c>
      <c r="D2280" s="212" t="s">
        <v>15518</v>
      </c>
      <c r="E2280" s="212" t="s">
        <v>15518</v>
      </c>
      <c r="F2280" s="212"/>
      <c r="G2280" s="212"/>
    </row>
    <row r="2281" spans="1:7">
      <c r="A2281" s="69">
        <v>2119</v>
      </c>
      <c r="B2281" s="210" t="s">
        <v>2358</v>
      </c>
      <c r="C2281" s="221" t="s">
        <v>6708</v>
      </c>
      <c r="D2281" s="212" t="s">
        <v>15518</v>
      </c>
      <c r="E2281" s="212" t="s">
        <v>15518</v>
      </c>
      <c r="F2281" s="212"/>
      <c r="G2281" s="212"/>
    </row>
    <row r="2282" spans="1:7" ht="49.5">
      <c r="A2282" s="69">
        <v>2120</v>
      </c>
      <c r="B2282" s="210" t="s">
        <v>2359</v>
      </c>
      <c r="C2282" s="221" t="s">
        <v>6709</v>
      </c>
      <c r="D2282" s="212" t="s">
        <v>15518</v>
      </c>
      <c r="E2282" s="212" t="s">
        <v>15518</v>
      </c>
      <c r="F2282" s="212"/>
      <c r="G2282" s="212"/>
    </row>
    <row r="2283" spans="1:7" ht="33">
      <c r="A2283" s="69">
        <v>2121</v>
      </c>
      <c r="B2283" s="210" t="s">
        <v>2360</v>
      </c>
      <c r="C2283" s="221" t="s">
        <v>6710</v>
      </c>
      <c r="D2283" s="212" t="s">
        <v>15518</v>
      </c>
      <c r="E2283" s="212" t="s">
        <v>15518</v>
      </c>
      <c r="F2283" s="212"/>
      <c r="G2283" s="212"/>
    </row>
    <row r="2284" spans="1:7" ht="33">
      <c r="A2284" s="69">
        <v>2122</v>
      </c>
      <c r="B2284" s="210" t="s">
        <v>2361</v>
      </c>
      <c r="C2284" s="221" t="s">
        <v>8878</v>
      </c>
      <c r="D2284" s="212" t="s">
        <v>15518</v>
      </c>
      <c r="E2284" s="212" t="s">
        <v>15518</v>
      </c>
      <c r="F2284" s="212"/>
      <c r="G2284" s="212"/>
    </row>
    <row r="2285" spans="1:7">
      <c r="A2285" s="69">
        <v>2123</v>
      </c>
      <c r="B2285" s="210" t="s">
        <v>2362</v>
      </c>
      <c r="C2285" s="221" t="s">
        <v>8879</v>
      </c>
      <c r="D2285" s="212" t="s">
        <v>15518</v>
      </c>
      <c r="E2285" s="212" t="s">
        <v>15518</v>
      </c>
      <c r="F2285" s="212"/>
      <c r="G2285" s="212"/>
    </row>
    <row r="2286" spans="1:7">
      <c r="A2286" s="69">
        <v>2124</v>
      </c>
      <c r="B2286" s="210" t="s">
        <v>2363</v>
      </c>
      <c r="C2286" s="221" t="s">
        <v>8880</v>
      </c>
      <c r="D2286" s="212" t="s">
        <v>15518</v>
      </c>
      <c r="E2286" s="212" t="s">
        <v>15518</v>
      </c>
      <c r="F2286" s="212"/>
      <c r="G2286" s="212"/>
    </row>
    <row r="2287" spans="1:7">
      <c r="A2287" s="69">
        <v>2125</v>
      </c>
      <c r="B2287" s="210" t="s">
        <v>2364</v>
      </c>
      <c r="C2287" s="221" t="s">
        <v>8881</v>
      </c>
      <c r="D2287" s="212" t="s">
        <v>15518</v>
      </c>
      <c r="E2287" s="212" t="s">
        <v>15518</v>
      </c>
      <c r="F2287" s="212"/>
      <c r="G2287" s="212"/>
    </row>
    <row r="2288" spans="1:7" ht="33">
      <c r="A2288" s="69">
        <v>2126</v>
      </c>
      <c r="B2288" s="210" t="s">
        <v>2365</v>
      </c>
      <c r="C2288" s="221" t="s">
        <v>8882</v>
      </c>
      <c r="D2288" s="212" t="s">
        <v>15518</v>
      </c>
      <c r="E2288" s="212"/>
      <c r="F2288" s="212"/>
      <c r="G2288" s="212"/>
    </row>
    <row r="2289" spans="1:7">
      <c r="A2289" s="69">
        <v>2127</v>
      </c>
      <c r="B2289" s="210" t="s">
        <v>2366</v>
      </c>
      <c r="C2289" s="221" t="s">
        <v>8883</v>
      </c>
      <c r="D2289" s="212" t="s">
        <v>15518</v>
      </c>
      <c r="E2289" s="212"/>
      <c r="F2289" s="212"/>
      <c r="G2289" s="212"/>
    </row>
    <row r="2290" spans="1:7">
      <c r="A2290" s="69">
        <v>2128</v>
      </c>
      <c r="B2290" s="210" t="s">
        <v>2367</v>
      </c>
      <c r="C2290" s="221" t="s">
        <v>10156</v>
      </c>
      <c r="D2290" s="212" t="s">
        <v>15518</v>
      </c>
      <c r="E2290" s="212" t="s">
        <v>15518</v>
      </c>
      <c r="F2290" s="212"/>
      <c r="G2290" s="212"/>
    </row>
    <row r="2291" spans="1:7">
      <c r="A2291" s="69">
        <v>2129</v>
      </c>
      <c r="B2291" s="210" t="s">
        <v>2368</v>
      </c>
      <c r="C2291" s="221" t="s">
        <v>10157</v>
      </c>
      <c r="D2291" s="212" t="s">
        <v>15518</v>
      </c>
      <c r="E2291" s="212" t="s">
        <v>15518</v>
      </c>
      <c r="F2291" s="212"/>
      <c r="G2291" s="212"/>
    </row>
    <row r="2292" spans="1:7">
      <c r="A2292" s="69">
        <v>2130</v>
      </c>
      <c r="B2292" s="210" t="s">
        <v>2369</v>
      </c>
      <c r="C2292" s="221" t="s">
        <v>10158</v>
      </c>
      <c r="D2292" s="212" t="s">
        <v>15518</v>
      </c>
      <c r="E2292" s="212" t="s">
        <v>15518</v>
      </c>
      <c r="F2292" s="212"/>
      <c r="G2292" s="212"/>
    </row>
    <row r="2293" spans="1:7" ht="33">
      <c r="A2293" s="69">
        <v>2131</v>
      </c>
      <c r="B2293" s="210" t="s">
        <v>2370</v>
      </c>
      <c r="C2293" s="221" t="s">
        <v>10159</v>
      </c>
      <c r="D2293" s="212" t="s">
        <v>15518</v>
      </c>
      <c r="E2293" s="212" t="s">
        <v>15518</v>
      </c>
      <c r="F2293" s="212"/>
      <c r="G2293" s="212"/>
    </row>
    <row r="2294" spans="1:7">
      <c r="A2294" s="69">
        <v>2132</v>
      </c>
      <c r="B2294" s="210" t="s">
        <v>2371</v>
      </c>
      <c r="C2294" s="221" t="s">
        <v>10160</v>
      </c>
      <c r="D2294" s="212" t="s">
        <v>15518</v>
      </c>
      <c r="E2294" s="212" t="s">
        <v>15518</v>
      </c>
      <c r="F2294" s="212"/>
      <c r="G2294" s="212"/>
    </row>
    <row r="2295" spans="1:7">
      <c r="A2295" s="69">
        <v>2133</v>
      </c>
      <c r="B2295" s="210" t="s">
        <v>2372</v>
      </c>
      <c r="C2295" s="221" t="s">
        <v>10161</v>
      </c>
      <c r="D2295" s="212" t="s">
        <v>15518</v>
      </c>
      <c r="E2295" s="212" t="s">
        <v>15518</v>
      </c>
      <c r="F2295" s="212"/>
      <c r="G2295" s="212"/>
    </row>
    <row r="2296" spans="1:7" ht="33">
      <c r="A2296" s="69">
        <v>2134</v>
      </c>
      <c r="B2296" s="210" t="s">
        <v>2373</v>
      </c>
      <c r="C2296" s="221" t="s">
        <v>10162</v>
      </c>
      <c r="D2296" s="212" t="s">
        <v>15518</v>
      </c>
      <c r="E2296" s="212" t="s">
        <v>15518</v>
      </c>
      <c r="F2296" s="212"/>
      <c r="G2296" s="212"/>
    </row>
    <row r="2297" spans="1:7" ht="33">
      <c r="A2297" s="69">
        <v>2135</v>
      </c>
      <c r="B2297" s="210" t="s">
        <v>2374</v>
      </c>
      <c r="C2297" s="221" t="s">
        <v>10163</v>
      </c>
      <c r="D2297" s="212" t="s">
        <v>15518</v>
      </c>
      <c r="E2297" s="212" t="s">
        <v>15518</v>
      </c>
      <c r="F2297" s="212"/>
      <c r="G2297" s="212"/>
    </row>
    <row r="2298" spans="1:7">
      <c r="A2298" s="69">
        <v>2136</v>
      </c>
      <c r="B2298" s="210" t="s">
        <v>2375</v>
      </c>
      <c r="C2298" s="221" t="s">
        <v>10164</v>
      </c>
      <c r="D2298" s="212" t="s">
        <v>15518</v>
      </c>
      <c r="E2298" s="212" t="s">
        <v>15518</v>
      </c>
      <c r="F2298" s="212"/>
      <c r="G2298" s="212"/>
    </row>
    <row r="2299" spans="1:7">
      <c r="A2299" s="69">
        <v>2137</v>
      </c>
      <c r="B2299" s="210" t="s">
        <v>2376</v>
      </c>
      <c r="C2299" s="221" t="s">
        <v>10165</v>
      </c>
      <c r="D2299" s="212" t="s">
        <v>15518</v>
      </c>
      <c r="E2299" s="212" t="s">
        <v>15518</v>
      </c>
      <c r="F2299" s="212"/>
      <c r="G2299" s="212"/>
    </row>
    <row r="2300" spans="1:7">
      <c r="A2300" s="69">
        <v>2138</v>
      </c>
      <c r="B2300" s="210" t="s">
        <v>2377</v>
      </c>
      <c r="C2300" s="221" t="s">
        <v>10166</v>
      </c>
      <c r="D2300" s="212" t="s">
        <v>15518</v>
      </c>
      <c r="E2300" s="212" t="s">
        <v>15518</v>
      </c>
      <c r="F2300" s="212"/>
      <c r="G2300" s="212"/>
    </row>
    <row r="2301" spans="1:7">
      <c r="A2301" s="69">
        <v>2139</v>
      </c>
      <c r="B2301" s="210" t="s">
        <v>2378</v>
      </c>
      <c r="C2301" s="221" t="s">
        <v>10167</v>
      </c>
      <c r="D2301" s="212" t="s">
        <v>15518</v>
      </c>
      <c r="E2301" s="212" t="s">
        <v>15518</v>
      </c>
      <c r="F2301" s="212"/>
      <c r="G2301" s="212"/>
    </row>
    <row r="2302" spans="1:7">
      <c r="A2302" s="69">
        <v>2140</v>
      </c>
      <c r="B2302" s="210" t="s">
        <v>2379</v>
      </c>
      <c r="C2302" s="221" t="s">
        <v>10169</v>
      </c>
      <c r="D2302" s="212" t="s">
        <v>15518</v>
      </c>
      <c r="E2302" s="212" t="s">
        <v>15518</v>
      </c>
      <c r="F2302" s="212"/>
      <c r="G2302" s="212"/>
    </row>
    <row r="2303" spans="1:7" ht="33">
      <c r="A2303" s="69">
        <v>2141</v>
      </c>
      <c r="B2303" s="210" t="s">
        <v>2380</v>
      </c>
      <c r="C2303" s="221" t="s">
        <v>10170</v>
      </c>
      <c r="D2303" s="212" t="s">
        <v>15518</v>
      </c>
      <c r="E2303" s="212" t="s">
        <v>15518</v>
      </c>
      <c r="F2303" s="212"/>
      <c r="G2303" s="212"/>
    </row>
    <row r="2304" spans="1:7">
      <c r="A2304" s="69">
        <v>2142</v>
      </c>
      <c r="B2304" s="210" t="s">
        <v>2381</v>
      </c>
      <c r="C2304" s="221" t="s">
        <v>9685</v>
      </c>
      <c r="D2304" s="212" t="s">
        <v>15518</v>
      </c>
      <c r="E2304" s="212" t="s">
        <v>15518</v>
      </c>
      <c r="F2304" s="212"/>
      <c r="G2304" s="212"/>
    </row>
    <row r="2305" spans="1:7">
      <c r="A2305" s="69">
        <v>2143</v>
      </c>
      <c r="B2305" s="210" t="s">
        <v>2382</v>
      </c>
      <c r="C2305" s="221" t="s">
        <v>10828</v>
      </c>
      <c r="D2305" s="212" t="s">
        <v>15518</v>
      </c>
      <c r="E2305" s="212" t="s">
        <v>15518</v>
      </c>
      <c r="F2305" s="212"/>
      <c r="G2305" s="212"/>
    </row>
    <row r="2306" spans="1:7">
      <c r="A2306" s="69">
        <v>2144</v>
      </c>
      <c r="B2306" s="210" t="s">
        <v>2383</v>
      </c>
      <c r="C2306" s="221" t="s">
        <v>10829</v>
      </c>
      <c r="D2306" s="212" t="s">
        <v>15518</v>
      </c>
      <c r="E2306" s="212" t="s">
        <v>15518</v>
      </c>
      <c r="F2306" s="212"/>
      <c r="G2306" s="212"/>
    </row>
    <row r="2307" spans="1:7">
      <c r="A2307" s="69">
        <v>2145</v>
      </c>
      <c r="B2307" s="210" t="s">
        <v>2384</v>
      </c>
      <c r="C2307" s="221" t="s">
        <v>10830</v>
      </c>
      <c r="D2307" s="212" t="s">
        <v>15518</v>
      </c>
      <c r="E2307" s="212" t="s">
        <v>15518</v>
      </c>
      <c r="F2307" s="212"/>
      <c r="G2307" s="212"/>
    </row>
    <row r="2308" spans="1:7">
      <c r="A2308" s="69">
        <v>2146</v>
      </c>
      <c r="B2308" s="210" t="s">
        <v>2385</v>
      </c>
      <c r="C2308" s="221" t="s">
        <v>10831</v>
      </c>
      <c r="D2308" s="212" t="s">
        <v>15518</v>
      </c>
      <c r="E2308" s="212" t="s">
        <v>15518</v>
      </c>
      <c r="F2308" s="212"/>
      <c r="G2308" s="212"/>
    </row>
    <row r="2309" spans="1:7">
      <c r="A2309" s="69">
        <v>2147</v>
      </c>
      <c r="B2309" s="210" t="s">
        <v>2386</v>
      </c>
      <c r="C2309" s="221" t="s">
        <v>10835</v>
      </c>
      <c r="D2309" s="212" t="s">
        <v>15518</v>
      </c>
      <c r="E2309" s="212" t="s">
        <v>15518</v>
      </c>
      <c r="F2309" s="212"/>
      <c r="G2309" s="212"/>
    </row>
    <row r="2310" spans="1:7" ht="33">
      <c r="A2310" s="69">
        <v>2148</v>
      </c>
      <c r="B2310" s="210" t="s">
        <v>2387</v>
      </c>
      <c r="C2310" s="221" t="s">
        <v>10836</v>
      </c>
      <c r="D2310" s="212" t="s">
        <v>15518</v>
      </c>
      <c r="E2310" s="212" t="s">
        <v>15518</v>
      </c>
      <c r="F2310" s="212"/>
      <c r="G2310" s="212"/>
    </row>
    <row r="2311" spans="1:7">
      <c r="A2311" s="69">
        <v>2149</v>
      </c>
      <c r="B2311" s="210" t="s">
        <v>2388</v>
      </c>
      <c r="C2311" s="221" t="s">
        <v>10837</v>
      </c>
      <c r="D2311" s="212" t="s">
        <v>15518</v>
      </c>
      <c r="E2311" s="212" t="s">
        <v>15518</v>
      </c>
      <c r="F2311" s="212"/>
      <c r="G2311" s="212"/>
    </row>
    <row r="2312" spans="1:7">
      <c r="A2312" s="69">
        <v>2150</v>
      </c>
      <c r="B2312" s="210" t="s">
        <v>2389</v>
      </c>
      <c r="C2312" s="221" t="s">
        <v>10838</v>
      </c>
      <c r="D2312" s="212" t="s">
        <v>15518</v>
      </c>
      <c r="E2312" s="212" t="s">
        <v>15518</v>
      </c>
      <c r="F2312" s="212"/>
      <c r="G2312" s="212"/>
    </row>
    <row r="2313" spans="1:7">
      <c r="A2313" s="69">
        <v>2151</v>
      </c>
      <c r="B2313" s="210" t="s">
        <v>2390</v>
      </c>
      <c r="C2313" s="221" t="s">
        <v>8739</v>
      </c>
      <c r="D2313" s="212" t="s">
        <v>15518</v>
      </c>
      <c r="E2313" s="212" t="s">
        <v>15518</v>
      </c>
      <c r="F2313" s="212"/>
      <c r="G2313" s="212"/>
    </row>
    <row r="2314" spans="1:7">
      <c r="A2314" s="69">
        <v>2152</v>
      </c>
      <c r="B2314" s="210" t="s">
        <v>2391</v>
      </c>
      <c r="C2314" s="221" t="s">
        <v>8741</v>
      </c>
      <c r="D2314" s="212" t="s">
        <v>15518</v>
      </c>
      <c r="E2314" s="212" t="s">
        <v>15518</v>
      </c>
      <c r="F2314" s="212" t="s">
        <v>15518</v>
      </c>
      <c r="G2314" s="212"/>
    </row>
    <row r="2315" spans="1:7">
      <c r="A2315" s="69">
        <v>2153</v>
      </c>
      <c r="B2315" s="210" t="s">
        <v>2392</v>
      </c>
      <c r="C2315" s="221" t="s">
        <v>2393</v>
      </c>
      <c r="D2315" s="212" t="s">
        <v>15518</v>
      </c>
      <c r="E2315" s="212" t="s">
        <v>15518</v>
      </c>
      <c r="F2315" s="212"/>
      <c r="G2315" s="212"/>
    </row>
    <row r="2316" spans="1:7" ht="33">
      <c r="A2316" s="69">
        <v>2154</v>
      </c>
      <c r="B2316" s="210" t="s">
        <v>2394</v>
      </c>
      <c r="C2316" s="221" t="s">
        <v>8745</v>
      </c>
      <c r="D2316" s="212" t="s">
        <v>15518</v>
      </c>
      <c r="E2316" s="212" t="s">
        <v>15518</v>
      </c>
      <c r="F2316" s="212"/>
      <c r="G2316" s="212"/>
    </row>
    <row r="2317" spans="1:7" ht="33">
      <c r="A2317" s="69">
        <v>2155</v>
      </c>
      <c r="B2317" s="210" t="s">
        <v>2395</v>
      </c>
      <c r="C2317" s="221" t="s">
        <v>2396</v>
      </c>
      <c r="D2317" s="212" t="s">
        <v>15518</v>
      </c>
      <c r="E2317" s="212" t="s">
        <v>15518</v>
      </c>
      <c r="F2317" s="212"/>
      <c r="G2317" s="212"/>
    </row>
    <row r="2318" spans="1:7">
      <c r="A2318" s="69">
        <v>2156</v>
      </c>
      <c r="B2318" s="210" t="s">
        <v>2397</v>
      </c>
      <c r="C2318" s="221" t="s">
        <v>8746</v>
      </c>
      <c r="D2318" s="212" t="s">
        <v>15518</v>
      </c>
      <c r="E2318" s="212" t="s">
        <v>15518</v>
      </c>
      <c r="F2318" s="212"/>
      <c r="G2318" s="212"/>
    </row>
    <row r="2319" spans="1:7" ht="33">
      <c r="A2319" s="69">
        <v>2157</v>
      </c>
      <c r="B2319" s="210" t="s">
        <v>2398</v>
      </c>
      <c r="C2319" s="221" t="s">
        <v>10847</v>
      </c>
      <c r="D2319" s="212" t="s">
        <v>15518</v>
      </c>
      <c r="E2319" s="212" t="s">
        <v>15518</v>
      </c>
      <c r="F2319" s="212"/>
      <c r="G2319" s="212"/>
    </row>
    <row r="2320" spans="1:7" ht="33">
      <c r="A2320" s="69">
        <v>2158</v>
      </c>
      <c r="B2320" s="210" t="s">
        <v>2399</v>
      </c>
      <c r="C2320" s="221" t="s">
        <v>10848</v>
      </c>
      <c r="D2320" s="212" t="s">
        <v>15518</v>
      </c>
      <c r="E2320" s="212" t="s">
        <v>15518</v>
      </c>
      <c r="F2320" s="212"/>
      <c r="G2320" s="212"/>
    </row>
    <row r="2321" spans="1:7" ht="33">
      <c r="A2321" s="69">
        <v>2159</v>
      </c>
      <c r="B2321" s="210" t="s">
        <v>2400</v>
      </c>
      <c r="C2321" s="221" t="s">
        <v>10849</v>
      </c>
      <c r="D2321" s="212" t="s">
        <v>15518</v>
      </c>
      <c r="E2321" s="212" t="s">
        <v>15518</v>
      </c>
      <c r="F2321" s="212"/>
      <c r="G2321" s="212"/>
    </row>
    <row r="2322" spans="1:7">
      <c r="A2322" s="69">
        <v>2160</v>
      </c>
      <c r="B2322" s="210" t="s">
        <v>2401</v>
      </c>
      <c r="C2322" s="221" t="s">
        <v>10850</v>
      </c>
      <c r="D2322" s="212" t="s">
        <v>15518</v>
      </c>
      <c r="E2322" s="212" t="s">
        <v>15518</v>
      </c>
      <c r="F2322" s="212"/>
      <c r="G2322" s="212"/>
    </row>
    <row r="2323" spans="1:7" ht="33">
      <c r="A2323" s="69">
        <v>2161</v>
      </c>
      <c r="B2323" s="210" t="s">
        <v>2402</v>
      </c>
      <c r="C2323" s="221" t="s">
        <v>8759</v>
      </c>
      <c r="D2323" s="212" t="s">
        <v>15518</v>
      </c>
      <c r="E2323" s="212" t="s">
        <v>15518</v>
      </c>
      <c r="F2323" s="212"/>
      <c r="G2323" s="212"/>
    </row>
    <row r="2324" spans="1:7">
      <c r="A2324" s="69">
        <v>2162</v>
      </c>
      <c r="B2324" s="210" t="s">
        <v>2403</v>
      </c>
      <c r="C2324" s="221" t="s">
        <v>8760</v>
      </c>
      <c r="D2324" s="212" t="s">
        <v>15518</v>
      </c>
      <c r="E2324" s="212" t="s">
        <v>15518</v>
      </c>
      <c r="F2324" s="212"/>
      <c r="G2324" s="212"/>
    </row>
    <row r="2325" spans="1:7" ht="33">
      <c r="A2325" s="69">
        <v>2163</v>
      </c>
      <c r="B2325" s="210" t="s">
        <v>2404</v>
      </c>
      <c r="C2325" s="221" t="s">
        <v>7678</v>
      </c>
      <c r="D2325" s="212" t="s">
        <v>15518</v>
      </c>
      <c r="E2325" s="212" t="s">
        <v>15518</v>
      </c>
      <c r="F2325" s="212"/>
      <c r="G2325" s="212"/>
    </row>
    <row r="2326" spans="1:7" ht="33">
      <c r="A2326" s="69">
        <v>2164</v>
      </c>
      <c r="B2326" s="210" t="s">
        <v>2405</v>
      </c>
      <c r="C2326" s="221" t="s">
        <v>7679</v>
      </c>
      <c r="D2326" s="212" t="s">
        <v>15518</v>
      </c>
      <c r="E2326" s="212" t="s">
        <v>15518</v>
      </c>
      <c r="F2326" s="212" t="s">
        <v>15518</v>
      </c>
      <c r="G2326" s="212"/>
    </row>
    <row r="2327" spans="1:7">
      <c r="A2327" s="69">
        <v>2165</v>
      </c>
      <c r="B2327" s="210" t="s">
        <v>2406</v>
      </c>
      <c r="C2327" s="221" t="s">
        <v>7680</v>
      </c>
      <c r="D2327" s="212" t="s">
        <v>15518</v>
      </c>
      <c r="E2327" s="212" t="s">
        <v>15518</v>
      </c>
      <c r="F2327" s="212"/>
      <c r="G2327" s="212"/>
    </row>
    <row r="2328" spans="1:7">
      <c r="A2328" s="69">
        <v>2166</v>
      </c>
      <c r="B2328" s="210" t="s">
        <v>2407</v>
      </c>
      <c r="C2328" s="221" t="s">
        <v>7681</v>
      </c>
      <c r="D2328" s="212" t="s">
        <v>15518</v>
      </c>
      <c r="E2328" s="212" t="s">
        <v>15518</v>
      </c>
      <c r="F2328" s="212"/>
      <c r="G2328" s="212"/>
    </row>
    <row r="2329" spans="1:7">
      <c r="A2329" s="69">
        <v>2167</v>
      </c>
      <c r="B2329" s="210" t="s">
        <v>2408</v>
      </c>
      <c r="C2329" s="221" t="s">
        <v>2409</v>
      </c>
      <c r="D2329" s="212" t="s">
        <v>15518</v>
      </c>
      <c r="E2329" s="212" t="s">
        <v>15518</v>
      </c>
      <c r="F2329" s="212"/>
      <c r="G2329" s="212"/>
    </row>
    <row r="2330" spans="1:7">
      <c r="A2330" s="69">
        <v>2168</v>
      </c>
      <c r="B2330" s="210" t="s">
        <v>2410</v>
      </c>
      <c r="C2330" s="221" t="s">
        <v>7683</v>
      </c>
      <c r="D2330" s="212" t="s">
        <v>15518</v>
      </c>
      <c r="E2330" s="212" t="s">
        <v>15518</v>
      </c>
      <c r="F2330" s="212"/>
      <c r="G2330" s="212"/>
    </row>
    <row r="2331" spans="1:7">
      <c r="A2331" s="69">
        <v>2169</v>
      </c>
      <c r="B2331" s="210" t="s">
        <v>2411</v>
      </c>
      <c r="C2331" s="221" t="s">
        <v>7684</v>
      </c>
      <c r="D2331" s="212" t="s">
        <v>15518</v>
      </c>
      <c r="E2331" s="212" t="s">
        <v>15518</v>
      </c>
      <c r="F2331" s="212"/>
      <c r="G2331" s="212"/>
    </row>
    <row r="2332" spans="1:7">
      <c r="A2332" s="69">
        <v>2170</v>
      </c>
      <c r="B2332" s="210" t="s">
        <v>2412</v>
      </c>
      <c r="C2332" s="221" t="s">
        <v>7685</v>
      </c>
      <c r="D2332" s="212" t="s">
        <v>15518</v>
      </c>
      <c r="E2332" s="212" t="s">
        <v>15518</v>
      </c>
      <c r="F2332" s="212"/>
      <c r="G2332" s="212"/>
    </row>
    <row r="2333" spans="1:7" ht="33">
      <c r="A2333" s="69">
        <v>2171</v>
      </c>
      <c r="B2333" s="210" t="s">
        <v>2413</v>
      </c>
      <c r="C2333" s="221" t="s">
        <v>7686</v>
      </c>
      <c r="D2333" s="212" t="s">
        <v>15518</v>
      </c>
      <c r="E2333" s="212" t="s">
        <v>15518</v>
      </c>
      <c r="F2333" s="212"/>
      <c r="G2333" s="212"/>
    </row>
    <row r="2334" spans="1:7" ht="33">
      <c r="A2334" s="69">
        <v>2172</v>
      </c>
      <c r="B2334" s="210" t="s">
        <v>2414</v>
      </c>
      <c r="C2334" s="221" t="s">
        <v>7687</v>
      </c>
      <c r="D2334" s="212" t="s">
        <v>15518</v>
      </c>
      <c r="E2334" s="212" t="s">
        <v>15518</v>
      </c>
      <c r="F2334" s="212"/>
      <c r="G2334" s="212"/>
    </row>
    <row r="2335" spans="1:7" ht="33">
      <c r="A2335" s="69">
        <v>2173</v>
      </c>
      <c r="B2335" s="210" t="s">
        <v>2415</v>
      </c>
      <c r="C2335" s="221" t="s">
        <v>7688</v>
      </c>
      <c r="D2335" s="212" t="s">
        <v>15518</v>
      </c>
      <c r="E2335" s="212" t="s">
        <v>15518</v>
      </c>
      <c r="F2335" s="212"/>
      <c r="G2335" s="212"/>
    </row>
    <row r="2336" spans="1:7" ht="33">
      <c r="A2336" s="69">
        <v>2174</v>
      </c>
      <c r="B2336" s="210" t="s">
        <v>2416</v>
      </c>
      <c r="C2336" s="221" t="s">
        <v>7689</v>
      </c>
      <c r="D2336" s="212" t="s">
        <v>15518</v>
      </c>
      <c r="E2336" s="212" t="s">
        <v>15518</v>
      </c>
      <c r="F2336" s="212"/>
      <c r="G2336" s="212"/>
    </row>
    <row r="2337" spans="1:7">
      <c r="A2337" s="69">
        <v>2175</v>
      </c>
      <c r="B2337" s="210" t="s">
        <v>2417</v>
      </c>
      <c r="C2337" s="221" t="s">
        <v>7690</v>
      </c>
      <c r="D2337" s="212" t="s">
        <v>17656</v>
      </c>
      <c r="E2337" s="212" t="s">
        <v>15518</v>
      </c>
      <c r="F2337" s="212"/>
      <c r="G2337" s="212"/>
    </row>
    <row r="2338" spans="1:7">
      <c r="A2338" s="69">
        <v>2176</v>
      </c>
      <c r="B2338" s="210" t="s">
        <v>2418</v>
      </c>
      <c r="C2338" s="221" t="s">
        <v>7691</v>
      </c>
      <c r="D2338" s="212" t="s">
        <v>15518</v>
      </c>
      <c r="E2338" s="212" t="s">
        <v>15518</v>
      </c>
      <c r="F2338" s="212"/>
      <c r="G2338" s="212"/>
    </row>
    <row r="2339" spans="1:7">
      <c r="A2339" s="69">
        <v>2177</v>
      </c>
      <c r="B2339" s="210" t="s">
        <v>2419</v>
      </c>
      <c r="C2339" s="221" t="s">
        <v>7692</v>
      </c>
      <c r="D2339" s="212" t="s">
        <v>15518</v>
      </c>
      <c r="E2339" s="212" t="s">
        <v>15518</v>
      </c>
      <c r="F2339" s="212"/>
      <c r="G2339" s="212"/>
    </row>
    <row r="2340" spans="1:7">
      <c r="A2340" s="69">
        <v>2178</v>
      </c>
      <c r="B2340" s="210" t="s">
        <v>2420</v>
      </c>
      <c r="C2340" s="221" t="s">
        <v>6721</v>
      </c>
      <c r="D2340" s="212" t="s">
        <v>15518</v>
      </c>
      <c r="E2340" s="212" t="s">
        <v>15518</v>
      </c>
      <c r="F2340" s="212" t="s">
        <v>15518</v>
      </c>
      <c r="G2340" s="212"/>
    </row>
    <row r="2341" spans="1:7">
      <c r="A2341" s="69">
        <v>2179</v>
      </c>
      <c r="B2341" s="210" t="s">
        <v>2421</v>
      </c>
      <c r="C2341" s="221" t="s">
        <v>15536</v>
      </c>
      <c r="D2341" s="212"/>
      <c r="E2341" s="212"/>
      <c r="F2341" s="212"/>
      <c r="G2341" s="212"/>
    </row>
    <row r="2342" spans="1:7">
      <c r="A2342" s="69">
        <v>2180</v>
      </c>
      <c r="B2342" s="210" t="s">
        <v>2422</v>
      </c>
      <c r="C2342" s="221" t="s">
        <v>6722</v>
      </c>
      <c r="D2342" s="212" t="s">
        <v>15518</v>
      </c>
      <c r="E2342" s="212" t="s">
        <v>15518</v>
      </c>
      <c r="F2342" s="212" t="s">
        <v>15518</v>
      </c>
      <c r="G2342" s="212"/>
    </row>
    <row r="2343" spans="1:7">
      <c r="A2343" s="69">
        <v>2181</v>
      </c>
      <c r="B2343" s="210" t="s">
        <v>2423</v>
      </c>
      <c r="C2343" s="221" t="s">
        <v>8045</v>
      </c>
      <c r="D2343" s="212" t="s">
        <v>15518</v>
      </c>
      <c r="E2343" s="212" t="s">
        <v>15518</v>
      </c>
      <c r="F2343" s="212"/>
      <c r="G2343" s="212"/>
    </row>
    <row r="2344" spans="1:7" ht="33">
      <c r="A2344" s="69">
        <v>2182</v>
      </c>
      <c r="B2344" s="210" t="s">
        <v>2424</v>
      </c>
      <c r="C2344" s="221" t="s">
        <v>11349</v>
      </c>
      <c r="D2344" s="212" t="s">
        <v>15518</v>
      </c>
      <c r="E2344" s="212" t="s">
        <v>15518</v>
      </c>
      <c r="F2344" s="212"/>
      <c r="G2344" s="212"/>
    </row>
    <row r="2345" spans="1:7">
      <c r="A2345" s="69">
        <v>2183</v>
      </c>
      <c r="B2345" s="210" t="s">
        <v>2425</v>
      </c>
      <c r="C2345" s="221" t="s">
        <v>11350</v>
      </c>
      <c r="D2345" s="212" t="s">
        <v>15518</v>
      </c>
      <c r="E2345" s="212" t="s">
        <v>15518</v>
      </c>
      <c r="F2345" s="212" t="s">
        <v>15518</v>
      </c>
      <c r="G2345" s="212"/>
    </row>
    <row r="2346" spans="1:7" ht="33">
      <c r="A2346" s="69">
        <v>2184</v>
      </c>
      <c r="B2346" s="210" t="s">
        <v>2426</v>
      </c>
      <c r="C2346" s="221" t="s">
        <v>3730</v>
      </c>
      <c r="D2346" s="212" t="s">
        <v>15518</v>
      </c>
      <c r="E2346" s="212" t="s">
        <v>15518</v>
      </c>
      <c r="F2346" s="212"/>
      <c r="G2346" s="212"/>
    </row>
    <row r="2347" spans="1:7">
      <c r="A2347" s="69">
        <v>2185</v>
      </c>
      <c r="B2347" s="210" t="s">
        <v>2427</v>
      </c>
      <c r="C2347" s="221" t="s">
        <v>11351</v>
      </c>
      <c r="D2347" s="212" t="s">
        <v>15518</v>
      </c>
      <c r="E2347" s="212" t="s">
        <v>15518</v>
      </c>
      <c r="F2347" s="212"/>
      <c r="G2347" s="212"/>
    </row>
    <row r="2348" spans="1:7">
      <c r="A2348" s="69">
        <v>2186</v>
      </c>
      <c r="B2348" s="210" t="s">
        <v>2428</v>
      </c>
      <c r="C2348" s="221" t="s">
        <v>10179</v>
      </c>
      <c r="D2348" s="212" t="s">
        <v>15518</v>
      </c>
      <c r="E2348" s="212" t="s">
        <v>15518</v>
      </c>
      <c r="F2348" s="212"/>
      <c r="G2348" s="212"/>
    </row>
    <row r="2349" spans="1:7">
      <c r="A2349" s="69">
        <v>2187</v>
      </c>
      <c r="B2349" s="210" t="s">
        <v>2429</v>
      </c>
      <c r="C2349" s="221" t="s">
        <v>10180</v>
      </c>
      <c r="D2349" s="212" t="s">
        <v>15518</v>
      </c>
      <c r="E2349" s="212" t="s">
        <v>15518</v>
      </c>
      <c r="F2349" s="212"/>
      <c r="G2349" s="212"/>
    </row>
    <row r="2350" spans="1:7">
      <c r="A2350" s="69">
        <v>2188</v>
      </c>
      <c r="B2350" s="210" t="s">
        <v>2430</v>
      </c>
      <c r="C2350" s="221" t="s">
        <v>10181</v>
      </c>
      <c r="D2350" s="212" t="s">
        <v>15518</v>
      </c>
      <c r="E2350" s="212" t="s">
        <v>15518</v>
      </c>
      <c r="F2350" s="212"/>
      <c r="G2350" s="212"/>
    </row>
    <row r="2351" spans="1:7">
      <c r="A2351" s="69">
        <v>2189</v>
      </c>
      <c r="B2351" s="210" t="s">
        <v>2431</v>
      </c>
      <c r="C2351" s="221" t="s">
        <v>8036</v>
      </c>
      <c r="D2351" s="212" t="s">
        <v>15518</v>
      </c>
      <c r="E2351" s="212" t="s">
        <v>15518</v>
      </c>
      <c r="F2351" s="212"/>
      <c r="G2351" s="212"/>
    </row>
    <row r="2352" spans="1:7">
      <c r="A2352" s="69">
        <v>2190</v>
      </c>
      <c r="B2352" s="210" t="s">
        <v>2432</v>
      </c>
      <c r="C2352" s="221" t="s">
        <v>8037</v>
      </c>
      <c r="D2352" s="212" t="s">
        <v>15518</v>
      </c>
      <c r="E2352" s="212" t="s">
        <v>15518</v>
      </c>
      <c r="F2352" s="212"/>
      <c r="G2352" s="212"/>
    </row>
    <row r="2353" spans="1:7">
      <c r="A2353" s="69">
        <v>2191</v>
      </c>
      <c r="B2353" s="210" t="s">
        <v>2433</v>
      </c>
      <c r="C2353" s="221" t="s">
        <v>8038</v>
      </c>
      <c r="D2353" s="212" t="s">
        <v>15518</v>
      </c>
      <c r="E2353" s="212" t="s">
        <v>15518</v>
      </c>
      <c r="F2353" s="212"/>
      <c r="G2353" s="212"/>
    </row>
    <row r="2354" spans="1:7" ht="33">
      <c r="A2354" s="69">
        <v>2192</v>
      </c>
      <c r="B2354" s="210" t="s">
        <v>2434</v>
      </c>
      <c r="C2354" s="221" t="s">
        <v>9244</v>
      </c>
      <c r="D2354" s="212" t="s">
        <v>15518</v>
      </c>
      <c r="E2354" s="212" t="s">
        <v>15518</v>
      </c>
      <c r="F2354" s="212"/>
      <c r="G2354" s="212"/>
    </row>
    <row r="2355" spans="1:7">
      <c r="A2355" s="69">
        <v>2193</v>
      </c>
      <c r="B2355" s="210" t="s">
        <v>2435</v>
      </c>
      <c r="C2355" s="221" t="s">
        <v>9245</v>
      </c>
      <c r="D2355" s="212" t="s">
        <v>15518</v>
      </c>
      <c r="E2355" s="212" t="s">
        <v>15518</v>
      </c>
      <c r="F2355" s="212"/>
      <c r="G2355" s="212"/>
    </row>
    <row r="2356" spans="1:7">
      <c r="A2356" s="69">
        <v>2194</v>
      </c>
      <c r="B2356" s="210" t="s">
        <v>2436</v>
      </c>
      <c r="C2356" s="221" t="s">
        <v>9246</v>
      </c>
      <c r="D2356" s="212" t="s">
        <v>15518</v>
      </c>
      <c r="E2356" s="212" t="s">
        <v>15518</v>
      </c>
      <c r="F2356" s="212"/>
      <c r="G2356" s="212"/>
    </row>
    <row r="2357" spans="1:7">
      <c r="A2357" s="69">
        <v>2195</v>
      </c>
      <c r="B2357" s="210" t="s">
        <v>2437</v>
      </c>
      <c r="C2357" s="221" t="s">
        <v>9247</v>
      </c>
      <c r="D2357" s="212" t="s">
        <v>15518</v>
      </c>
      <c r="E2357" s="212" t="s">
        <v>15518</v>
      </c>
      <c r="F2357" s="212" t="s">
        <v>15518</v>
      </c>
      <c r="G2357" s="212"/>
    </row>
    <row r="2358" spans="1:7" ht="33">
      <c r="A2358" s="69">
        <v>2196</v>
      </c>
      <c r="B2358" s="210" t="s">
        <v>2438</v>
      </c>
      <c r="C2358" s="221" t="s">
        <v>10395</v>
      </c>
      <c r="D2358" s="212" t="s">
        <v>15518</v>
      </c>
      <c r="E2358" s="212" t="s">
        <v>15518</v>
      </c>
      <c r="F2358" s="212"/>
      <c r="G2358" s="212"/>
    </row>
    <row r="2359" spans="1:7">
      <c r="A2359" s="69">
        <v>2197</v>
      </c>
      <c r="B2359" s="210" t="s">
        <v>2439</v>
      </c>
      <c r="C2359" s="221" t="s">
        <v>10396</v>
      </c>
      <c r="D2359" s="212" t="s">
        <v>15518</v>
      </c>
      <c r="E2359" s="212" t="s">
        <v>15518</v>
      </c>
      <c r="F2359" s="212"/>
      <c r="G2359" s="212"/>
    </row>
    <row r="2360" spans="1:7" ht="33">
      <c r="A2360" s="69">
        <v>2198</v>
      </c>
      <c r="B2360" s="210" t="s">
        <v>2440</v>
      </c>
      <c r="C2360" s="221" t="s">
        <v>10397</v>
      </c>
      <c r="D2360" s="212" t="s">
        <v>15518</v>
      </c>
      <c r="E2360" s="212" t="s">
        <v>15518</v>
      </c>
      <c r="F2360" s="212"/>
      <c r="G2360" s="212"/>
    </row>
    <row r="2361" spans="1:7" ht="33">
      <c r="A2361" s="69">
        <v>2199</v>
      </c>
      <c r="B2361" s="210" t="s">
        <v>2441</v>
      </c>
      <c r="C2361" s="221" t="s">
        <v>10398</v>
      </c>
      <c r="D2361" s="212" t="s">
        <v>15518</v>
      </c>
      <c r="E2361" s="212" t="s">
        <v>15518</v>
      </c>
      <c r="F2361" s="212"/>
      <c r="G2361" s="212"/>
    </row>
    <row r="2362" spans="1:7">
      <c r="A2362" s="69">
        <v>2200</v>
      </c>
      <c r="B2362" s="210" t="s">
        <v>2442</v>
      </c>
      <c r="C2362" s="221" t="s">
        <v>10399</v>
      </c>
      <c r="D2362" s="212" t="s">
        <v>15518</v>
      </c>
      <c r="E2362" s="212" t="s">
        <v>15518</v>
      </c>
      <c r="F2362" s="212"/>
      <c r="G2362" s="212"/>
    </row>
    <row r="2363" spans="1:7" ht="33">
      <c r="A2363" s="69">
        <v>2201</v>
      </c>
      <c r="B2363" s="210" t="s">
        <v>2443</v>
      </c>
      <c r="C2363" s="221" t="s">
        <v>10404</v>
      </c>
      <c r="D2363" s="212" t="s">
        <v>15518</v>
      </c>
      <c r="E2363" s="212" t="s">
        <v>15518</v>
      </c>
      <c r="F2363" s="212"/>
      <c r="G2363" s="212"/>
    </row>
    <row r="2364" spans="1:7" ht="33">
      <c r="A2364" s="69">
        <v>2202</v>
      </c>
      <c r="B2364" s="210" t="s">
        <v>2444</v>
      </c>
      <c r="C2364" s="221" t="s">
        <v>10405</v>
      </c>
      <c r="D2364" s="212" t="s">
        <v>15518</v>
      </c>
      <c r="E2364" s="212" t="s">
        <v>15518</v>
      </c>
      <c r="F2364" s="212"/>
      <c r="G2364" s="212"/>
    </row>
    <row r="2365" spans="1:7">
      <c r="A2365" s="69">
        <v>2203</v>
      </c>
      <c r="B2365" s="210" t="s">
        <v>2445</v>
      </c>
      <c r="C2365" s="221" t="s">
        <v>10406</v>
      </c>
      <c r="D2365" s="212" t="s">
        <v>15518</v>
      </c>
      <c r="E2365" s="212" t="s">
        <v>15518</v>
      </c>
      <c r="F2365" s="212"/>
      <c r="G2365" s="212"/>
    </row>
    <row r="2366" spans="1:7">
      <c r="A2366" s="69">
        <v>2204</v>
      </c>
      <c r="B2366" s="210" t="s">
        <v>2446</v>
      </c>
      <c r="C2366" s="221" t="s">
        <v>9279</v>
      </c>
      <c r="D2366" s="212" t="s">
        <v>15518</v>
      </c>
      <c r="E2366" s="212" t="s">
        <v>15518</v>
      </c>
      <c r="F2366" s="212"/>
      <c r="G2366" s="212"/>
    </row>
    <row r="2367" spans="1:7">
      <c r="A2367" s="69">
        <v>2205</v>
      </c>
      <c r="B2367" s="210" t="s">
        <v>2447</v>
      </c>
      <c r="C2367" s="221" t="s">
        <v>9280</v>
      </c>
      <c r="D2367" s="212" t="s">
        <v>15518</v>
      </c>
      <c r="E2367" s="212" t="s">
        <v>15518</v>
      </c>
      <c r="F2367" s="212"/>
      <c r="G2367" s="212"/>
    </row>
    <row r="2368" spans="1:7" ht="33">
      <c r="A2368" s="69">
        <v>2206</v>
      </c>
      <c r="B2368" s="210" t="s">
        <v>2448</v>
      </c>
      <c r="C2368" s="221" t="s">
        <v>8213</v>
      </c>
      <c r="D2368" s="212" t="s">
        <v>15518</v>
      </c>
      <c r="E2368" s="212"/>
      <c r="F2368" s="212"/>
      <c r="G2368" s="212"/>
    </row>
    <row r="2369" spans="1:7">
      <c r="A2369" s="69">
        <v>2207</v>
      </c>
      <c r="B2369" s="210" t="s">
        <v>2449</v>
      </c>
      <c r="C2369" s="221" t="s">
        <v>11636</v>
      </c>
      <c r="D2369" s="212" t="s">
        <v>15518</v>
      </c>
      <c r="E2369" s="212" t="s">
        <v>15518</v>
      </c>
      <c r="F2369" s="212"/>
      <c r="G2369" s="212"/>
    </row>
    <row r="2370" spans="1:7">
      <c r="A2370" s="69">
        <v>2208</v>
      </c>
      <c r="B2370" s="210" t="s">
        <v>2450</v>
      </c>
      <c r="C2370" s="221" t="s">
        <v>11637</v>
      </c>
      <c r="D2370" s="212" t="s">
        <v>15518</v>
      </c>
      <c r="E2370" s="212" t="s">
        <v>15518</v>
      </c>
      <c r="F2370" s="212"/>
      <c r="G2370" s="212"/>
    </row>
    <row r="2371" spans="1:7">
      <c r="A2371" s="69">
        <v>2209</v>
      </c>
      <c r="B2371" s="210" t="s">
        <v>2451</v>
      </c>
      <c r="C2371" s="221" t="s">
        <v>11638</v>
      </c>
      <c r="D2371" s="212" t="s">
        <v>15518</v>
      </c>
      <c r="E2371" s="212" t="s">
        <v>15518</v>
      </c>
      <c r="F2371" s="212"/>
      <c r="G2371" s="212"/>
    </row>
    <row r="2372" spans="1:7" ht="33">
      <c r="A2372" s="69">
        <v>2210</v>
      </c>
      <c r="B2372" s="210" t="s">
        <v>2452</v>
      </c>
      <c r="C2372" s="221" t="s">
        <v>11639</v>
      </c>
      <c r="D2372" s="212" t="s">
        <v>15518</v>
      </c>
      <c r="E2372" s="212" t="s">
        <v>15518</v>
      </c>
      <c r="F2372" s="212"/>
      <c r="G2372" s="212"/>
    </row>
    <row r="2373" spans="1:7" ht="33">
      <c r="A2373" s="69">
        <v>2211</v>
      </c>
      <c r="B2373" s="210" t="s">
        <v>2453</v>
      </c>
      <c r="C2373" s="221" t="s">
        <v>11640</v>
      </c>
      <c r="D2373" s="212" t="s">
        <v>15518</v>
      </c>
      <c r="E2373" s="212" t="s">
        <v>15518</v>
      </c>
      <c r="F2373" s="212"/>
      <c r="G2373" s="212"/>
    </row>
    <row r="2374" spans="1:7" ht="33">
      <c r="A2374" s="69">
        <v>2212</v>
      </c>
      <c r="B2374" s="210" t="s">
        <v>2454</v>
      </c>
      <c r="C2374" s="221" t="s">
        <v>11645</v>
      </c>
      <c r="D2374" s="212" t="s">
        <v>15518</v>
      </c>
      <c r="E2374" s="212" t="s">
        <v>15518</v>
      </c>
      <c r="F2374" s="212"/>
      <c r="G2374" s="212"/>
    </row>
    <row r="2375" spans="1:7" ht="33">
      <c r="A2375" s="69">
        <v>2213</v>
      </c>
      <c r="B2375" s="210" t="s">
        <v>2455</v>
      </c>
      <c r="C2375" s="221" t="s">
        <v>11646</v>
      </c>
      <c r="D2375" s="212" t="s">
        <v>15518</v>
      </c>
      <c r="E2375" s="212" t="s">
        <v>15518</v>
      </c>
      <c r="F2375" s="212"/>
      <c r="G2375" s="212"/>
    </row>
    <row r="2376" spans="1:7" ht="33">
      <c r="A2376" s="69">
        <v>2214</v>
      </c>
      <c r="B2376" s="210" t="s">
        <v>2456</v>
      </c>
      <c r="C2376" s="221" t="s">
        <v>11647</v>
      </c>
      <c r="D2376" s="212" t="s">
        <v>15518</v>
      </c>
      <c r="E2376" s="212" t="s">
        <v>15518</v>
      </c>
      <c r="F2376" s="212"/>
      <c r="G2376" s="212"/>
    </row>
    <row r="2377" spans="1:7">
      <c r="A2377" s="69">
        <v>2215</v>
      </c>
      <c r="B2377" s="210" t="s">
        <v>2457</v>
      </c>
      <c r="C2377" s="221" t="s">
        <v>11648</v>
      </c>
      <c r="D2377" s="212" t="s">
        <v>15518</v>
      </c>
      <c r="E2377" s="212" t="s">
        <v>15518</v>
      </c>
      <c r="F2377" s="212"/>
      <c r="G2377" s="212"/>
    </row>
    <row r="2378" spans="1:7">
      <c r="A2378" s="69">
        <v>2216</v>
      </c>
      <c r="B2378" s="210" t="s">
        <v>2458</v>
      </c>
      <c r="C2378" s="221" t="s">
        <v>11649</v>
      </c>
      <c r="D2378" s="212" t="s">
        <v>15518</v>
      </c>
      <c r="E2378" s="212" t="s">
        <v>15518</v>
      </c>
      <c r="F2378" s="212"/>
      <c r="G2378" s="212"/>
    </row>
    <row r="2379" spans="1:7">
      <c r="A2379" s="69">
        <v>2217</v>
      </c>
      <c r="B2379" s="210" t="s">
        <v>2459</v>
      </c>
      <c r="C2379" s="221" t="s">
        <v>11650</v>
      </c>
      <c r="D2379" s="212" t="s">
        <v>15518</v>
      </c>
      <c r="E2379" s="212" t="s">
        <v>15518</v>
      </c>
      <c r="F2379" s="212"/>
      <c r="G2379" s="212"/>
    </row>
    <row r="2380" spans="1:7">
      <c r="A2380" s="69">
        <v>2218</v>
      </c>
      <c r="B2380" s="210" t="s">
        <v>2460</v>
      </c>
      <c r="C2380" s="221" t="s">
        <v>11651</v>
      </c>
      <c r="D2380" s="212" t="s">
        <v>15518</v>
      </c>
      <c r="E2380" s="212"/>
      <c r="F2380" s="212"/>
      <c r="G2380" s="212"/>
    </row>
    <row r="2381" spans="1:7" ht="33">
      <c r="A2381" s="69">
        <v>2219</v>
      </c>
      <c r="B2381" s="210" t="s">
        <v>2461</v>
      </c>
      <c r="C2381" s="221" t="s">
        <v>11652</v>
      </c>
      <c r="D2381" s="212" t="s">
        <v>15518</v>
      </c>
      <c r="E2381" s="212" t="s">
        <v>15518</v>
      </c>
      <c r="F2381" s="212"/>
      <c r="G2381" s="212"/>
    </row>
    <row r="2382" spans="1:7" ht="33">
      <c r="A2382" s="69">
        <v>2220</v>
      </c>
      <c r="B2382" s="210" t="s">
        <v>2462</v>
      </c>
      <c r="C2382" s="221" t="s">
        <v>11653</v>
      </c>
      <c r="D2382" s="212" t="s">
        <v>15518</v>
      </c>
      <c r="E2382" s="212" t="s">
        <v>15518</v>
      </c>
      <c r="F2382" s="212"/>
      <c r="G2382" s="212"/>
    </row>
    <row r="2383" spans="1:7" ht="33">
      <c r="A2383" s="69">
        <v>2221</v>
      </c>
      <c r="B2383" s="210" t="s">
        <v>2463</v>
      </c>
      <c r="C2383" s="221" t="s">
        <v>11654</v>
      </c>
      <c r="D2383" s="212" t="s">
        <v>15518</v>
      </c>
      <c r="E2383" s="212"/>
      <c r="F2383" s="212"/>
      <c r="G2383" s="212"/>
    </row>
    <row r="2384" spans="1:7" ht="33">
      <c r="A2384" s="69">
        <v>2222</v>
      </c>
      <c r="B2384" s="210" t="s">
        <v>2464</v>
      </c>
      <c r="C2384" s="221" t="s">
        <v>11657</v>
      </c>
      <c r="D2384" s="212" t="s">
        <v>15518</v>
      </c>
      <c r="E2384" s="212" t="s">
        <v>15518</v>
      </c>
      <c r="F2384" s="212"/>
      <c r="G2384" s="212"/>
    </row>
    <row r="2385" spans="1:7">
      <c r="A2385" s="69">
        <v>2223</v>
      </c>
      <c r="B2385" s="210" t="s">
        <v>2465</v>
      </c>
      <c r="C2385" s="221" t="s">
        <v>9485</v>
      </c>
      <c r="D2385" s="212" t="s">
        <v>15518</v>
      </c>
      <c r="E2385" s="212" t="s">
        <v>15518</v>
      </c>
      <c r="F2385" s="212"/>
      <c r="G2385" s="212"/>
    </row>
    <row r="2386" spans="1:7">
      <c r="A2386" s="69">
        <v>2224</v>
      </c>
      <c r="B2386" s="210" t="s">
        <v>2466</v>
      </c>
      <c r="C2386" s="221" t="s">
        <v>9486</v>
      </c>
      <c r="D2386" s="212" t="s">
        <v>15518</v>
      </c>
      <c r="E2386" s="212" t="s">
        <v>15518</v>
      </c>
      <c r="F2386" s="212"/>
      <c r="G2386" s="212"/>
    </row>
    <row r="2387" spans="1:7" ht="33">
      <c r="A2387" s="69">
        <v>2225</v>
      </c>
      <c r="B2387" s="210" t="s">
        <v>2467</v>
      </c>
      <c r="C2387" s="221" t="s">
        <v>10469</v>
      </c>
      <c r="D2387" s="212" t="s">
        <v>15518</v>
      </c>
      <c r="E2387" s="212" t="s">
        <v>15518</v>
      </c>
      <c r="F2387" s="212"/>
      <c r="G2387" s="212"/>
    </row>
    <row r="2388" spans="1:7">
      <c r="A2388" s="69">
        <v>2226</v>
      </c>
      <c r="B2388" s="210" t="s">
        <v>2468</v>
      </c>
      <c r="C2388" s="221" t="s">
        <v>10470</v>
      </c>
      <c r="D2388" s="212" t="s">
        <v>15518</v>
      </c>
      <c r="E2388" s="212" t="s">
        <v>15518</v>
      </c>
      <c r="F2388" s="212"/>
      <c r="G2388" s="212"/>
    </row>
    <row r="2389" spans="1:7">
      <c r="A2389" s="69">
        <v>2227</v>
      </c>
      <c r="B2389" s="210" t="s">
        <v>2469</v>
      </c>
      <c r="C2389" s="221" t="s">
        <v>10471</v>
      </c>
      <c r="D2389" s="212" t="s">
        <v>15518</v>
      </c>
      <c r="E2389" s="212" t="s">
        <v>15518</v>
      </c>
      <c r="F2389" s="212"/>
      <c r="G2389" s="212"/>
    </row>
    <row r="2390" spans="1:7">
      <c r="A2390" s="69">
        <v>2228</v>
      </c>
      <c r="B2390" s="210" t="s">
        <v>2470</v>
      </c>
      <c r="C2390" s="221" t="s">
        <v>10472</v>
      </c>
      <c r="D2390" s="212" t="s">
        <v>15518</v>
      </c>
      <c r="E2390" s="212" t="s">
        <v>15518</v>
      </c>
      <c r="F2390" s="212"/>
      <c r="G2390" s="212"/>
    </row>
    <row r="2391" spans="1:7" ht="33">
      <c r="A2391" s="69">
        <v>2229</v>
      </c>
      <c r="B2391" s="210" t="s">
        <v>2471</v>
      </c>
      <c r="C2391" s="221" t="s">
        <v>10473</v>
      </c>
      <c r="D2391" s="212" t="s">
        <v>15518</v>
      </c>
      <c r="E2391" s="212"/>
      <c r="F2391" s="212"/>
      <c r="G2391" s="212"/>
    </row>
    <row r="2392" spans="1:7" ht="33">
      <c r="A2392" s="69">
        <v>2230</v>
      </c>
      <c r="B2392" s="210" t="s">
        <v>2472</v>
      </c>
      <c r="C2392" s="221" t="s">
        <v>10474</v>
      </c>
      <c r="D2392" s="212" t="s">
        <v>15518</v>
      </c>
      <c r="E2392" s="212" t="s">
        <v>15518</v>
      </c>
      <c r="F2392" s="212"/>
      <c r="G2392" s="212"/>
    </row>
    <row r="2393" spans="1:7">
      <c r="A2393" s="69">
        <v>2231</v>
      </c>
      <c r="B2393" s="210" t="s">
        <v>508</v>
      </c>
      <c r="C2393" s="221" t="s">
        <v>10475</v>
      </c>
      <c r="D2393" s="212" t="s">
        <v>15518</v>
      </c>
      <c r="E2393" s="212" t="s">
        <v>15518</v>
      </c>
      <c r="F2393" s="212"/>
      <c r="G2393" s="212"/>
    </row>
    <row r="2394" spans="1:7" ht="33">
      <c r="A2394" s="69">
        <v>2232</v>
      </c>
      <c r="B2394" s="210" t="s">
        <v>509</v>
      </c>
      <c r="C2394" s="221" t="s">
        <v>8277</v>
      </c>
      <c r="D2394" s="212" t="s">
        <v>15518</v>
      </c>
      <c r="E2394" s="212"/>
      <c r="F2394" s="212"/>
      <c r="G2394" s="212"/>
    </row>
    <row r="2395" spans="1:7" ht="33">
      <c r="A2395" s="69">
        <v>2233</v>
      </c>
      <c r="B2395" s="210" t="s">
        <v>510</v>
      </c>
      <c r="C2395" s="221" t="s">
        <v>9323</v>
      </c>
      <c r="D2395" s="212" t="s">
        <v>15518</v>
      </c>
      <c r="E2395" s="212"/>
      <c r="F2395" s="212"/>
      <c r="G2395" s="212"/>
    </row>
    <row r="2396" spans="1:7" ht="33">
      <c r="A2396" s="69">
        <v>2234</v>
      </c>
      <c r="B2396" s="210" t="s">
        <v>511</v>
      </c>
      <c r="C2396" s="221" t="s">
        <v>9324</v>
      </c>
      <c r="D2396" s="212" t="s">
        <v>15518</v>
      </c>
      <c r="E2396" s="212"/>
      <c r="F2396" s="212"/>
      <c r="G2396" s="212"/>
    </row>
    <row r="2397" spans="1:7" ht="33">
      <c r="A2397" s="69">
        <v>2235</v>
      </c>
      <c r="B2397" s="210" t="s">
        <v>512</v>
      </c>
      <c r="C2397" s="221" t="s">
        <v>9325</v>
      </c>
      <c r="D2397" s="212" t="s">
        <v>15518</v>
      </c>
      <c r="E2397" s="212" t="s">
        <v>15518</v>
      </c>
      <c r="F2397" s="212"/>
      <c r="G2397" s="212"/>
    </row>
    <row r="2398" spans="1:7" ht="33">
      <c r="A2398" s="69">
        <v>2236</v>
      </c>
      <c r="B2398" s="210" t="s">
        <v>513</v>
      </c>
      <c r="C2398" s="221" t="s">
        <v>9326</v>
      </c>
      <c r="D2398" s="212" t="s">
        <v>15518</v>
      </c>
      <c r="E2398" s="212" t="s">
        <v>15518</v>
      </c>
      <c r="F2398" s="212"/>
      <c r="G2398" s="212"/>
    </row>
    <row r="2399" spans="1:7">
      <c r="A2399" s="69">
        <v>2237</v>
      </c>
      <c r="B2399" s="210" t="s">
        <v>514</v>
      </c>
      <c r="C2399" s="221" t="s">
        <v>9327</v>
      </c>
      <c r="D2399" s="212" t="s">
        <v>15518</v>
      </c>
      <c r="E2399" s="212" t="s">
        <v>15518</v>
      </c>
      <c r="F2399" s="212"/>
      <c r="G2399" s="212"/>
    </row>
    <row r="2400" spans="1:7">
      <c r="A2400" s="69">
        <v>2238</v>
      </c>
      <c r="B2400" s="210" t="s">
        <v>515</v>
      </c>
      <c r="C2400" s="221" t="s">
        <v>9328</v>
      </c>
      <c r="D2400" s="212"/>
      <c r="E2400" s="212"/>
      <c r="F2400" s="212"/>
      <c r="G2400" s="212"/>
    </row>
    <row r="2401" spans="1:7">
      <c r="A2401" s="69">
        <v>2239</v>
      </c>
      <c r="B2401" s="210" t="s">
        <v>516</v>
      </c>
      <c r="C2401" s="221" t="s">
        <v>9329</v>
      </c>
      <c r="D2401" s="212" t="s">
        <v>15518</v>
      </c>
      <c r="E2401" s="212" t="s">
        <v>15518</v>
      </c>
      <c r="F2401" s="212"/>
      <c r="G2401" s="212"/>
    </row>
    <row r="2402" spans="1:7" ht="33">
      <c r="A2402" s="69">
        <v>2240</v>
      </c>
      <c r="B2402" s="210" t="s">
        <v>517</v>
      </c>
      <c r="C2402" s="221" t="s">
        <v>9330</v>
      </c>
      <c r="D2402" s="212" t="s">
        <v>15518</v>
      </c>
      <c r="E2402" s="212" t="s">
        <v>15518</v>
      </c>
      <c r="F2402" s="212"/>
      <c r="G2402" s="212"/>
    </row>
    <row r="2403" spans="1:7">
      <c r="A2403" s="69">
        <v>2241</v>
      </c>
      <c r="B2403" s="210" t="s">
        <v>518</v>
      </c>
      <c r="C2403" s="221" t="s">
        <v>8305</v>
      </c>
      <c r="D2403" s="212" t="s">
        <v>15518</v>
      </c>
      <c r="E2403" s="212" t="s">
        <v>15518</v>
      </c>
      <c r="F2403" s="212"/>
      <c r="G2403" s="212"/>
    </row>
    <row r="2404" spans="1:7">
      <c r="A2404" s="69">
        <v>2242</v>
      </c>
      <c r="B2404" s="210" t="s">
        <v>519</v>
      </c>
      <c r="C2404" s="221" t="s">
        <v>8306</v>
      </c>
      <c r="D2404" s="212" t="s">
        <v>15518</v>
      </c>
      <c r="E2404" s="212" t="s">
        <v>15518</v>
      </c>
      <c r="F2404" s="212"/>
      <c r="G2404" s="212"/>
    </row>
    <row r="2405" spans="1:7">
      <c r="A2405" s="69">
        <v>2243</v>
      </c>
      <c r="B2405" s="210" t="s">
        <v>520</v>
      </c>
      <c r="C2405" s="221" t="s">
        <v>8307</v>
      </c>
      <c r="D2405" s="212" t="s">
        <v>15518</v>
      </c>
      <c r="E2405" s="212" t="s">
        <v>15518</v>
      </c>
      <c r="F2405" s="212"/>
      <c r="G2405" s="212"/>
    </row>
    <row r="2406" spans="1:7">
      <c r="A2406" s="69">
        <v>2244</v>
      </c>
      <c r="B2406" s="210" t="s">
        <v>521</v>
      </c>
      <c r="C2406" s="221" t="s">
        <v>8308</v>
      </c>
      <c r="D2406" s="212" t="s">
        <v>15518</v>
      </c>
      <c r="E2406" s="212" t="s">
        <v>15518</v>
      </c>
      <c r="F2406" s="212"/>
      <c r="G2406" s="212"/>
    </row>
    <row r="2407" spans="1:7">
      <c r="A2407" s="69">
        <v>2245</v>
      </c>
      <c r="B2407" s="210" t="s">
        <v>522</v>
      </c>
      <c r="C2407" s="221" t="s">
        <v>8309</v>
      </c>
      <c r="D2407" s="212" t="s">
        <v>15518</v>
      </c>
      <c r="E2407" s="212" t="s">
        <v>15518</v>
      </c>
      <c r="F2407" s="212"/>
      <c r="G2407" s="212"/>
    </row>
    <row r="2408" spans="1:7" ht="33">
      <c r="A2408" s="69">
        <v>2246</v>
      </c>
      <c r="B2408" s="210" t="s">
        <v>523</v>
      </c>
      <c r="C2408" s="221" t="s">
        <v>8310</v>
      </c>
      <c r="D2408" s="212" t="s">
        <v>15518</v>
      </c>
      <c r="E2408" s="212" t="s">
        <v>15518</v>
      </c>
      <c r="F2408" s="212"/>
      <c r="G2408" s="212"/>
    </row>
    <row r="2409" spans="1:7">
      <c r="A2409" s="69">
        <v>2247</v>
      </c>
      <c r="B2409" s="210" t="s">
        <v>524</v>
      </c>
      <c r="C2409" s="221" t="s">
        <v>8311</v>
      </c>
      <c r="D2409" s="212" t="s">
        <v>15518</v>
      </c>
      <c r="E2409" s="212" t="s">
        <v>15518</v>
      </c>
      <c r="F2409" s="212"/>
      <c r="G2409" s="212"/>
    </row>
    <row r="2410" spans="1:7" ht="33">
      <c r="A2410" s="69">
        <v>2248</v>
      </c>
      <c r="B2410" s="210" t="s">
        <v>525</v>
      </c>
      <c r="C2410" s="221" t="s">
        <v>8312</v>
      </c>
      <c r="D2410" s="212" t="s">
        <v>15518</v>
      </c>
      <c r="E2410" s="212" t="s">
        <v>15518</v>
      </c>
      <c r="F2410" s="212"/>
      <c r="G2410" s="212"/>
    </row>
    <row r="2411" spans="1:7" ht="33">
      <c r="A2411" s="69">
        <v>2249</v>
      </c>
      <c r="B2411" s="210" t="s">
        <v>526</v>
      </c>
      <c r="C2411" s="221" t="s">
        <v>527</v>
      </c>
      <c r="D2411" s="212" t="s">
        <v>15518</v>
      </c>
      <c r="E2411" s="212" t="s">
        <v>15518</v>
      </c>
      <c r="F2411" s="212"/>
      <c r="G2411" s="212"/>
    </row>
    <row r="2412" spans="1:7">
      <c r="A2412" s="69">
        <v>2250</v>
      </c>
      <c r="B2412" s="210" t="s">
        <v>528</v>
      </c>
      <c r="C2412" s="221" t="s">
        <v>8313</v>
      </c>
      <c r="D2412" s="212" t="s">
        <v>15518</v>
      </c>
      <c r="E2412" s="212" t="s">
        <v>15518</v>
      </c>
      <c r="F2412" s="212"/>
      <c r="G2412" s="212"/>
    </row>
    <row r="2413" spans="1:7" ht="33">
      <c r="A2413" s="69">
        <v>2251</v>
      </c>
      <c r="B2413" s="210" t="s">
        <v>529</v>
      </c>
      <c r="C2413" s="221" t="s">
        <v>8314</v>
      </c>
      <c r="D2413" s="212" t="s">
        <v>15518</v>
      </c>
      <c r="E2413" s="212" t="s">
        <v>15518</v>
      </c>
      <c r="F2413" s="212"/>
      <c r="G2413" s="212"/>
    </row>
    <row r="2414" spans="1:7" ht="49.5">
      <c r="A2414" s="69">
        <v>2252</v>
      </c>
      <c r="B2414" s="210" t="s">
        <v>530</v>
      </c>
      <c r="C2414" s="221" t="s">
        <v>9093</v>
      </c>
      <c r="D2414" s="212" t="s">
        <v>15518</v>
      </c>
      <c r="E2414" s="212" t="s">
        <v>15518</v>
      </c>
      <c r="F2414" s="212"/>
      <c r="G2414" s="212"/>
    </row>
    <row r="2415" spans="1:7">
      <c r="A2415" s="69">
        <v>2253</v>
      </c>
      <c r="B2415" s="210" t="s">
        <v>531</v>
      </c>
      <c r="C2415" s="221" t="s">
        <v>9094</v>
      </c>
      <c r="D2415" s="212" t="s">
        <v>15518</v>
      </c>
      <c r="E2415" s="212" t="s">
        <v>15518</v>
      </c>
      <c r="F2415" s="212"/>
      <c r="G2415" s="212"/>
    </row>
    <row r="2416" spans="1:7" ht="33">
      <c r="A2416" s="69">
        <v>2254</v>
      </c>
      <c r="B2416" s="210" t="s">
        <v>532</v>
      </c>
      <c r="C2416" s="221" t="s">
        <v>8004</v>
      </c>
      <c r="D2416" s="212" t="s">
        <v>15518</v>
      </c>
      <c r="E2416" s="212" t="s">
        <v>15518</v>
      </c>
      <c r="F2416" s="212"/>
      <c r="G2416" s="212"/>
    </row>
    <row r="2417" spans="1:7">
      <c r="A2417" s="69">
        <v>2255</v>
      </c>
      <c r="B2417" s="210" t="s">
        <v>533</v>
      </c>
      <c r="C2417" s="221" t="s">
        <v>9242</v>
      </c>
      <c r="D2417" s="212" t="s">
        <v>15518</v>
      </c>
      <c r="E2417" s="212" t="s">
        <v>15518</v>
      </c>
      <c r="F2417" s="212"/>
      <c r="G2417" s="212"/>
    </row>
    <row r="2418" spans="1:7" ht="33">
      <c r="A2418" s="69">
        <v>2256</v>
      </c>
      <c r="B2418" s="210" t="s">
        <v>534</v>
      </c>
      <c r="C2418" s="221" t="s">
        <v>8185</v>
      </c>
      <c r="D2418" s="212" t="s">
        <v>15518</v>
      </c>
      <c r="E2418" s="212" t="s">
        <v>15518</v>
      </c>
      <c r="F2418" s="212" t="s">
        <v>15518</v>
      </c>
      <c r="G2418" s="212"/>
    </row>
    <row r="2419" spans="1:7">
      <c r="A2419" s="69">
        <v>2257</v>
      </c>
      <c r="B2419" s="210" t="s">
        <v>535</v>
      </c>
      <c r="C2419" s="221" t="s">
        <v>8186</v>
      </c>
      <c r="D2419" s="212" t="s">
        <v>15518</v>
      </c>
      <c r="E2419" s="212"/>
      <c r="F2419" s="212"/>
      <c r="G2419" s="212"/>
    </row>
    <row r="2420" spans="1:7" ht="33">
      <c r="A2420" s="69">
        <v>2258</v>
      </c>
      <c r="B2420" s="210" t="s">
        <v>536</v>
      </c>
      <c r="C2420" s="221" t="s">
        <v>9369</v>
      </c>
      <c r="D2420" s="212" t="s">
        <v>15518</v>
      </c>
      <c r="E2420" s="212"/>
      <c r="F2420" s="212"/>
      <c r="G2420" s="212"/>
    </row>
    <row r="2421" spans="1:7">
      <c r="A2421" s="69">
        <v>2259</v>
      </c>
      <c r="B2421" s="210" t="s">
        <v>537</v>
      </c>
      <c r="C2421" s="221" t="s">
        <v>9373</v>
      </c>
      <c r="D2421" s="212" t="s">
        <v>15518</v>
      </c>
      <c r="E2421" s="212" t="s">
        <v>15518</v>
      </c>
      <c r="F2421" s="212"/>
      <c r="G2421" s="212"/>
    </row>
    <row r="2422" spans="1:7" ht="33">
      <c r="A2422" s="69">
        <v>2260</v>
      </c>
      <c r="B2422" s="210" t="s">
        <v>538</v>
      </c>
      <c r="C2422" s="221" t="s">
        <v>10334</v>
      </c>
      <c r="D2422" s="212" t="s">
        <v>15518</v>
      </c>
      <c r="E2422" s="212" t="s">
        <v>15518</v>
      </c>
      <c r="F2422" s="212"/>
      <c r="G2422" s="212"/>
    </row>
    <row r="2423" spans="1:7">
      <c r="A2423" s="69">
        <v>2261</v>
      </c>
      <c r="B2423" s="210" t="s">
        <v>539</v>
      </c>
      <c r="C2423" s="221" t="s">
        <v>10336</v>
      </c>
      <c r="D2423" s="212" t="s">
        <v>15518</v>
      </c>
      <c r="E2423" s="212" t="s">
        <v>15518</v>
      </c>
      <c r="F2423" s="212"/>
      <c r="G2423" s="212"/>
    </row>
    <row r="2424" spans="1:7">
      <c r="A2424" s="69">
        <v>2262</v>
      </c>
      <c r="B2424" s="210" t="s">
        <v>540</v>
      </c>
      <c r="C2424" s="221" t="s">
        <v>10337</v>
      </c>
      <c r="D2424" s="212" t="s">
        <v>15518</v>
      </c>
      <c r="E2424" s="212"/>
      <c r="F2424" s="212"/>
      <c r="G2424" s="212"/>
    </row>
    <row r="2425" spans="1:7" ht="33">
      <c r="A2425" s="69">
        <v>2263</v>
      </c>
      <c r="B2425" s="210" t="s">
        <v>541</v>
      </c>
      <c r="C2425" s="221" t="s">
        <v>10338</v>
      </c>
      <c r="D2425" s="212" t="s">
        <v>15518</v>
      </c>
      <c r="E2425" s="212"/>
      <c r="F2425" s="212"/>
      <c r="G2425" s="212"/>
    </row>
    <row r="2426" spans="1:7">
      <c r="A2426" s="69">
        <v>2264</v>
      </c>
      <c r="B2426" s="210" t="s">
        <v>542</v>
      </c>
      <c r="C2426" s="221" t="s">
        <v>10346</v>
      </c>
      <c r="D2426" s="212" t="s">
        <v>15518</v>
      </c>
      <c r="E2426" s="212" t="s">
        <v>15518</v>
      </c>
      <c r="F2426" s="212"/>
      <c r="G2426" s="212"/>
    </row>
    <row r="2427" spans="1:7" ht="33">
      <c r="A2427" s="69">
        <v>2265</v>
      </c>
      <c r="B2427" s="210" t="s">
        <v>543</v>
      </c>
      <c r="C2427" s="221" t="s">
        <v>10348</v>
      </c>
      <c r="D2427" s="212" t="s">
        <v>15518</v>
      </c>
      <c r="E2427" s="212" t="s">
        <v>15518</v>
      </c>
      <c r="F2427" s="212"/>
      <c r="G2427" s="212"/>
    </row>
    <row r="2428" spans="1:7">
      <c r="A2428" s="69">
        <v>2266</v>
      </c>
      <c r="B2428" s="210" t="s">
        <v>544</v>
      </c>
      <c r="C2428" s="221" t="s">
        <v>10519</v>
      </c>
      <c r="D2428" s="212" t="s">
        <v>15518</v>
      </c>
      <c r="E2428" s="212" t="s">
        <v>15518</v>
      </c>
      <c r="F2428" s="212"/>
      <c r="G2428" s="212"/>
    </row>
    <row r="2429" spans="1:7">
      <c r="A2429" s="69">
        <v>2267</v>
      </c>
      <c r="B2429" s="210" t="s">
        <v>545</v>
      </c>
      <c r="C2429" s="221" t="s">
        <v>10520</v>
      </c>
      <c r="D2429" s="212" t="s">
        <v>15518</v>
      </c>
      <c r="E2429" s="212" t="s">
        <v>15518</v>
      </c>
      <c r="F2429" s="212"/>
      <c r="G2429" s="212"/>
    </row>
    <row r="2430" spans="1:7">
      <c r="A2430" s="69">
        <v>2268</v>
      </c>
      <c r="B2430" s="210" t="s">
        <v>546</v>
      </c>
      <c r="C2430" s="221" t="s">
        <v>10521</v>
      </c>
      <c r="D2430" s="212" t="s">
        <v>15518</v>
      </c>
      <c r="E2430" s="212" t="s">
        <v>15518</v>
      </c>
      <c r="F2430" s="212" t="s">
        <v>15518</v>
      </c>
      <c r="G2430" s="212"/>
    </row>
    <row r="2431" spans="1:7" ht="33">
      <c r="A2431" s="69">
        <v>2269</v>
      </c>
      <c r="B2431" s="210" t="s">
        <v>547</v>
      </c>
      <c r="C2431" s="221" t="s">
        <v>10522</v>
      </c>
      <c r="D2431" s="212" t="s">
        <v>15518</v>
      </c>
      <c r="E2431" s="212" t="s">
        <v>15518</v>
      </c>
      <c r="F2431" s="212" t="s">
        <v>15518</v>
      </c>
      <c r="G2431" s="212"/>
    </row>
    <row r="2432" spans="1:7">
      <c r="A2432" s="69">
        <v>2270</v>
      </c>
      <c r="B2432" s="210" t="s">
        <v>548</v>
      </c>
      <c r="C2432" s="221" t="s">
        <v>10523</v>
      </c>
      <c r="D2432" s="212" t="s">
        <v>15518</v>
      </c>
      <c r="E2432" s="212" t="s">
        <v>15518</v>
      </c>
      <c r="F2432" s="212"/>
      <c r="G2432" s="212"/>
    </row>
    <row r="2433" spans="1:7">
      <c r="A2433" s="69">
        <v>2271</v>
      </c>
      <c r="B2433" s="210" t="s">
        <v>549</v>
      </c>
      <c r="C2433" s="221" t="s">
        <v>10524</v>
      </c>
      <c r="D2433" s="212" t="s">
        <v>15518</v>
      </c>
      <c r="E2433" s="212" t="s">
        <v>15518</v>
      </c>
      <c r="F2433" s="212"/>
      <c r="G2433" s="212"/>
    </row>
    <row r="2434" spans="1:7">
      <c r="A2434" s="69">
        <v>2272</v>
      </c>
      <c r="B2434" s="210" t="s">
        <v>550</v>
      </c>
      <c r="C2434" s="221" t="s">
        <v>10525</v>
      </c>
      <c r="D2434" s="212" t="s">
        <v>15518</v>
      </c>
      <c r="E2434" s="212"/>
      <c r="F2434" s="212"/>
      <c r="G2434" s="212"/>
    </row>
    <row r="2435" spans="1:7" ht="33">
      <c r="A2435" s="69">
        <v>2273</v>
      </c>
      <c r="B2435" s="210" t="s">
        <v>551</v>
      </c>
      <c r="C2435" s="221" t="s">
        <v>10526</v>
      </c>
      <c r="D2435" s="212" t="s">
        <v>15518</v>
      </c>
      <c r="E2435" s="212" t="s">
        <v>15518</v>
      </c>
      <c r="F2435" s="212"/>
      <c r="G2435" s="212"/>
    </row>
    <row r="2436" spans="1:7">
      <c r="A2436" s="69">
        <v>2274</v>
      </c>
      <c r="B2436" s="210" t="s">
        <v>552</v>
      </c>
      <c r="C2436" s="221" t="s">
        <v>10527</v>
      </c>
      <c r="D2436" s="212" t="s">
        <v>15518</v>
      </c>
      <c r="E2436" s="212" t="s">
        <v>15518</v>
      </c>
      <c r="F2436" s="212"/>
      <c r="G2436" s="212"/>
    </row>
    <row r="2437" spans="1:7">
      <c r="A2437" s="69">
        <v>2275</v>
      </c>
      <c r="B2437" s="210" t="s">
        <v>553</v>
      </c>
      <c r="C2437" s="221" t="s">
        <v>10528</v>
      </c>
      <c r="D2437" s="212" t="s">
        <v>15518</v>
      </c>
      <c r="E2437" s="212" t="s">
        <v>15518</v>
      </c>
      <c r="F2437" s="212"/>
      <c r="G2437" s="212"/>
    </row>
    <row r="2438" spans="1:7">
      <c r="A2438" s="69">
        <v>2276</v>
      </c>
      <c r="B2438" s="210" t="s">
        <v>554</v>
      </c>
      <c r="C2438" s="221" t="s">
        <v>9570</v>
      </c>
      <c r="D2438" s="212" t="s">
        <v>15518</v>
      </c>
      <c r="E2438" s="212" t="s">
        <v>15518</v>
      </c>
      <c r="F2438" s="212"/>
      <c r="G2438" s="212"/>
    </row>
    <row r="2439" spans="1:7">
      <c r="A2439" s="69">
        <v>2277</v>
      </c>
      <c r="B2439" s="210" t="s">
        <v>555</v>
      </c>
      <c r="C2439" s="221" t="s">
        <v>9571</v>
      </c>
      <c r="D2439" s="212" t="s">
        <v>15518</v>
      </c>
      <c r="E2439" s="212" t="s">
        <v>15518</v>
      </c>
      <c r="F2439" s="212"/>
      <c r="G2439" s="212"/>
    </row>
    <row r="2440" spans="1:7">
      <c r="A2440" s="69">
        <v>2278</v>
      </c>
      <c r="B2440" s="210" t="s">
        <v>556</v>
      </c>
      <c r="C2440" s="221" t="s">
        <v>9574</v>
      </c>
      <c r="D2440" s="212" t="s">
        <v>15518</v>
      </c>
      <c r="E2440" s="212" t="s">
        <v>15518</v>
      </c>
      <c r="F2440" s="212"/>
      <c r="G2440" s="212"/>
    </row>
    <row r="2441" spans="1:7" ht="33">
      <c r="A2441" s="69">
        <v>2279</v>
      </c>
      <c r="B2441" s="210" t="s">
        <v>557</v>
      </c>
      <c r="C2441" s="221" t="s">
        <v>10370</v>
      </c>
      <c r="D2441" s="212" t="s">
        <v>15518</v>
      </c>
      <c r="E2441" s="212" t="s">
        <v>15518</v>
      </c>
      <c r="F2441" s="212" t="s">
        <v>15518</v>
      </c>
      <c r="G2441" s="212"/>
    </row>
    <row r="2442" spans="1:7" ht="33">
      <c r="A2442" s="69">
        <v>2280</v>
      </c>
      <c r="B2442" s="210" t="s">
        <v>558</v>
      </c>
      <c r="C2442" s="221" t="s">
        <v>9761</v>
      </c>
      <c r="D2442" s="212" t="s">
        <v>15518</v>
      </c>
      <c r="E2442" s="212" t="s">
        <v>15518</v>
      </c>
      <c r="F2442" s="212" t="s">
        <v>15518</v>
      </c>
      <c r="G2442" s="212"/>
    </row>
    <row r="2443" spans="1:7" ht="33">
      <c r="A2443" s="69">
        <v>2281</v>
      </c>
      <c r="B2443" s="210" t="s">
        <v>559</v>
      </c>
      <c r="C2443" s="221" t="s">
        <v>9762</v>
      </c>
      <c r="D2443" s="212" t="s">
        <v>15518</v>
      </c>
      <c r="E2443" s="212" t="s">
        <v>15518</v>
      </c>
      <c r="F2443" s="212"/>
      <c r="G2443" s="212"/>
    </row>
    <row r="2444" spans="1:7" ht="33">
      <c r="A2444" s="69">
        <v>2282</v>
      </c>
      <c r="B2444" s="210" t="s">
        <v>560</v>
      </c>
      <c r="C2444" s="221" t="s">
        <v>9763</v>
      </c>
      <c r="D2444" s="212" t="s">
        <v>15518</v>
      </c>
      <c r="E2444" s="212" t="s">
        <v>15518</v>
      </c>
      <c r="F2444" s="212"/>
      <c r="G2444" s="212"/>
    </row>
    <row r="2445" spans="1:7" ht="33">
      <c r="A2445" s="69">
        <v>2283</v>
      </c>
      <c r="B2445" s="210" t="s">
        <v>561</v>
      </c>
      <c r="C2445" s="221" t="s">
        <v>10372</v>
      </c>
      <c r="D2445" s="212" t="s">
        <v>15518</v>
      </c>
      <c r="E2445" s="212" t="s">
        <v>15518</v>
      </c>
      <c r="F2445" s="212" t="s">
        <v>15518</v>
      </c>
      <c r="G2445" s="212"/>
    </row>
    <row r="2446" spans="1:7">
      <c r="A2446" s="69">
        <v>2284</v>
      </c>
      <c r="B2446" s="210" t="s">
        <v>562</v>
      </c>
      <c r="C2446" s="221" t="s">
        <v>10373</v>
      </c>
      <c r="D2446" s="212" t="s">
        <v>15518</v>
      </c>
      <c r="E2446" s="212" t="s">
        <v>15518</v>
      </c>
      <c r="F2446" s="212"/>
      <c r="G2446" s="212"/>
    </row>
    <row r="2447" spans="1:7" ht="33">
      <c r="A2447" s="69">
        <v>2285</v>
      </c>
      <c r="B2447" s="210" t="s">
        <v>563</v>
      </c>
      <c r="C2447" s="221" t="s">
        <v>6694</v>
      </c>
      <c r="D2447" s="212" t="s">
        <v>15518</v>
      </c>
      <c r="E2447" s="212" t="s">
        <v>15518</v>
      </c>
      <c r="F2447" s="212"/>
      <c r="G2447" s="212"/>
    </row>
    <row r="2448" spans="1:7" ht="33">
      <c r="A2448" s="69">
        <v>2286</v>
      </c>
      <c r="B2448" s="210" t="s">
        <v>564</v>
      </c>
      <c r="C2448" s="221" t="s">
        <v>6695</v>
      </c>
      <c r="D2448" s="212" t="s">
        <v>15518</v>
      </c>
      <c r="E2448" s="212" t="s">
        <v>15518</v>
      </c>
      <c r="F2448" s="212" t="s">
        <v>15518</v>
      </c>
      <c r="G2448" s="212"/>
    </row>
    <row r="2449" spans="1:7" ht="33">
      <c r="A2449" s="69">
        <v>2287</v>
      </c>
      <c r="B2449" s="210" t="s">
        <v>565</v>
      </c>
      <c r="C2449" s="221" t="s">
        <v>6696</v>
      </c>
      <c r="D2449" s="212" t="s">
        <v>15518</v>
      </c>
      <c r="E2449" s="212" t="s">
        <v>15518</v>
      </c>
      <c r="F2449" s="212"/>
      <c r="G2449" s="212"/>
    </row>
    <row r="2450" spans="1:7">
      <c r="A2450" s="69">
        <v>2288</v>
      </c>
      <c r="B2450" s="210" t="s">
        <v>566</v>
      </c>
      <c r="C2450" s="221" t="s">
        <v>6697</v>
      </c>
      <c r="D2450" s="212" t="s">
        <v>15518</v>
      </c>
      <c r="E2450" s="212" t="s">
        <v>15518</v>
      </c>
      <c r="F2450" s="212"/>
      <c r="G2450" s="212"/>
    </row>
    <row r="2451" spans="1:7">
      <c r="A2451" s="69">
        <v>2289</v>
      </c>
      <c r="B2451" s="210" t="s">
        <v>567</v>
      </c>
      <c r="C2451" s="221" t="s">
        <v>6698</v>
      </c>
      <c r="D2451" s="212" t="s">
        <v>15518</v>
      </c>
      <c r="E2451" s="212" t="s">
        <v>15518</v>
      </c>
      <c r="F2451" s="212" t="s">
        <v>15518</v>
      </c>
      <c r="G2451" s="212"/>
    </row>
    <row r="2452" spans="1:7" ht="33">
      <c r="A2452" s="69">
        <v>2290</v>
      </c>
      <c r="B2452" s="210" t="s">
        <v>568</v>
      </c>
      <c r="C2452" s="221" t="s">
        <v>6699</v>
      </c>
      <c r="D2452" s="212" t="s">
        <v>15518</v>
      </c>
      <c r="E2452" s="212" t="s">
        <v>15518</v>
      </c>
      <c r="F2452" s="212" t="s">
        <v>15518</v>
      </c>
      <c r="G2452" s="212"/>
    </row>
    <row r="2453" spans="1:7">
      <c r="A2453" s="69">
        <v>2291</v>
      </c>
      <c r="B2453" s="210" t="s">
        <v>569</v>
      </c>
      <c r="C2453" s="221" t="s">
        <v>9228</v>
      </c>
      <c r="D2453" s="212" t="s">
        <v>15518</v>
      </c>
      <c r="E2453" s="212" t="s">
        <v>15518</v>
      </c>
      <c r="F2453" s="212"/>
      <c r="G2453" s="212"/>
    </row>
    <row r="2454" spans="1:7" ht="33">
      <c r="A2454" s="69">
        <v>2292</v>
      </c>
      <c r="B2454" s="210" t="s">
        <v>570</v>
      </c>
      <c r="C2454" s="221" t="s">
        <v>9229</v>
      </c>
      <c r="D2454" s="212" t="s">
        <v>15518</v>
      </c>
      <c r="E2454" s="212" t="s">
        <v>15518</v>
      </c>
      <c r="F2454" s="212"/>
      <c r="G2454" s="212"/>
    </row>
    <row r="2455" spans="1:7">
      <c r="A2455" s="69">
        <v>2293</v>
      </c>
      <c r="B2455" s="210" t="s">
        <v>571</v>
      </c>
      <c r="C2455" s="221" t="s">
        <v>9230</v>
      </c>
      <c r="D2455" s="212" t="s">
        <v>15518</v>
      </c>
      <c r="E2455" s="212" t="s">
        <v>15518</v>
      </c>
      <c r="F2455" s="212"/>
      <c r="G2455" s="212"/>
    </row>
    <row r="2456" spans="1:7">
      <c r="A2456" s="69">
        <v>2294</v>
      </c>
      <c r="B2456" s="210" t="s">
        <v>572</v>
      </c>
      <c r="C2456" s="221" t="s">
        <v>9233</v>
      </c>
      <c r="D2456" s="212" t="s">
        <v>15518</v>
      </c>
      <c r="E2456" s="212" t="s">
        <v>15518</v>
      </c>
      <c r="F2456" s="212"/>
      <c r="G2456" s="212"/>
    </row>
    <row r="2457" spans="1:7" ht="33">
      <c r="A2457" s="69">
        <v>2295</v>
      </c>
      <c r="B2457" s="210" t="s">
        <v>573</v>
      </c>
      <c r="C2457" s="221" t="s">
        <v>9234</v>
      </c>
      <c r="D2457" s="212" t="s">
        <v>15518</v>
      </c>
      <c r="E2457" s="212" t="s">
        <v>15518</v>
      </c>
      <c r="F2457" s="212"/>
      <c r="G2457" s="212"/>
    </row>
    <row r="2458" spans="1:7" ht="33">
      <c r="A2458" s="69">
        <v>2296</v>
      </c>
      <c r="B2458" s="210" t="s">
        <v>574</v>
      </c>
      <c r="C2458" s="221" t="s">
        <v>9235</v>
      </c>
      <c r="D2458" s="212" t="s">
        <v>15518</v>
      </c>
      <c r="E2458" s="212" t="s">
        <v>15518</v>
      </c>
      <c r="F2458" s="212"/>
      <c r="G2458" s="212"/>
    </row>
    <row r="2459" spans="1:7" ht="49.5">
      <c r="A2459" s="69">
        <v>2297</v>
      </c>
      <c r="B2459" s="210" t="s">
        <v>575</v>
      </c>
      <c r="C2459" s="221" t="s">
        <v>9240</v>
      </c>
      <c r="D2459" s="212" t="s">
        <v>15518</v>
      </c>
      <c r="E2459" s="212" t="s">
        <v>15518</v>
      </c>
      <c r="F2459" s="212"/>
      <c r="G2459" s="212"/>
    </row>
    <row r="2460" spans="1:7" ht="33">
      <c r="A2460" s="69">
        <v>2298</v>
      </c>
      <c r="B2460" s="210" t="s">
        <v>576</v>
      </c>
      <c r="C2460" s="221" t="s">
        <v>9105</v>
      </c>
      <c r="D2460" s="212" t="s">
        <v>15518</v>
      </c>
      <c r="E2460" s="212"/>
      <c r="F2460" s="212"/>
      <c r="G2460" s="212"/>
    </row>
    <row r="2461" spans="1:7" ht="33">
      <c r="A2461" s="69">
        <v>2299</v>
      </c>
      <c r="B2461" s="210" t="s">
        <v>577</v>
      </c>
      <c r="C2461" s="221" t="s">
        <v>9107</v>
      </c>
      <c r="D2461" s="212" t="s">
        <v>15518</v>
      </c>
      <c r="E2461" s="212" t="s">
        <v>15518</v>
      </c>
      <c r="F2461" s="212"/>
      <c r="G2461" s="212"/>
    </row>
    <row r="2462" spans="1:7" ht="49.5">
      <c r="A2462" s="69">
        <v>2300</v>
      </c>
      <c r="B2462" s="210" t="s">
        <v>578</v>
      </c>
      <c r="C2462" s="221" t="s">
        <v>9108</v>
      </c>
      <c r="D2462" s="212" t="s">
        <v>15518</v>
      </c>
      <c r="E2462" s="212" t="s">
        <v>15518</v>
      </c>
      <c r="F2462" s="212"/>
      <c r="G2462" s="212"/>
    </row>
    <row r="2463" spans="1:7" ht="49.5">
      <c r="A2463" s="69">
        <v>2301</v>
      </c>
      <c r="B2463" s="210" t="s">
        <v>579</v>
      </c>
      <c r="C2463" s="221" t="s">
        <v>9109</v>
      </c>
      <c r="D2463" s="212" t="s">
        <v>15518</v>
      </c>
      <c r="E2463" s="212" t="s">
        <v>15518</v>
      </c>
      <c r="F2463" s="212"/>
      <c r="G2463" s="212"/>
    </row>
    <row r="2464" spans="1:7" ht="49.5">
      <c r="A2464" s="69">
        <v>2302</v>
      </c>
      <c r="B2464" s="210" t="s">
        <v>580</v>
      </c>
      <c r="C2464" s="221" t="s">
        <v>6760</v>
      </c>
      <c r="D2464" s="212" t="s">
        <v>15518</v>
      </c>
      <c r="E2464" s="212" t="s">
        <v>15518</v>
      </c>
      <c r="F2464" s="212"/>
      <c r="G2464" s="212"/>
    </row>
    <row r="2465" spans="1:7" ht="33">
      <c r="A2465" s="69">
        <v>2303</v>
      </c>
      <c r="B2465" s="210" t="s">
        <v>581</v>
      </c>
      <c r="C2465" s="221" t="s">
        <v>6761</v>
      </c>
      <c r="D2465" s="212" t="s">
        <v>15518</v>
      </c>
      <c r="E2465" s="212" t="s">
        <v>15518</v>
      </c>
      <c r="F2465" s="212"/>
      <c r="G2465" s="212"/>
    </row>
    <row r="2466" spans="1:7" ht="33">
      <c r="A2466" s="69">
        <v>2304</v>
      </c>
      <c r="B2466" s="210" t="s">
        <v>582</v>
      </c>
      <c r="C2466" s="221" t="s">
        <v>6762</v>
      </c>
      <c r="D2466" s="212" t="s">
        <v>15518</v>
      </c>
      <c r="E2466" s="212" t="s">
        <v>15518</v>
      </c>
      <c r="F2466" s="212"/>
      <c r="G2466" s="212"/>
    </row>
    <row r="2467" spans="1:7" ht="33">
      <c r="A2467" s="69">
        <v>2305</v>
      </c>
      <c r="B2467" s="210" t="s">
        <v>583</v>
      </c>
      <c r="C2467" s="221" t="s">
        <v>7769</v>
      </c>
      <c r="D2467" s="212" t="s">
        <v>15518</v>
      </c>
      <c r="E2467" s="212" t="s">
        <v>15518</v>
      </c>
      <c r="F2467" s="212"/>
      <c r="G2467" s="212"/>
    </row>
    <row r="2468" spans="1:7" ht="33">
      <c r="A2468" s="69">
        <v>2306</v>
      </c>
      <c r="B2468" s="210" t="s">
        <v>584</v>
      </c>
      <c r="C2468" s="221" t="s">
        <v>7770</v>
      </c>
      <c r="D2468" s="212" t="s">
        <v>15518</v>
      </c>
      <c r="E2468" s="212" t="s">
        <v>15518</v>
      </c>
      <c r="F2468" s="212"/>
      <c r="G2468" s="212"/>
    </row>
    <row r="2469" spans="1:7">
      <c r="A2469" s="69">
        <v>2307</v>
      </c>
      <c r="B2469" s="210" t="s">
        <v>585</v>
      </c>
      <c r="C2469" s="221" t="s">
        <v>9175</v>
      </c>
      <c r="D2469" s="212" t="s">
        <v>15518</v>
      </c>
      <c r="E2469" s="212" t="s">
        <v>15518</v>
      </c>
      <c r="F2469" s="212"/>
      <c r="G2469" s="212"/>
    </row>
    <row r="2470" spans="1:7" ht="33">
      <c r="A2470" s="69">
        <v>2308</v>
      </c>
      <c r="B2470" s="210" t="s">
        <v>586</v>
      </c>
      <c r="C2470" s="221" t="s">
        <v>10594</v>
      </c>
      <c r="D2470" s="212" t="s">
        <v>15518</v>
      </c>
      <c r="E2470" s="212"/>
      <c r="F2470" s="212"/>
      <c r="G2470" s="212"/>
    </row>
    <row r="2471" spans="1:7">
      <c r="A2471" s="69">
        <v>2309</v>
      </c>
      <c r="B2471" s="210" t="s">
        <v>587</v>
      </c>
      <c r="C2471" s="221" t="s">
        <v>10595</v>
      </c>
      <c r="D2471" s="212" t="s">
        <v>15518</v>
      </c>
      <c r="E2471" s="212" t="s">
        <v>15518</v>
      </c>
      <c r="F2471" s="212"/>
      <c r="G2471" s="212"/>
    </row>
    <row r="2472" spans="1:7">
      <c r="A2472" s="69">
        <v>2310</v>
      </c>
      <c r="B2472" s="210" t="s">
        <v>588</v>
      </c>
      <c r="C2472" s="221" t="s">
        <v>10596</v>
      </c>
      <c r="D2472" s="212" t="s">
        <v>15518</v>
      </c>
      <c r="E2472" s="212" t="s">
        <v>15518</v>
      </c>
      <c r="F2472" s="212"/>
      <c r="G2472" s="212"/>
    </row>
    <row r="2473" spans="1:7">
      <c r="A2473" s="69">
        <v>2311</v>
      </c>
      <c r="B2473" s="210" t="s">
        <v>589</v>
      </c>
      <c r="C2473" s="221" t="s">
        <v>11005</v>
      </c>
      <c r="D2473" s="212" t="s">
        <v>15518</v>
      </c>
      <c r="E2473" s="212" t="s">
        <v>15518</v>
      </c>
      <c r="F2473" s="212"/>
      <c r="G2473" s="212"/>
    </row>
    <row r="2474" spans="1:7" ht="33">
      <c r="A2474" s="69">
        <v>2312</v>
      </c>
      <c r="B2474" s="210" t="s">
        <v>590</v>
      </c>
      <c r="C2474" s="221" t="s">
        <v>11006</v>
      </c>
      <c r="D2474" s="212" t="s">
        <v>15518</v>
      </c>
      <c r="E2474" s="212" t="s">
        <v>15518</v>
      </c>
      <c r="F2474" s="212"/>
      <c r="G2474" s="212"/>
    </row>
    <row r="2475" spans="1:7">
      <c r="A2475" s="69">
        <v>2313</v>
      </c>
      <c r="B2475" s="210" t="s">
        <v>591</v>
      </c>
      <c r="C2475" s="221" t="s">
        <v>11007</v>
      </c>
      <c r="D2475" s="212" t="s">
        <v>15518</v>
      </c>
      <c r="E2475" s="212" t="s">
        <v>15518</v>
      </c>
      <c r="F2475" s="212"/>
      <c r="G2475" s="212"/>
    </row>
    <row r="2476" spans="1:7">
      <c r="A2476" s="69">
        <v>2314</v>
      </c>
      <c r="B2476" s="210" t="s">
        <v>592</v>
      </c>
      <c r="C2476" s="221" t="s">
        <v>11221</v>
      </c>
      <c r="D2476" s="212" t="s">
        <v>15518</v>
      </c>
      <c r="E2476" s="212" t="s">
        <v>15518</v>
      </c>
      <c r="F2476" s="212"/>
      <c r="G2476" s="212"/>
    </row>
    <row r="2477" spans="1:7" ht="33">
      <c r="A2477" s="69">
        <v>2315</v>
      </c>
      <c r="B2477" s="210" t="s">
        <v>593</v>
      </c>
      <c r="C2477" s="221" t="s">
        <v>11010</v>
      </c>
      <c r="D2477" s="212" t="s">
        <v>15518</v>
      </c>
      <c r="E2477" s="212" t="s">
        <v>15518</v>
      </c>
      <c r="F2477" s="212"/>
      <c r="G2477" s="212"/>
    </row>
    <row r="2478" spans="1:7" ht="33">
      <c r="A2478" s="69">
        <v>2316</v>
      </c>
      <c r="B2478" s="210" t="s">
        <v>594</v>
      </c>
      <c r="C2478" s="221" t="s">
        <v>11015</v>
      </c>
      <c r="D2478" s="212" t="s">
        <v>15518</v>
      </c>
      <c r="E2478" s="212" t="s">
        <v>15518</v>
      </c>
      <c r="F2478" s="212"/>
      <c r="G2478" s="212"/>
    </row>
    <row r="2479" spans="1:7">
      <c r="A2479" s="69">
        <v>2317</v>
      </c>
      <c r="B2479" s="210" t="s">
        <v>595</v>
      </c>
      <c r="C2479" s="221" t="s">
        <v>11018</v>
      </c>
      <c r="D2479" s="212" t="s">
        <v>15518</v>
      </c>
      <c r="E2479" s="212" t="s">
        <v>15518</v>
      </c>
      <c r="F2479" s="212"/>
      <c r="G2479" s="212"/>
    </row>
    <row r="2480" spans="1:7">
      <c r="A2480" s="69">
        <v>2318</v>
      </c>
      <c r="B2480" s="210" t="s">
        <v>596</v>
      </c>
      <c r="C2480" s="221" t="s">
        <v>11019</v>
      </c>
      <c r="D2480" s="212" t="s">
        <v>15518</v>
      </c>
      <c r="E2480" s="212" t="s">
        <v>15518</v>
      </c>
      <c r="F2480" s="212"/>
      <c r="G2480" s="212"/>
    </row>
    <row r="2481" spans="1:7">
      <c r="A2481" s="69">
        <v>2319</v>
      </c>
      <c r="B2481" s="210" t="s">
        <v>597</v>
      </c>
      <c r="C2481" s="221" t="s">
        <v>11020</v>
      </c>
      <c r="D2481" s="212" t="s">
        <v>15518</v>
      </c>
      <c r="E2481" s="212" t="s">
        <v>15518</v>
      </c>
      <c r="F2481" s="212"/>
      <c r="G2481" s="212"/>
    </row>
    <row r="2482" spans="1:7">
      <c r="A2482" s="69">
        <v>2320</v>
      </c>
      <c r="B2482" s="210" t="s">
        <v>598</v>
      </c>
      <c r="C2482" s="221" t="s">
        <v>11027</v>
      </c>
      <c r="D2482" s="212" t="s">
        <v>15518</v>
      </c>
      <c r="E2482" s="212" t="s">
        <v>15518</v>
      </c>
      <c r="F2482" s="212"/>
      <c r="G2482" s="212"/>
    </row>
    <row r="2483" spans="1:7">
      <c r="A2483" s="69">
        <v>2321</v>
      </c>
      <c r="B2483" s="210" t="s">
        <v>599</v>
      </c>
      <c r="C2483" s="221" t="s">
        <v>11028</v>
      </c>
      <c r="D2483" s="212" t="s">
        <v>15518</v>
      </c>
      <c r="E2483" s="212" t="s">
        <v>15518</v>
      </c>
      <c r="F2483" s="212"/>
      <c r="G2483" s="212"/>
    </row>
    <row r="2484" spans="1:7">
      <c r="A2484" s="69">
        <v>2322</v>
      </c>
      <c r="B2484" s="210" t="s">
        <v>600</v>
      </c>
      <c r="C2484" s="221" t="s">
        <v>11029</v>
      </c>
      <c r="D2484" s="212" t="s">
        <v>15518</v>
      </c>
      <c r="E2484" s="212" t="s">
        <v>15518</v>
      </c>
      <c r="F2484" s="212"/>
      <c r="G2484" s="212"/>
    </row>
    <row r="2485" spans="1:7" ht="33">
      <c r="A2485" s="69">
        <v>2323</v>
      </c>
      <c r="B2485" s="210" t="s">
        <v>601</v>
      </c>
      <c r="C2485" s="221" t="s">
        <v>11030</v>
      </c>
      <c r="D2485" s="212" t="s">
        <v>15518</v>
      </c>
      <c r="E2485" s="212" t="s">
        <v>15518</v>
      </c>
      <c r="F2485" s="212" t="s">
        <v>15518</v>
      </c>
      <c r="G2485" s="212"/>
    </row>
    <row r="2486" spans="1:7" ht="33">
      <c r="A2486" s="69">
        <v>2324</v>
      </c>
      <c r="B2486" s="210" t="s">
        <v>602</v>
      </c>
      <c r="C2486" s="221" t="s">
        <v>11819</v>
      </c>
      <c r="D2486" s="212" t="s">
        <v>15518</v>
      </c>
      <c r="E2486" s="212" t="s">
        <v>15518</v>
      </c>
      <c r="F2486" s="212"/>
      <c r="G2486" s="212"/>
    </row>
    <row r="2487" spans="1:7">
      <c r="A2487" s="69">
        <v>2325</v>
      </c>
      <c r="B2487" s="210" t="s">
        <v>603</v>
      </c>
      <c r="C2487" s="221" t="s">
        <v>11820</v>
      </c>
      <c r="D2487" s="212" t="s">
        <v>15518</v>
      </c>
      <c r="E2487" s="212" t="s">
        <v>15518</v>
      </c>
      <c r="F2487" s="212"/>
      <c r="G2487" s="212"/>
    </row>
    <row r="2488" spans="1:7">
      <c r="A2488" s="69">
        <v>2326</v>
      </c>
      <c r="B2488" s="210" t="s">
        <v>604</v>
      </c>
      <c r="C2488" s="221" t="s">
        <v>11821</v>
      </c>
      <c r="D2488" s="212" t="s">
        <v>15518</v>
      </c>
      <c r="E2488" s="212" t="s">
        <v>15518</v>
      </c>
      <c r="F2488" s="212"/>
      <c r="G2488" s="212"/>
    </row>
    <row r="2489" spans="1:7" ht="33">
      <c r="A2489" s="69">
        <v>2327</v>
      </c>
      <c r="B2489" s="210" t="s">
        <v>605</v>
      </c>
      <c r="C2489" s="221" t="s">
        <v>11822</v>
      </c>
      <c r="D2489" s="212" t="s">
        <v>15518</v>
      </c>
      <c r="E2489" s="212" t="s">
        <v>15518</v>
      </c>
      <c r="F2489" s="212"/>
      <c r="G2489" s="212"/>
    </row>
    <row r="2490" spans="1:7">
      <c r="A2490" s="69">
        <v>2328</v>
      </c>
      <c r="B2490" s="210" t="s">
        <v>606</v>
      </c>
      <c r="C2490" s="221" t="s">
        <v>11823</v>
      </c>
      <c r="D2490" s="212" t="s">
        <v>15518</v>
      </c>
      <c r="E2490" s="212" t="s">
        <v>15518</v>
      </c>
      <c r="F2490" s="212"/>
      <c r="G2490" s="212"/>
    </row>
    <row r="2491" spans="1:7" ht="33">
      <c r="A2491" s="69">
        <v>2329</v>
      </c>
      <c r="B2491" s="210" t="s">
        <v>607</v>
      </c>
      <c r="C2491" s="221" t="s">
        <v>10647</v>
      </c>
      <c r="D2491" s="212" t="s">
        <v>15518</v>
      </c>
      <c r="E2491" s="212" t="s">
        <v>15518</v>
      </c>
      <c r="F2491" s="212"/>
      <c r="G2491" s="212"/>
    </row>
    <row r="2492" spans="1:7">
      <c r="A2492" s="69">
        <v>2330</v>
      </c>
      <c r="B2492" s="210" t="s">
        <v>608</v>
      </c>
      <c r="C2492" s="221" t="s">
        <v>10648</v>
      </c>
      <c r="D2492" s="212" t="s">
        <v>15518</v>
      </c>
      <c r="E2492" s="212" t="s">
        <v>15518</v>
      </c>
      <c r="F2492" s="212"/>
      <c r="G2492" s="212"/>
    </row>
    <row r="2493" spans="1:7" ht="33">
      <c r="A2493" s="69">
        <v>2331</v>
      </c>
      <c r="B2493" s="210" t="s">
        <v>609</v>
      </c>
      <c r="C2493" s="221" t="s">
        <v>10649</v>
      </c>
      <c r="D2493" s="212" t="s">
        <v>15518</v>
      </c>
      <c r="E2493" s="212" t="s">
        <v>15518</v>
      </c>
      <c r="F2493" s="212"/>
      <c r="G2493" s="212"/>
    </row>
    <row r="2494" spans="1:7" ht="33">
      <c r="A2494" s="69">
        <v>2332</v>
      </c>
      <c r="B2494" s="210" t="s">
        <v>610</v>
      </c>
      <c r="C2494" s="221" t="s">
        <v>10650</v>
      </c>
      <c r="D2494" s="212" t="s">
        <v>15518</v>
      </c>
      <c r="E2494" s="212" t="s">
        <v>15518</v>
      </c>
      <c r="F2494" s="212"/>
      <c r="G2494" s="212"/>
    </row>
    <row r="2495" spans="1:7" ht="33">
      <c r="A2495" s="69">
        <v>2333</v>
      </c>
      <c r="B2495" s="210" t="s">
        <v>611</v>
      </c>
      <c r="C2495" s="221" t="s">
        <v>10651</v>
      </c>
      <c r="D2495" s="212" t="s">
        <v>15518</v>
      </c>
      <c r="E2495" s="212" t="s">
        <v>15518</v>
      </c>
      <c r="F2495" s="212" t="s">
        <v>15518</v>
      </c>
      <c r="G2495" s="212"/>
    </row>
    <row r="2496" spans="1:7" ht="33">
      <c r="A2496" s="69">
        <v>2334</v>
      </c>
      <c r="B2496" s="210" t="s">
        <v>612</v>
      </c>
      <c r="C2496" s="221" t="s">
        <v>10652</v>
      </c>
      <c r="D2496" s="212" t="s">
        <v>15518</v>
      </c>
      <c r="E2496" s="212" t="s">
        <v>15518</v>
      </c>
      <c r="F2496" s="212"/>
      <c r="G2496" s="212"/>
    </row>
    <row r="2497" spans="1:7" ht="33">
      <c r="A2497" s="69">
        <v>2335</v>
      </c>
      <c r="B2497" s="210" t="s">
        <v>613</v>
      </c>
      <c r="C2497" s="221" t="s">
        <v>10653</v>
      </c>
      <c r="D2497" s="212" t="s">
        <v>15518</v>
      </c>
      <c r="E2497" s="212" t="s">
        <v>15518</v>
      </c>
      <c r="F2497" s="212" t="s">
        <v>15518</v>
      </c>
      <c r="G2497" s="212"/>
    </row>
    <row r="2498" spans="1:7" ht="33">
      <c r="A2498" s="69">
        <v>2336</v>
      </c>
      <c r="B2498" s="210" t="s">
        <v>614</v>
      </c>
      <c r="C2498" s="221" t="s">
        <v>10654</v>
      </c>
      <c r="D2498" s="212" t="s">
        <v>15518</v>
      </c>
      <c r="E2498" s="212" t="s">
        <v>15518</v>
      </c>
      <c r="F2498" s="212"/>
      <c r="G2498" s="212"/>
    </row>
    <row r="2499" spans="1:7" ht="33">
      <c r="A2499" s="69">
        <v>2337</v>
      </c>
      <c r="B2499" s="210" t="s">
        <v>615</v>
      </c>
      <c r="C2499" s="221" t="s">
        <v>10655</v>
      </c>
      <c r="D2499" s="212" t="s">
        <v>15518</v>
      </c>
      <c r="E2499" s="212" t="s">
        <v>15518</v>
      </c>
      <c r="F2499" s="212"/>
      <c r="G2499" s="212"/>
    </row>
    <row r="2500" spans="1:7" ht="33">
      <c r="A2500" s="69">
        <v>2338</v>
      </c>
      <c r="B2500" s="210" t="s">
        <v>616</v>
      </c>
      <c r="C2500" s="221" t="s">
        <v>10656</v>
      </c>
      <c r="D2500" s="212" t="s">
        <v>15518</v>
      </c>
      <c r="E2500" s="212" t="s">
        <v>15518</v>
      </c>
      <c r="F2500" s="212"/>
      <c r="G2500" s="212"/>
    </row>
    <row r="2501" spans="1:7" ht="33">
      <c r="A2501" s="69">
        <v>2339</v>
      </c>
      <c r="B2501" s="210" t="s">
        <v>617</v>
      </c>
      <c r="C2501" s="221" t="s">
        <v>10657</v>
      </c>
      <c r="D2501" s="212" t="s">
        <v>15518</v>
      </c>
      <c r="E2501" s="212" t="s">
        <v>15518</v>
      </c>
      <c r="F2501" s="212"/>
      <c r="G2501" s="212"/>
    </row>
    <row r="2502" spans="1:7" ht="33">
      <c r="A2502" s="69">
        <v>2340</v>
      </c>
      <c r="B2502" s="210" t="s">
        <v>618</v>
      </c>
      <c r="C2502" s="221" t="s">
        <v>619</v>
      </c>
      <c r="D2502" s="212" t="s">
        <v>15518</v>
      </c>
      <c r="E2502" s="212" t="s">
        <v>15518</v>
      </c>
      <c r="F2502" s="212"/>
      <c r="G2502" s="212"/>
    </row>
    <row r="2503" spans="1:7" ht="33">
      <c r="A2503" s="69">
        <v>2341</v>
      </c>
      <c r="B2503" s="210" t="s">
        <v>620</v>
      </c>
      <c r="C2503" s="221" t="s">
        <v>10658</v>
      </c>
      <c r="D2503" s="212" t="s">
        <v>15518</v>
      </c>
      <c r="E2503" s="212" t="s">
        <v>15518</v>
      </c>
      <c r="F2503" s="212"/>
      <c r="G2503" s="212"/>
    </row>
    <row r="2504" spans="1:7">
      <c r="A2504" s="69">
        <v>2342</v>
      </c>
      <c r="B2504" s="210" t="s">
        <v>621</v>
      </c>
      <c r="C2504" s="221" t="s">
        <v>10659</v>
      </c>
      <c r="D2504" s="212" t="s">
        <v>15518</v>
      </c>
      <c r="E2504" s="212" t="s">
        <v>15518</v>
      </c>
      <c r="F2504" s="212"/>
      <c r="G2504" s="212"/>
    </row>
    <row r="2505" spans="1:7">
      <c r="A2505" s="69">
        <v>2343</v>
      </c>
      <c r="B2505" s="210" t="s">
        <v>622</v>
      </c>
      <c r="C2505" s="221" t="s">
        <v>10660</v>
      </c>
      <c r="D2505" s="212" t="s">
        <v>15518</v>
      </c>
      <c r="E2505" s="212" t="s">
        <v>15518</v>
      </c>
      <c r="F2505" s="212"/>
      <c r="G2505" s="212"/>
    </row>
    <row r="2506" spans="1:7">
      <c r="A2506" s="69">
        <v>2344</v>
      </c>
      <c r="B2506" s="210" t="s">
        <v>623</v>
      </c>
      <c r="C2506" s="221" t="s">
        <v>7957</v>
      </c>
      <c r="D2506" s="212" t="s">
        <v>15518</v>
      </c>
      <c r="E2506" s="212" t="s">
        <v>15518</v>
      </c>
      <c r="F2506" s="212"/>
      <c r="G2506" s="212"/>
    </row>
    <row r="2507" spans="1:7">
      <c r="A2507" s="69">
        <v>2345</v>
      </c>
      <c r="B2507" s="210" t="s">
        <v>624</v>
      </c>
      <c r="C2507" s="221" t="s">
        <v>7958</v>
      </c>
      <c r="D2507" s="212" t="s">
        <v>15518</v>
      </c>
      <c r="E2507" s="212" t="s">
        <v>15518</v>
      </c>
      <c r="F2507" s="212"/>
      <c r="G2507" s="212"/>
    </row>
    <row r="2508" spans="1:7">
      <c r="A2508" s="69">
        <v>2346</v>
      </c>
      <c r="B2508" s="210" t="s">
        <v>625</v>
      </c>
      <c r="C2508" s="221" t="s">
        <v>7959</v>
      </c>
      <c r="D2508" s="212" t="s">
        <v>15518</v>
      </c>
      <c r="E2508" s="212" t="s">
        <v>15518</v>
      </c>
      <c r="F2508" s="212" t="s">
        <v>15518</v>
      </c>
      <c r="G2508" s="212"/>
    </row>
    <row r="2509" spans="1:7">
      <c r="A2509" s="69">
        <v>2347</v>
      </c>
      <c r="B2509" s="210" t="s">
        <v>626</v>
      </c>
      <c r="C2509" s="221" t="s">
        <v>8653</v>
      </c>
      <c r="D2509" s="212" t="s">
        <v>15518</v>
      </c>
      <c r="E2509" s="212" t="s">
        <v>15518</v>
      </c>
      <c r="F2509" s="212"/>
      <c r="G2509" s="212"/>
    </row>
    <row r="2510" spans="1:7">
      <c r="A2510" s="69">
        <v>2348</v>
      </c>
      <c r="B2510" s="210" t="s">
        <v>627</v>
      </c>
      <c r="C2510" s="221" t="s">
        <v>8654</v>
      </c>
      <c r="D2510" s="212" t="s">
        <v>15518</v>
      </c>
      <c r="E2510" s="212" t="s">
        <v>15518</v>
      </c>
      <c r="F2510" s="212"/>
      <c r="G2510" s="212"/>
    </row>
    <row r="2511" spans="1:7">
      <c r="A2511" s="69">
        <v>2349</v>
      </c>
      <c r="B2511" s="210" t="s">
        <v>628</v>
      </c>
      <c r="C2511" s="221" t="s">
        <v>8655</v>
      </c>
      <c r="D2511" s="212" t="s">
        <v>15518</v>
      </c>
      <c r="E2511" s="212" t="s">
        <v>15518</v>
      </c>
      <c r="F2511" s="212"/>
      <c r="G2511" s="212"/>
    </row>
    <row r="2512" spans="1:7" ht="33">
      <c r="A2512" s="69">
        <v>2350</v>
      </c>
      <c r="B2512" s="210" t="s">
        <v>629</v>
      </c>
      <c r="C2512" s="221" t="s">
        <v>9653</v>
      </c>
      <c r="D2512" s="212" t="s">
        <v>15518</v>
      </c>
      <c r="E2512" s="212" t="s">
        <v>15518</v>
      </c>
      <c r="F2512" s="212"/>
      <c r="G2512" s="212"/>
    </row>
    <row r="2513" spans="1:7" ht="33">
      <c r="A2513" s="69">
        <v>2351</v>
      </c>
      <c r="B2513" s="210" t="s">
        <v>630</v>
      </c>
      <c r="C2513" s="221" t="s">
        <v>9654</v>
      </c>
      <c r="D2513" s="212" t="s">
        <v>15518</v>
      </c>
      <c r="E2513" s="212" t="s">
        <v>15518</v>
      </c>
      <c r="F2513" s="212"/>
      <c r="G2513" s="212"/>
    </row>
    <row r="2514" spans="1:7" ht="33">
      <c r="A2514" s="69">
        <v>2352</v>
      </c>
      <c r="B2514" s="210" t="s">
        <v>631</v>
      </c>
      <c r="C2514" s="221" t="s">
        <v>10636</v>
      </c>
      <c r="D2514" s="212" t="s">
        <v>15518</v>
      </c>
      <c r="E2514" s="212" t="s">
        <v>15518</v>
      </c>
      <c r="F2514" s="212"/>
      <c r="G2514" s="212"/>
    </row>
    <row r="2515" spans="1:7" ht="33">
      <c r="A2515" s="69">
        <v>2353</v>
      </c>
      <c r="B2515" s="210" t="s">
        <v>632</v>
      </c>
      <c r="C2515" s="221" t="s">
        <v>10637</v>
      </c>
      <c r="D2515" s="212" t="s">
        <v>15518</v>
      </c>
      <c r="E2515" s="212" t="s">
        <v>15518</v>
      </c>
      <c r="F2515" s="212"/>
      <c r="G2515" s="212"/>
    </row>
    <row r="2516" spans="1:7" ht="33">
      <c r="A2516" s="69">
        <v>2354</v>
      </c>
      <c r="B2516" s="210" t="s">
        <v>633</v>
      </c>
      <c r="C2516" s="221" t="s">
        <v>9660</v>
      </c>
      <c r="D2516" s="212" t="s">
        <v>15518</v>
      </c>
      <c r="E2516" s="212" t="s">
        <v>15518</v>
      </c>
      <c r="F2516" s="212"/>
      <c r="G2516" s="212"/>
    </row>
    <row r="2517" spans="1:7" ht="33">
      <c r="A2517" s="69">
        <v>2355</v>
      </c>
      <c r="B2517" s="210" t="s">
        <v>634</v>
      </c>
      <c r="C2517" s="221" t="s">
        <v>9661</v>
      </c>
      <c r="D2517" s="212" t="s">
        <v>15518</v>
      </c>
      <c r="E2517" s="212" t="s">
        <v>15518</v>
      </c>
      <c r="F2517" s="212"/>
      <c r="G2517" s="212"/>
    </row>
    <row r="2518" spans="1:7" ht="33">
      <c r="A2518" s="69">
        <v>2356</v>
      </c>
      <c r="B2518" s="210" t="s">
        <v>635</v>
      </c>
      <c r="C2518" s="221" t="s">
        <v>9662</v>
      </c>
      <c r="D2518" s="212" t="s">
        <v>15518</v>
      </c>
      <c r="E2518" s="212" t="s">
        <v>15518</v>
      </c>
      <c r="F2518" s="212"/>
      <c r="G2518" s="212"/>
    </row>
    <row r="2519" spans="1:7" ht="33">
      <c r="A2519" s="69">
        <v>2357</v>
      </c>
      <c r="B2519" s="210" t="s">
        <v>636</v>
      </c>
      <c r="C2519" s="221" t="s">
        <v>9663</v>
      </c>
      <c r="D2519" s="212" t="s">
        <v>15518</v>
      </c>
      <c r="E2519" s="212" t="s">
        <v>15518</v>
      </c>
      <c r="F2519" s="212"/>
      <c r="G2519" s="212"/>
    </row>
    <row r="2520" spans="1:7" ht="33">
      <c r="A2520" s="69">
        <v>2358</v>
      </c>
      <c r="B2520" s="210" t="s">
        <v>637</v>
      </c>
      <c r="C2520" s="221" t="s">
        <v>9664</v>
      </c>
      <c r="D2520" s="212" t="s">
        <v>15518</v>
      </c>
      <c r="E2520" s="212" t="s">
        <v>15518</v>
      </c>
      <c r="F2520" s="212"/>
      <c r="G2520" s="212"/>
    </row>
    <row r="2521" spans="1:7" ht="33">
      <c r="A2521" s="69">
        <v>2359</v>
      </c>
      <c r="B2521" s="210" t="s">
        <v>638</v>
      </c>
      <c r="C2521" s="221" t="s">
        <v>9665</v>
      </c>
      <c r="D2521" s="212" t="s">
        <v>15518</v>
      </c>
      <c r="E2521" s="212" t="s">
        <v>15518</v>
      </c>
      <c r="F2521" s="212"/>
      <c r="G2521" s="212"/>
    </row>
    <row r="2522" spans="1:7" ht="33">
      <c r="A2522" s="69">
        <v>2360</v>
      </c>
      <c r="B2522" s="210" t="s">
        <v>639</v>
      </c>
      <c r="C2522" s="221" t="s">
        <v>9666</v>
      </c>
      <c r="D2522" s="212" t="s">
        <v>15518</v>
      </c>
      <c r="E2522" s="212" t="s">
        <v>15518</v>
      </c>
      <c r="F2522" s="212"/>
      <c r="G2522" s="212"/>
    </row>
    <row r="2523" spans="1:7" ht="33">
      <c r="A2523" s="69">
        <v>2361</v>
      </c>
      <c r="B2523" s="210" t="s">
        <v>640</v>
      </c>
      <c r="C2523" s="221" t="s">
        <v>9667</v>
      </c>
      <c r="D2523" s="212" t="s">
        <v>15518</v>
      </c>
      <c r="E2523" s="212" t="s">
        <v>15518</v>
      </c>
      <c r="F2523" s="212"/>
      <c r="G2523" s="212"/>
    </row>
    <row r="2524" spans="1:7" ht="33">
      <c r="A2524" s="69">
        <v>2362</v>
      </c>
      <c r="B2524" s="210" t="s">
        <v>641</v>
      </c>
      <c r="C2524" s="221" t="s">
        <v>9668</v>
      </c>
      <c r="D2524" s="212" t="s">
        <v>15518</v>
      </c>
      <c r="E2524" s="212" t="s">
        <v>15518</v>
      </c>
      <c r="F2524" s="212"/>
      <c r="G2524" s="212"/>
    </row>
    <row r="2525" spans="1:7" ht="33">
      <c r="A2525" s="69">
        <v>2363</v>
      </c>
      <c r="B2525" s="210" t="s">
        <v>642</v>
      </c>
      <c r="C2525" s="221" t="s">
        <v>9669</v>
      </c>
      <c r="D2525" s="212" t="s">
        <v>15518</v>
      </c>
      <c r="E2525" s="212" t="s">
        <v>15518</v>
      </c>
      <c r="F2525" s="212"/>
      <c r="G2525" s="212"/>
    </row>
    <row r="2526" spans="1:7" ht="33">
      <c r="A2526" s="69">
        <v>2364</v>
      </c>
      <c r="B2526" s="210" t="s">
        <v>643</v>
      </c>
      <c r="C2526" s="221" t="s">
        <v>9670</v>
      </c>
      <c r="D2526" s="212" t="s">
        <v>15518</v>
      </c>
      <c r="E2526" s="212" t="s">
        <v>15518</v>
      </c>
      <c r="F2526" s="212"/>
      <c r="G2526" s="212"/>
    </row>
    <row r="2527" spans="1:7" ht="33">
      <c r="A2527" s="69">
        <v>2365</v>
      </c>
      <c r="B2527" s="210" t="s">
        <v>644</v>
      </c>
      <c r="C2527" s="221" t="s">
        <v>9671</v>
      </c>
      <c r="D2527" s="212" t="s">
        <v>15518</v>
      </c>
      <c r="E2527" s="212" t="s">
        <v>15518</v>
      </c>
      <c r="F2527" s="212"/>
      <c r="G2527" s="212"/>
    </row>
    <row r="2528" spans="1:7" ht="33">
      <c r="A2528" s="69">
        <v>2366</v>
      </c>
      <c r="B2528" s="210" t="s">
        <v>645</v>
      </c>
      <c r="C2528" s="221" t="s">
        <v>10820</v>
      </c>
      <c r="D2528" s="212" t="s">
        <v>15518</v>
      </c>
      <c r="E2528" s="212" t="s">
        <v>15518</v>
      </c>
      <c r="F2528" s="212"/>
      <c r="G2528" s="212"/>
    </row>
    <row r="2529" spans="1:7">
      <c r="A2529" s="69">
        <v>2367</v>
      </c>
      <c r="B2529" s="210" t="s">
        <v>646</v>
      </c>
      <c r="C2529" s="221" t="s">
        <v>9221</v>
      </c>
      <c r="D2529" s="212" t="s">
        <v>15518</v>
      </c>
      <c r="E2529" s="212" t="s">
        <v>15518</v>
      </c>
      <c r="F2529" s="212"/>
      <c r="G2529" s="212"/>
    </row>
    <row r="2530" spans="1:7">
      <c r="A2530" s="69">
        <v>2368</v>
      </c>
      <c r="B2530" s="210" t="s">
        <v>647</v>
      </c>
      <c r="C2530" s="221" t="s">
        <v>7736</v>
      </c>
      <c r="D2530" s="212" t="s">
        <v>15518</v>
      </c>
      <c r="E2530" s="212" t="s">
        <v>15518</v>
      </c>
      <c r="F2530" s="212" t="s">
        <v>15518</v>
      </c>
      <c r="G2530" s="212"/>
    </row>
    <row r="2531" spans="1:7">
      <c r="A2531" s="69">
        <v>2369</v>
      </c>
      <c r="B2531" s="210" t="s">
        <v>648</v>
      </c>
      <c r="C2531" s="221" t="s">
        <v>5986</v>
      </c>
      <c r="D2531" s="212" t="s">
        <v>15518</v>
      </c>
      <c r="E2531" s="212" t="s">
        <v>15518</v>
      </c>
      <c r="F2531" s="212" t="s">
        <v>15518</v>
      </c>
      <c r="G2531" s="212"/>
    </row>
    <row r="2532" spans="1:7">
      <c r="A2532" s="69">
        <v>2370</v>
      </c>
      <c r="B2532" s="210" t="s">
        <v>649</v>
      </c>
      <c r="C2532" s="221" t="s">
        <v>7363</v>
      </c>
      <c r="D2532" s="212" t="s">
        <v>15518</v>
      </c>
      <c r="E2532" s="212" t="s">
        <v>15518</v>
      </c>
      <c r="F2532" s="212" t="s">
        <v>15518</v>
      </c>
      <c r="G2532" s="212"/>
    </row>
    <row r="2533" spans="1:7">
      <c r="A2533" s="69">
        <v>2371</v>
      </c>
      <c r="B2533" s="210" t="s">
        <v>650</v>
      </c>
      <c r="C2533" s="221" t="s">
        <v>7365</v>
      </c>
      <c r="D2533" s="212" t="s">
        <v>15518</v>
      </c>
      <c r="E2533" s="212" t="s">
        <v>15518</v>
      </c>
      <c r="F2533" s="212"/>
      <c r="G2533" s="212"/>
    </row>
    <row r="2534" spans="1:7">
      <c r="A2534" s="69">
        <v>2372</v>
      </c>
      <c r="B2534" s="210" t="s">
        <v>651</v>
      </c>
      <c r="C2534" s="221" t="s">
        <v>7366</v>
      </c>
      <c r="D2534" s="212" t="s">
        <v>15518</v>
      </c>
      <c r="E2534" s="212" t="s">
        <v>15518</v>
      </c>
      <c r="F2534" s="212"/>
      <c r="G2534" s="212"/>
    </row>
    <row r="2535" spans="1:7" ht="33">
      <c r="A2535" s="69">
        <v>2373</v>
      </c>
      <c r="B2535" s="210" t="s">
        <v>652</v>
      </c>
      <c r="C2535" s="221" t="s">
        <v>7367</v>
      </c>
      <c r="D2535" s="212" t="s">
        <v>15518</v>
      </c>
      <c r="E2535" s="212" t="s">
        <v>15518</v>
      </c>
      <c r="F2535" s="212"/>
      <c r="G2535" s="212"/>
    </row>
    <row r="2536" spans="1:7">
      <c r="A2536" s="69">
        <v>2374</v>
      </c>
      <c r="B2536" s="210" t="s">
        <v>653</v>
      </c>
      <c r="C2536" s="221" t="s">
        <v>7368</v>
      </c>
      <c r="D2536" s="212" t="s">
        <v>15518</v>
      </c>
      <c r="E2536" s="212" t="s">
        <v>15518</v>
      </c>
      <c r="F2536" s="212"/>
      <c r="G2536" s="212"/>
    </row>
    <row r="2537" spans="1:7">
      <c r="A2537" s="69">
        <v>2375</v>
      </c>
      <c r="B2537" s="210" t="s">
        <v>654</v>
      </c>
      <c r="C2537" s="221" t="s">
        <v>7369</v>
      </c>
      <c r="D2537" s="212" t="s">
        <v>15518</v>
      </c>
      <c r="E2537" s="212" t="s">
        <v>15518</v>
      </c>
      <c r="F2537" s="212" t="s">
        <v>15518</v>
      </c>
      <c r="G2537" s="212"/>
    </row>
    <row r="2538" spans="1:7" ht="33">
      <c r="A2538" s="69">
        <v>2376</v>
      </c>
      <c r="B2538" s="210" t="s">
        <v>655</v>
      </c>
      <c r="C2538" s="221" t="s">
        <v>7370</v>
      </c>
      <c r="D2538" s="212" t="s">
        <v>15518</v>
      </c>
      <c r="E2538" s="212" t="s">
        <v>15518</v>
      </c>
      <c r="F2538" s="212"/>
      <c r="G2538" s="212"/>
    </row>
    <row r="2539" spans="1:7">
      <c r="A2539" s="69">
        <v>2377</v>
      </c>
      <c r="B2539" s="210" t="s">
        <v>656</v>
      </c>
      <c r="C2539" s="221" t="s">
        <v>7371</v>
      </c>
      <c r="D2539" s="212" t="s">
        <v>15518</v>
      </c>
      <c r="E2539" s="212" t="s">
        <v>15518</v>
      </c>
      <c r="F2539" s="212"/>
      <c r="G2539" s="212"/>
    </row>
    <row r="2540" spans="1:7">
      <c r="A2540" s="69">
        <v>2378</v>
      </c>
      <c r="B2540" s="210" t="s">
        <v>657</v>
      </c>
      <c r="C2540" s="221" t="s">
        <v>7372</v>
      </c>
      <c r="D2540" s="212" t="s">
        <v>15518</v>
      </c>
      <c r="E2540" s="212" t="s">
        <v>15518</v>
      </c>
      <c r="F2540" s="212" t="s">
        <v>15518</v>
      </c>
      <c r="G2540" s="212"/>
    </row>
    <row r="2541" spans="1:7">
      <c r="A2541" s="69">
        <v>2379</v>
      </c>
      <c r="B2541" s="210" t="s">
        <v>658</v>
      </c>
      <c r="C2541" s="221" t="s">
        <v>659</v>
      </c>
      <c r="D2541" s="212" t="s">
        <v>15518</v>
      </c>
      <c r="E2541" s="212" t="s">
        <v>15518</v>
      </c>
      <c r="F2541" s="212" t="s">
        <v>15518</v>
      </c>
      <c r="G2541" s="212"/>
    </row>
    <row r="2542" spans="1:7" ht="33">
      <c r="A2542" s="69">
        <v>2380</v>
      </c>
      <c r="B2542" s="210" t="s">
        <v>660</v>
      </c>
      <c r="C2542" s="221" t="s">
        <v>7373</v>
      </c>
      <c r="D2542" s="212" t="s">
        <v>15518</v>
      </c>
      <c r="E2542" s="212" t="s">
        <v>15518</v>
      </c>
      <c r="F2542" s="212"/>
      <c r="G2542" s="212"/>
    </row>
    <row r="2543" spans="1:7">
      <c r="A2543" s="69">
        <v>2381</v>
      </c>
      <c r="B2543" s="210" t="s">
        <v>661</v>
      </c>
      <c r="C2543" s="221" t="s">
        <v>7374</v>
      </c>
      <c r="D2543" s="212" t="s">
        <v>15518</v>
      </c>
      <c r="E2543" s="212" t="s">
        <v>15518</v>
      </c>
      <c r="F2543" s="212" t="s">
        <v>15518</v>
      </c>
      <c r="G2543" s="212"/>
    </row>
    <row r="2544" spans="1:7" ht="33">
      <c r="A2544" s="69">
        <v>2382</v>
      </c>
      <c r="B2544" s="210" t="s">
        <v>662</v>
      </c>
      <c r="C2544" s="221" t="s">
        <v>8886</v>
      </c>
      <c r="D2544" s="212" t="s">
        <v>15518</v>
      </c>
      <c r="E2544" s="212" t="s">
        <v>15518</v>
      </c>
      <c r="F2544" s="212"/>
      <c r="G2544" s="212"/>
    </row>
    <row r="2545" spans="1:7">
      <c r="A2545" s="69">
        <v>2383</v>
      </c>
      <c r="B2545" s="210" t="s">
        <v>663</v>
      </c>
      <c r="C2545" s="221" t="s">
        <v>8889</v>
      </c>
      <c r="D2545" s="212" t="s">
        <v>15518</v>
      </c>
      <c r="E2545" s="212" t="s">
        <v>15518</v>
      </c>
      <c r="F2545" s="212"/>
      <c r="G2545" s="212"/>
    </row>
    <row r="2546" spans="1:7" ht="33">
      <c r="A2546" s="69">
        <v>2384</v>
      </c>
      <c r="B2546" s="210" t="s">
        <v>664</v>
      </c>
      <c r="C2546" s="221" t="s">
        <v>8890</v>
      </c>
      <c r="D2546" s="212" t="s">
        <v>15518</v>
      </c>
      <c r="E2546" s="212" t="s">
        <v>15518</v>
      </c>
      <c r="F2546" s="212"/>
      <c r="G2546" s="212"/>
    </row>
    <row r="2547" spans="1:7" ht="33">
      <c r="A2547" s="69">
        <v>2385</v>
      </c>
      <c r="B2547" s="210" t="s">
        <v>665</v>
      </c>
      <c r="C2547" s="221" t="s">
        <v>8891</v>
      </c>
      <c r="D2547" s="212" t="s">
        <v>15518</v>
      </c>
      <c r="E2547" s="212" t="s">
        <v>15518</v>
      </c>
      <c r="F2547" s="212"/>
      <c r="G2547" s="212"/>
    </row>
    <row r="2548" spans="1:7" ht="33">
      <c r="A2548" s="69">
        <v>2386</v>
      </c>
      <c r="B2548" s="210" t="s">
        <v>666</v>
      </c>
      <c r="C2548" s="221" t="s">
        <v>8892</v>
      </c>
      <c r="D2548" s="212" t="s">
        <v>15518</v>
      </c>
      <c r="E2548" s="212" t="s">
        <v>15518</v>
      </c>
      <c r="F2548" s="212"/>
      <c r="G2548" s="212"/>
    </row>
    <row r="2549" spans="1:7">
      <c r="A2549" s="69">
        <v>2387</v>
      </c>
      <c r="B2549" s="210" t="s">
        <v>667</v>
      </c>
      <c r="C2549" s="221" t="s">
        <v>8893</v>
      </c>
      <c r="D2549" s="212" t="s">
        <v>15518</v>
      </c>
      <c r="E2549" s="212" t="s">
        <v>15518</v>
      </c>
      <c r="F2549" s="212"/>
      <c r="G2549" s="212"/>
    </row>
    <row r="2550" spans="1:7">
      <c r="A2550" s="69">
        <v>2388</v>
      </c>
      <c r="B2550" s="210" t="s">
        <v>668</v>
      </c>
      <c r="C2550" s="221" t="s">
        <v>8894</v>
      </c>
      <c r="D2550" s="212" t="s">
        <v>15518</v>
      </c>
      <c r="E2550" s="212" t="s">
        <v>15518</v>
      </c>
      <c r="F2550" s="212"/>
      <c r="G2550" s="212"/>
    </row>
    <row r="2551" spans="1:7" ht="33">
      <c r="A2551" s="69">
        <v>2389</v>
      </c>
      <c r="B2551" s="210" t="s">
        <v>669</v>
      </c>
      <c r="C2551" s="221" t="s">
        <v>7721</v>
      </c>
      <c r="D2551" s="212" t="s">
        <v>15518</v>
      </c>
      <c r="E2551" s="212" t="s">
        <v>15518</v>
      </c>
      <c r="F2551" s="212"/>
      <c r="G2551" s="212"/>
    </row>
    <row r="2552" spans="1:7" ht="33">
      <c r="A2552" s="69">
        <v>2390</v>
      </c>
      <c r="B2552" s="210" t="s">
        <v>670</v>
      </c>
      <c r="C2552" s="221" t="s">
        <v>7722</v>
      </c>
      <c r="D2552" s="212" t="s">
        <v>15518</v>
      </c>
      <c r="E2552" s="212" t="s">
        <v>15518</v>
      </c>
      <c r="F2552" s="212"/>
      <c r="G2552" s="212"/>
    </row>
    <row r="2553" spans="1:7">
      <c r="A2553" s="69">
        <v>2391</v>
      </c>
      <c r="B2553" s="210" t="s">
        <v>671</v>
      </c>
      <c r="C2553" s="221" t="s">
        <v>7723</v>
      </c>
      <c r="D2553" s="212" t="s">
        <v>15518</v>
      </c>
      <c r="E2553" s="212" t="s">
        <v>15518</v>
      </c>
      <c r="F2553" s="212"/>
      <c r="G2553" s="212"/>
    </row>
    <row r="2554" spans="1:7" ht="33">
      <c r="A2554" s="69">
        <v>2392</v>
      </c>
      <c r="B2554" s="210" t="s">
        <v>672</v>
      </c>
      <c r="C2554" s="221" t="s">
        <v>8646</v>
      </c>
      <c r="D2554" s="212" t="s">
        <v>15518</v>
      </c>
      <c r="E2554" s="212" t="s">
        <v>15518</v>
      </c>
      <c r="F2554" s="212"/>
      <c r="G2554" s="212"/>
    </row>
    <row r="2555" spans="1:7" ht="33">
      <c r="A2555" s="69">
        <v>2393</v>
      </c>
      <c r="B2555" s="210" t="s">
        <v>673</v>
      </c>
      <c r="C2555" s="221" t="s">
        <v>8806</v>
      </c>
      <c r="D2555" s="212" t="s">
        <v>15518</v>
      </c>
      <c r="E2555" s="212" t="s">
        <v>15518</v>
      </c>
      <c r="F2555" s="212"/>
      <c r="G2555" s="212"/>
    </row>
    <row r="2556" spans="1:7" ht="33">
      <c r="A2556" s="69">
        <v>2394</v>
      </c>
      <c r="B2556" s="210" t="s">
        <v>674</v>
      </c>
      <c r="C2556" s="221" t="s">
        <v>8808</v>
      </c>
      <c r="D2556" s="212" t="s">
        <v>15518</v>
      </c>
      <c r="E2556" s="212" t="s">
        <v>15518</v>
      </c>
      <c r="F2556" s="212" t="s">
        <v>15518</v>
      </c>
      <c r="G2556" s="212"/>
    </row>
    <row r="2557" spans="1:7">
      <c r="A2557" s="69">
        <v>2395</v>
      </c>
      <c r="B2557" s="210" t="s">
        <v>675</v>
      </c>
      <c r="C2557" s="221" t="s">
        <v>8809</v>
      </c>
      <c r="D2557" s="212" t="s">
        <v>15518</v>
      </c>
      <c r="E2557" s="212" t="s">
        <v>15518</v>
      </c>
      <c r="F2557" s="212"/>
      <c r="G2557" s="212"/>
    </row>
    <row r="2558" spans="1:7">
      <c r="A2558" s="69">
        <v>2396</v>
      </c>
      <c r="B2558" s="210" t="s">
        <v>676</v>
      </c>
      <c r="C2558" s="221" t="s">
        <v>8810</v>
      </c>
      <c r="D2558" s="212" t="s">
        <v>15518</v>
      </c>
      <c r="E2558" s="212" t="s">
        <v>15518</v>
      </c>
      <c r="F2558" s="212"/>
      <c r="G2558" s="212"/>
    </row>
    <row r="2559" spans="1:7">
      <c r="A2559" s="69">
        <v>2397</v>
      </c>
      <c r="B2559" s="210" t="s">
        <v>677</v>
      </c>
      <c r="C2559" s="221" t="s">
        <v>8811</v>
      </c>
      <c r="D2559" s="212" t="s">
        <v>15518</v>
      </c>
      <c r="E2559" s="212" t="s">
        <v>15518</v>
      </c>
      <c r="F2559" s="212"/>
      <c r="G2559" s="212"/>
    </row>
    <row r="2560" spans="1:7">
      <c r="A2560" s="69">
        <v>2398</v>
      </c>
      <c r="B2560" s="210" t="s">
        <v>678</v>
      </c>
      <c r="C2560" s="221" t="s">
        <v>8812</v>
      </c>
      <c r="D2560" s="212" t="s">
        <v>15518</v>
      </c>
      <c r="E2560" s="212" t="s">
        <v>15518</v>
      </c>
      <c r="F2560" s="212"/>
      <c r="G2560" s="212"/>
    </row>
    <row r="2561" spans="1:7">
      <c r="A2561" s="69">
        <v>2399</v>
      </c>
      <c r="B2561" s="210" t="s">
        <v>679</v>
      </c>
      <c r="C2561" s="221" t="s">
        <v>9620</v>
      </c>
      <c r="D2561" s="212" t="s">
        <v>15518</v>
      </c>
      <c r="E2561" s="212" t="s">
        <v>15518</v>
      </c>
      <c r="F2561" s="212"/>
      <c r="G2561" s="212"/>
    </row>
    <row r="2562" spans="1:7">
      <c r="A2562" s="69">
        <v>2400</v>
      </c>
      <c r="B2562" s="210" t="s">
        <v>680</v>
      </c>
      <c r="C2562" s="221" t="s">
        <v>9621</v>
      </c>
      <c r="D2562" s="212" t="s">
        <v>15518</v>
      </c>
      <c r="E2562" s="212" t="s">
        <v>15518</v>
      </c>
      <c r="F2562" s="212"/>
      <c r="G2562" s="212"/>
    </row>
    <row r="2563" spans="1:7">
      <c r="A2563" s="69">
        <v>2401</v>
      </c>
      <c r="B2563" s="210" t="s">
        <v>681</v>
      </c>
      <c r="C2563" s="221" t="s">
        <v>9622</v>
      </c>
      <c r="D2563" s="212" t="s">
        <v>15518</v>
      </c>
      <c r="E2563" s="212" t="s">
        <v>15518</v>
      </c>
      <c r="F2563" s="212"/>
      <c r="G2563" s="212"/>
    </row>
    <row r="2564" spans="1:7">
      <c r="A2564" s="69">
        <v>2402</v>
      </c>
      <c r="B2564" s="210" t="s">
        <v>682</v>
      </c>
      <c r="C2564" s="221" t="s">
        <v>9623</v>
      </c>
      <c r="D2564" s="212" t="s">
        <v>15518</v>
      </c>
      <c r="E2564" s="212" t="s">
        <v>15518</v>
      </c>
      <c r="F2564" s="212"/>
      <c r="G2564" s="212"/>
    </row>
    <row r="2565" spans="1:7">
      <c r="A2565" s="69">
        <v>2403</v>
      </c>
      <c r="B2565" s="210" t="s">
        <v>683</v>
      </c>
      <c r="C2565" s="221" t="s">
        <v>9624</v>
      </c>
      <c r="D2565" s="212" t="s">
        <v>15518</v>
      </c>
      <c r="E2565" s="212" t="s">
        <v>15518</v>
      </c>
      <c r="F2565" s="212"/>
      <c r="G2565" s="212"/>
    </row>
    <row r="2566" spans="1:7">
      <c r="A2566" s="69">
        <v>2404</v>
      </c>
      <c r="B2566" s="210" t="s">
        <v>684</v>
      </c>
      <c r="C2566" s="221" t="s">
        <v>9625</v>
      </c>
      <c r="D2566" s="212" t="s">
        <v>15518</v>
      </c>
      <c r="E2566" s="212" t="s">
        <v>15518</v>
      </c>
      <c r="F2566" s="212"/>
      <c r="G2566" s="212"/>
    </row>
    <row r="2567" spans="1:7">
      <c r="A2567" s="69">
        <v>2405</v>
      </c>
      <c r="B2567" s="210" t="s">
        <v>685</v>
      </c>
      <c r="C2567" s="221" t="s">
        <v>9626</v>
      </c>
      <c r="D2567" s="212" t="s">
        <v>15518</v>
      </c>
      <c r="E2567" s="212" t="s">
        <v>15518</v>
      </c>
      <c r="F2567" s="212"/>
      <c r="G2567" s="212"/>
    </row>
    <row r="2568" spans="1:7">
      <c r="A2568" s="69">
        <v>2406</v>
      </c>
      <c r="B2568" s="210" t="s">
        <v>686</v>
      </c>
      <c r="C2568" s="221" t="s">
        <v>9627</v>
      </c>
      <c r="D2568" s="212" t="s">
        <v>15518</v>
      </c>
      <c r="E2568" s="212" t="s">
        <v>15518</v>
      </c>
      <c r="F2568" s="212"/>
      <c r="G2568" s="212"/>
    </row>
    <row r="2569" spans="1:7" ht="49.5">
      <c r="A2569" s="69">
        <v>2407</v>
      </c>
      <c r="B2569" s="210" t="s">
        <v>687</v>
      </c>
      <c r="C2569" s="221" t="s">
        <v>9628</v>
      </c>
      <c r="D2569" s="212" t="s">
        <v>15518</v>
      </c>
      <c r="E2569" s="212" t="s">
        <v>15518</v>
      </c>
      <c r="F2569" s="212"/>
      <c r="G2569" s="212"/>
    </row>
    <row r="2570" spans="1:7" ht="33">
      <c r="A2570" s="69">
        <v>2408</v>
      </c>
      <c r="B2570" s="210" t="s">
        <v>688</v>
      </c>
      <c r="C2570" s="221" t="s">
        <v>8629</v>
      </c>
      <c r="D2570" s="212" t="s">
        <v>15518</v>
      </c>
      <c r="E2570" s="212" t="s">
        <v>15518</v>
      </c>
      <c r="F2570" s="212"/>
      <c r="G2570" s="212"/>
    </row>
    <row r="2571" spans="1:7">
      <c r="A2571" s="69">
        <v>2409</v>
      </c>
      <c r="B2571" s="210" t="s">
        <v>689</v>
      </c>
      <c r="C2571" s="221" t="s">
        <v>8630</v>
      </c>
      <c r="D2571" s="212" t="s">
        <v>15518</v>
      </c>
      <c r="E2571" s="212" t="s">
        <v>15518</v>
      </c>
      <c r="F2571" s="212" t="s">
        <v>15518</v>
      </c>
      <c r="G2571" s="212"/>
    </row>
    <row r="2572" spans="1:7" ht="33">
      <c r="A2572" s="69">
        <v>2410</v>
      </c>
      <c r="B2572" s="210" t="s">
        <v>690</v>
      </c>
      <c r="C2572" s="221" t="s">
        <v>8631</v>
      </c>
      <c r="D2572" s="212" t="s">
        <v>15518</v>
      </c>
      <c r="E2572" s="212" t="s">
        <v>15518</v>
      </c>
      <c r="F2572" s="212"/>
      <c r="G2572" s="212"/>
    </row>
    <row r="2573" spans="1:7">
      <c r="A2573" s="69">
        <v>2411</v>
      </c>
      <c r="B2573" s="210" t="s">
        <v>691</v>
      </c>
      <c r="C2573" s="221" t="s">
        <v>8632</v>
      </c>
      <c r="D2573" s="212" t="s">
        <v>15518</v>
      </c>
      <c r="E2573" s="212" t="s">
        <v>15518</v>
      </c>
      <c r="F2573" s="212"/>
      <c r="G2573" s="212"/>
    </row>
    <row r="2574" spans="1:7">
      <c r="A2574" s="69">
        <v>2412</v>
      </c>
      <c r="B2574" s="210" t="s">
        <v>692</v>
      </c>
      <c r="C2574" s="221" t="s">
        <v>8829</v>
      </c>
      <c r="D2574" s="212" t="s">
        <v>15518</v>
      </c>
      <c r="E2574" s="212" t="s">
        <v>15518</v>
      </c>
      <c r="F2574" s="212"/>
      <c r="G2574" s="212"/>
    </row>
    <row r="2575" spans="1:7">
      <c r="A2575" s="69">
        <v>2413</v>
      </c>
      <c r="B2575" s="210" t="s">
        <v>693</v>
      </c>
      <c r="C2575" s="221" t="s">
        <v>8830</v>
      </c>
      <c r="D2575" s="212" t="s">
        <v>15518</v>
      </c>
      <c r="E2575" s="212" t="s">
        <v>15518</v>
      </c>
      <c r="F2575" s="212" t="s">
        <v>15518</v>
      </c>
      <c r="G2575" s="212"/>
    </row>
    <row r="2576" spans="1:7">
      <c r="A2576" s="69">
        <v>2414</v>
      </c>
      <c r="B2576" s="210" t="s">
        <v>694</v>
      </c>
      <c r="C2576" s="221" t="s">
        <v>8831</v>
      </c>
      <c r="D2576" s="212" t="s">
        <v>15518</v>
      </c>
      <c r="E2576" s="212" t="s">
        <v>15518</v>
      </c>
      <c r="F2576" s="212"/>
      <c r="G2576" s="212"/>
    </row>
    <row r="2577" spans="1:7">
      <c r="A2577" s="69">
        <v>2415</v>
      </c>
      <c r="B2577" s="210" t="s">
        <v>695</v>
      </c>
      <c r="C2577" s="221" t="s">
        <v>8832</v>
      </c>
      <c r="D2577" s="212" t="s">
        <v>15518</v>
      </c>
      <c r="E2577" s="212" t="s">
        <v>15518</v>
      </c>
      <c r="F2577" s="212"/>
      <c r="G2577" s="212"/>
    </row>
    <row r="2578" spans="1:7" ht="33">
      <c r="A2578" s="69">
        <v>2416</v>
      </c>
      <c r="B2578" s="210" t="s">
        <v>696</v>
      </c>
      <c r="C2578" s="221" t="s">
        <v>8833</v>
      </c>
      <c r="D2578" s="212" t="s">
        <v>15518</v>
      </c>
      <c r="E2578" s="212" t="s">
        <v>15518</v>
      </c>
      <c r="F2578" s="212" t="s">
        <v>15518</v>
      </c>
      <c r="G2578" s="212"/>
    </row>
    <row r="2579" spans="1:7" ht="33">
      <c r="A2579" s="69">
        <v>2417</v>
      </c>
      <c r="B2579" s="210" t="s">
        <v>697</v>
      </c>
      <c r="C2579" s="221" t="s">
        <v>8834</v>
      </c>
      <c r="D2579" s="212" t="s">
        <v>15518</v>
      </c>
      <c r="E2579" s="212" t="s">
        <v>15518</v>
      </c>
      <c r="F2579" s="212"/>
      <c r="G2579" s="212"/>
    </row>
    <row r="2580" spans="1:7">
      <c r="A2580" s="69">
        <v>2418</v>
      </c>
      <c r="B2580" s="210" t="s">
        <v>698</v>
      </c>
      <c r="C2580" s="221" t="s">
        <v>8835</v>
      </c>
      <c r="D2580" s="212" t="s">
        <v>15518</v>
      </c>
      <c r="E2580" s="212" t="s">
        <v>15518</v>
      </c>
      <c r="F2580" s="212"/>
      <c r="G2580" s="212"/>
    </row>
    <row r="2581" spans="1:7">
      <c r="A2581" s="69">
        <v>2419</v>
      </c>
      <c r="B2581" s="210" t="s">
        <v>699</v>
      </c>
      <c r="C2581" s="221" t="s">
        <v>10823</v>
      </c>
      <c r="D2581" s="212" t="s">
        <v>15518</v>
      </c>
      <c r="E2581" s="212" t="s">
        <v>15518</v>
      </c>
      <c r="F2581" s="212"/>
      <c r="G2581" s="212"/>
    </row>
    <row r="2582" spans="1:7">
      <c r="A2582" s="69">
        <v>2420</v>
      </c>
      <c r="B2582" s="210" t="s">
        <v>700</v>
      </c>
      <c r="C2582" s="221" t="s">
        <v>10065</v>
      </c>
      <c r="D2582" s="212" t="s">
        <v>15518</v>
      </c>
      <c r="E2582" s="212" t="s">
        <v>15518</v>
      </c>
      <c r="F2582" s="212" t="s">
        <v>15518</v>
      </c>
      <c r="G2582" s="212"/>
    </row>
    <row r="2583" spans="1:7">
      <c r="A2583" s="69">
        <v>2421</v>
      </c>
      <c r="B2583" s="210" t="s">
        <v>701</v>
      </c>
      <c r="C2583" s="221" t="s">
        <v>10066</v>
      </c>
      <c r="D2583" s="212" t="s">
        <v>15518</v>
      </c>
      <c r="E2583" s="212" t="s">
        <v>15518</v>
      </c>
      <c r="F2583" s="212" t="s">
        <v>15518</v>
      </c>
      <c r="G2583" s="212"/>
    </row>
    <row r="2584" spans="1:7" ht="33">
      <c r="A2584" s="69">
        <v>2422</v>
      </c>
      <c r="B2584" s="210" t="s">
        <v>702</v>
      </c>
      <c r="C2584" s="221" t="s">
        <v>10067</v>
      </c>
      <c r="D2584" s="212" t="s">
        <v>15518</v>
      </c>
      <c r="E2584" s="212" t="s">
        <v>15518</v>
      </c>
      <c r="F2584" s="212"/>
      <c r="G2584" s="212"/>
    </row>
    <row r="2585" spans="1:7">
      <c r="A2585" s="69">
        <v>2423</v>
      </c>
      <c r="B2585" s="210" t="s">
        <v>703</v>
      </c>
      <c r="C2585" s="221" t="s">
        <v>10068</v>
      </c>
      <c r="D2585" s="212" t="s">
        <v>15518</v>
      </c>
      <c r="E2585" s="212" t="s">
        <v>15518</v>
      </c>
      <c r="F2585" s="212"/>
      <c r="G2585" s="212"/>
    </row>
    <row r="2586" spans="1:7">
      <c r="A2586" s="69">
        <v>2424</v>
      </c>
      <c r="B2586" s="210" t="s">
        <v>704</v>
      </c>
      <c r="C2586" s="221" t="s">
        <v>10073</v>
      </c>
      <c r="D2586" s="212" t="s">
        <v>15518</v>
      </c>
      <c r="E2586" s="212" t="s">
        <v>15518</v>
      </c>
      <c r="F2586" s="212"/>
      <c r="G2586" s="212"/>
    </row>
    <row r="2587" spans="1:7">
      <c r="A2587" s="69">
        <v>2425</v>
      </c>
      <c r="B2587" s="210" t="s">
        <v>705</v>
      </c>
      <c r="C2587" s="221" t="s">
        <v>10074</v>
      </c>
      <c r="D2587" s="212" t="s">
        <v>15518</v>
      </c>
      <c r="E2587" s="212" t="s">
        <v>15518</v>
      </c>
      <c r="F2587" s="212"/>
      <c r="G2587" s="212"/>
    </row>
    <row r="2588" spans="1:7" ht="33">
      <c r="A2588" s="69">
        <v>2426</v>
      </c>
      <c r="B2588" s="210" t="s">
        <v>706</v>
      </c>
      <c r="C2588" s="221" t="s">
        <v>10858</v>
      </c>
      <c r="D2588" s="212" t="s">
        <v>15518</v>
      </c>
      <c r="E2588" s="212" t="s">
        <v>15518</v>
      </c>
      <c r="F2588" s="212" t="s">
        <v>15518</v>
      </c>
      <c r="G2588" s="212"/>
    </row>
    <row r="2589" spans="1:7" ht="33">
      <c r="A2589" s="69">
        <v>2427</v>
      </c>
      <c r="B2589" s="210" t="s">
        <v>707</v>
      </c>
      <c r="C2589" s="221" t="s">
        <v>8763</v>
      </c>
      <c r="D2589" s="212" t="s">
        <v>15518</v>
      </c>
      <c r="E2589" s="212" t="s">
        <v>15518</v>
      </c>
      <c r="F2589" s="212"/>
      <c r="G2589" s="212"/>
    </row>
    <row r="2590" spans="1:7">
      <c r="A2590" s="69">
        <v>2428</v>
      </c>
      <c r="B2590" s="210" t="s">
        <v>708</v>
      </c>
      <c r="C2590" s="221" t="s">
        <v>9910</v>
      </c>
      <c r="D2590" s="212" t="s">
        <v>15518</v>
      </c>
      <c r="E2590" s="212" t="s">
        <v>15518</v>
      </c>
      <c r="F2590" s="212" t="s">
        <v>15518</v>
      </c>
      <c r="G2590" s="212"/>
    </row>
    <row r="2591" spans="1:7">
      <c r="A2591" s="69">
        <v>2429</v>
      </c>
      <c r="B2591" s="210" t="s">
        <v>709</v>
      </c>
      <c r="C2591" s="221" t="s">
        <v>9911</v>
      </c>
      <c r="D2591" s="212" t="s">
        <v>15518</v>
      </c>
      <c r="E2591" s="212" t="s">
        <v>15518</v>
      </c>
      <c r="F2591" s="212"/>
      <c r="G2591" s="212"/>
    </row>
    <row r="2592" spans="1:7">
      <c r="A2592" s="69">
        <v>2430</v>
      </c>
      <c r="B2592" s="210" t="s">
        <v>710</v>
      </c>
      <c r="C2592" s="221" t="s">
        <v>9912</v>
      </c>
      <c r="D2592" s="212" t="s">
        <v>15518</v>
      </c>
      <c r="E2592" s="212" t="s">
        <v>15518</v>
      </c>
      <c r="F2592" s="212"/>
      <c r="G2592" s="212"/>
    </row>
    <row r="2593" spans="1:7">
      <c r="A2593" s="69">
        <v>2431</v>
      </c>
      <c r="B2593" s="210" t="s">
        <v>711</v>
      </c>
      <c r="C2593" s="221" t="s">
        <v>9913</v>
      </c>
      <c r="D2593" s="212" t="s">
        <v>15518</v>
      </c>
      <c r="E2593" s="212" t="s">
        <v>15518</v>
      </c>
      <c r="F2593" s="212"/>
      <c r="G2593" s="212"/>
    </row>
    <row r="2594" spans="1:7">
      <c r="A2594" s="69">
        <v>2432</v>
      </c>
      <c r="B2594" s="210" t="s">
        <v>712</v>
      </c>
      <c r="C2594" s="221" t="s">
        <v>9914</v>
      </c>
      <c r="D2594" s="212" t="s">
        <v>15518</v>
      </c>
      <c r="E2594" s="212" t="s">
        <v>15518</v>
      </c>
      <c r="F2594" s="212"/>
      <c r="G2594" s="212"/>
    </row>
    <row r="2595" spans="1:7">
      <c r="A2595" s="69">
        <v>2433</v>
      </c>
      <c r="B2595" s="210" t="s">
        <v>713</v>
      </c>
      <c r="C2595" s="221" t="s">
        <v>9915</v>
      </c>
      <c r="D2595" s="212" t="s">
        <v>15518</v>
      </c>
      <c r="E2595" s="212" t="s">
        <v>15518</v>
      </c>
      <c r="F2595" s="212"/>
      <c r="G2595" s="212"/>
    </row>
    <row r="2596" spans="1:7">
      <c r="A2596" s="69">
        <v>2434</v>
      </c>
      <c r="B2596" s="210" t="s">
        <v>714</v>
      </c>
      <c r="C2596" s="221" t="s">
        <v>9916</v>
      </c>
      <c r="D2596" s="212" t="s">
        <v>15518</v>
      </c>
      <c r="E2596" s="212" t="s">
        <v>15518</v>
      </c>
      <c r="F2596" s="212"/>
      <c r="G2596" s="212"/>
    </row>
    <row r="2597" spans="1:7">
      <c r="A2597" s="69">
        <v>2435</v>
      </c>
      <c r="B2597" s="210" t="s">
        <v>715</v>
      </c>
      <c r="C2597" s="221" t="s">
        <v>9917</v>
      </c>
      <c r="D2597" s="212" t="s">
        <v>15518</v>
      </c>
      <c r="E2597" s="212" t="s">
        <v>15518</v>
      </c>
      <c r="F2597" s="212"/>
      <c r="G2597" s="212"/>
    </row>
    <row r="2598" spans="1:7" ht="33">
      <c r="A2598" s="69">
        <v>2436</v>
      </c>
      <c r="B2598" s="210" t="s">
        <v>716</v>
      </c>
      <c r="C2598" s="221" t="s">
        <v>9918</v>
      </c>
      <c r="D2598" s="212" t="s">
        <v>15518</v>
      </c>
      <c r="E2598" s="212" t="s">
        <v>15518</v>
      </c>
      <c r="F2598" s="212"/>
      <c r="G2598" s="212"/>
    </row>
    <row r="2599" spans="1:7">
      <c r="A2599" s="69">
        <v>2437</v>
      </c>
      <c r="B2599" s="210" t="s">
        <v>717</v>
      </c>
      <c r="C2599" s="221" t="s">
        <v>9919</v>
      </c>
      <c r="D2599" s="212" t="s">
        <v>15518</v>
      </c>
      <c r="E2599" s="212" t="s">
        <v>15518</v>
      </c>
      <c r="F2599" s="212" t="s">
        <v>15518</v>
      </c>
      <c r="G2599" s="212"/>
    </row>
    <row r="2600" spans="1:7" ht="33">
      <c r="A2600" s="69">
        <v>2438</v>
      </c>
      <c r="B2600" s="210" t="s">
        <v>718</v>
      </c>
      <c r="C2600" s="221" t="s">
        <v>9920</v>
      </c>
      <c r="D2600" s="212" t="s">
        <v>15518</v>
      </c>
      <c r="E2600" s="212" t="s">
        <v>15518</v>
      </c>
      <c r="F2600" s="212" t="s">
        <v>15518</v>
      </c>
      <c r="G2600" s="212"/>
    </row>
    <row r="2601" spans="1:7">
      <c r="A2601" s="69">
        <v>2439</v>
      </c>
      <c r="B2601" s="210" t="s">
        <v>719</v>
      </c>
      <c r="C2601" s="221" t="s">
        <v>9921</v>
      </c>
      <c r="D2601" s="212" t="s">
        <v>15518</v>
      </c>
      <c r="E2601" s="212" t="s">
        <v>15518</v>
      </c>
      <c r="F2601" s="212"/>
      <c r="G2601" s="212"/>
    </row>
    <row r="2602" spans="1:7">
      <c r="A2602" s="69">
        <v>2440</v>
      </c>
      <c r="B2602" s="210" t="s">
        <v>720</v>
      </c>
      <c r="C2602" s="221" t="s">
        <v>7693</v>
      </c>
      <c r="D2602" s="212" t="s">
        <v>15518</v>
      </c>
      <c r="E2602" s="212" t="s">
        <v>15518</v>
      </c>
      <c r="F2602" s="212"/>
      <c r="G2602" s="212"/>
    </row>
    <row r="2603" spans="1:7" ht="33">
      <c r="A2603" s="69">
        <v>2441</v>
      </c>
      <c r="B2603" s="210" t="s">
        <v>721</v>
      </c>
      <c r="C2603" s="221" t="s">
        <v>7694</v>
      </c>
      <c r="D2603" s="212" t="s">
        <v>15518</v>
      </c>
      <c r="E2603" s="212" t="s">
        <v>15518</v>
      </c>
      <c r="F2603" s="212"/>
      <c r="G2603" s="212"/>
    </row>
    <row r="2604" spans="1:7" ht="33">
      <c r="A2604" s="69">
        <v>2442</v>
      </c>
      <c r="B2604" s="210" t="s">
        <v>722</v>
      </c>
      <c r="C2604" s="221" t="s">
        <v>7695</v>
      </c>
      <c r="D2604" s="212" t="s">
        <v>15518</v>
      </c>
      <c r="E2604" s="212" t="s">
        <v>15518</v>
      </c>
      <c r="F2604" s="212"/>
      <c r="G2604" s="212"/>
    </row>
    <row r="2605" spans="1:7">
      <c r="A2605" s="69">
        <v>2443</v>
      </c>
      <c r="B2605" s="210" t="s">
        <v>723</v>
      </c>
      <c r="C2605" s="221" t="s">
        <v>7696</v>
      </c>
      <c r="D2605" s="212" t="s">
        <v>15518</v>
      </c>
      <c r="E2605" s="212" t="s">
        <v>15518</v>
      </c>
      <c r="F2605" s="212" t="s">
        <v>15518</v>
      </c>
      <c r="G2605" s="212"/>
    </row>
    <row r="2606" spans="1:7" ht="33">
      <c r="A2606" s="69">
        <v>2444</v>
      </c>
      <c r="B2606" s="210" t="s">
        <v>724</v>
      </c>
      <c r="C2606" s="221" t="s">
        <v>7697</v>
      </c>
      <c r="D2606" s="212" t="s">
        <v>15518</v>
      </c>
      <c r="E2606" s="212" t="s">
        <v>15518</v>
      </c>
      <c r="F2606" s="212" t="s">
        <v>15518</v>
      </c>
      <c r="G2606" s="212"/>
    </row>
    <row r="2607" spans="1:7" ht="33">
      <c r="A2607" s="69">
        <v>2445</v>
      </c>
      <c r="B2607" s="210" t="s">
        <v>725</v>
      </c>
      <c r="C2607" s="221" t="s">
        <v>7698</v>
      </c>
      <c r="D2607" s="212" t="s">
        <v>15518</v>
      </c>
      <c r="E2607" s="212" t="s">
        <v>15518</v>
      </c>
      <c r="F2607" s="212" t="s">
        <v>15518</v>
      </c>
      <c r="G2607" s="212"/>
    </row>
    <row r="2608" spans="1:7">
      <c r="A2608" s="69">
        <v>2446</v>
      </c>
      <c r="B2608" s="210" t="s">
        <v>726</v>
      </c>
      <c r="C2608" s="221" t="s">
        <v>7699</v>
      </c>
      <c r="D2608" s="212" t="s">
        <v>15518</v>
      </c>
      <c r="E2608" s="212" t="s">
        <v>15518</v>
      </c>
      <c r="F2608" s="212"/>
      <c r="G2608" s="212"/>
    </row>
    <row r="2609" spans="1:7" ht="33">
      <c r="A2609" s="69">
        <v>2447</v>
      </c>
      <c r="B2609" s="210" t="s">
        <v>727</v>
      </c>
      <c r="C2609" s="221" t="s">
        <v>7700</v>
      </c>
      <c r="D2609" s="212" t="s">
        <v>15518</v>
      </c>
      <c r="E2609" s="212" t="s">
        <v>15518</v>
      </c>
      <c r="F2609" s="212" t="s">
        <v>15518</v>
      </c>
      <c r="G2609" s="212"/>
    </row>
    <row r="2610" spans="1:7">
      <c r="A2610" s="69">
        <v>2448</v>
      </c>
      <c r="B2610" s="210" t="s">
        <v>728</v>
      </c>
      <c r="C2610" s="221" t="s">
        <v>7701</v>
      </c>
      <c r="D2610" s="212" t="s">
        <v>15518</v>
      </c>
      <c r="E2610" s="212" t="s">
        <v>15518</v>
      </c>
      <c r="F2610" s="212"/>
      <c r="G2610" s="212"/>
    </row>
    <row r="2611" spans="1:7">
      <c r="A2611" s="69">
        <v>2449</v>
      </c>
      <c r="B2611" s="210" t="s">
        <v>729</v>
      </c>
      <c r="C2611" s="221" t="s">
        <v>7702</v>
      </c>
      <c r="D2611" s="212" t="s">
        <v>15518</v>
      </c>
      <c r="E2611" s="212" t="s">
        <v>15518</v>
      </c>
      <c r="F2611" s="212" t="s">
        <v>15518</v>
      </c>
      <c r="G2611" s="212"/>
    </row>
    <row r="2612" spans="1:7" ht="33">
      <c r="A2612" s="69">
        <v>2450</v>
      </c>
      <c r="B2612" s="210" t="s">
        <v>730</v>
      </c>
      <c r="C2612" s="221" t="s">
        <v>7703</v>
      </c>
      <c r="D2612" s="212" t="s">
        <v>15518</v>
      </c>
      <c r="E2612" s="212" t="s">
        <v>15518</v>
      </c>
      <c r="F2612" s="212" t="s">
        <v>15518</v>
      </c>
      <c r="G2612" s="212"/>
    </row>
    <row r="2613" spans="1:7">
      <c r="A2613" s="69">
        <v>2451</v>
      </c>
      <c r="B2613" s="210" t="s">
        <v>731</v>
      </c>
      <c r="C2613" s="221" t="s">
        <v>7704</v>
      </c>
      <c r="D2613" s="212" t="s">
        <v>15518</v>
      </c>
      <c r="E2613" s="212" t="s">
        <v>15518</v>
      </c>
      <c r="F2613" s="212"/>
      <c r="G2613" s="212"/>
    </row>
    <row r="2614" spans="1:7">
      <c r="A2614" s="69">
        <v>2452</v>
      </c>
      <c r="B2614" s="210" t="s">
        <v>732</v>
      </c>
      <c r="C2614" s="221" t="s">
        <v>7705</v>
      </c>
      <c r="D2614" s="212" t="s">
        <v>15518</v>
      </c>
      <c r="E2614" s="212" t="s">
        <v>15518</v>
      </c>
      <c r="F2614" s="212"/>
      <c r="G2614" s="212"/>
    </row>
    <row r="2615" spans="1:7">
      <c r="A2615" s="69">
        <v>2453</v>
      </c>
      <c r="B2615" s="210" t="s">
        <v>733</v>
      </c>
      <c r="C2615" s="221" t="s">
        <v>7763</v>
      </c>
      <c r="D2615" s="212" t="s">
        <v>15518</v>
      </c>
      <c r="E2615" s="212" t="s">
        <v>15518</v>
      </c>
      <c r="F2615" s="212"/>
      <c r="G2615" s="212"/>
    </row>
    <row r="2616" spans="1:7" ht="33">
      <c r="A2616" s="69">
        <v>2454</v>
      </c>
      <c r="B2616" s="210" t="s">
        <v>734</v>
      </c>
      <c r="C2616" s="221" t="s">
        <v>7764</v>
      </c>
      <c r="D2616" s="212" t="s">
        <v>15518</v>
      </c>
      <c r="E2616" s="212" t="s">
        <v>15518</v>
      </c>
      <c r="F2616" s="212"/>
      <c r="G2616" s="212"/>
    </row>
    <row r="2617" spans="1:7" ht="33">
      <c r="A2617" s="69">
        <v>2455</v>
      </c>
      <c r="B2617" s="210" t="s">
        <v>735</v>
      </c>
      <c r="C2617" s="221" t="s">
        <v>6736</v>
      </c>
      <c r="D2617" s="212" t="s">
        <v>15518</v>
      </c>
      <c r="E2617" s="212" t="s">
        <v>15518</v>
      </c>
      <c r="F2617" s="212" t="s">
        <v>15518</v>
      </c>
      <c r="G2617" s="212"/>
    </row>
    <row r="2618" spans="1:7" ht="33">
      <c r="A2618" s="69">
        <v>2456</v>
      </c>
      <c r="B2618" s="210" t="s">
        <v>736</v>
      </c>
      <c r="C2618" s="221" t="s">
        <v>6737</v>
      </c>
      <c r="D2618" s="212" t="s">
        <v>15518</v>
      </c>
      <c r="E2618" s="212" t="s">
        <v>15518</v>
      </c>
      <c r="F2618" s="212" t="s">
        <v>15518</v>
      </c>
      <c r="G2618" s="212"/>
    </row>
    <row r="2619" spans="1:7" ht="33">
      <c r="A2619" s="69">
        <v>2457</v>
      </c>
      <c r="B2619" s="210" t="s">
        <v>737</v>
      </c>
      <c r="C2619" s="221" t="s">
        <v>7767</v>
      </c>
      <c r="D2619" s="212" t="s">
        <v>15518</v>
      </c>
      <c r="E2619" s="212" t="s">
        <v>15518</v>
      </c>
      <c r="F2619" s="212"/>
      <c r="G2619" s="212"/>
    </row>
    <row r="2620" spans="1:7" ht="33">
      <c r="A2620" s="69">
        <v>2458</v>
      </c>
      <c r="B2620" s="210" t="s">
        <v>738</v>
      </c>
      <c r="C2620" s="221" t="s">
        <v>8864</v>
      </c>
      <c r="D2620" s="212" t="s">
        <v>15518</v>
      </c>
      <c r="E2620" s="212" t="s">
        <v>15518</v>
      </c>
      <c r="F2620" s="212" t="s">
        <v>15518</v>
      </c>
      <c r="G2620" s="212"/>
    </row>
    <row r="2621" spans="1:7" ht="33">
      <c r="A2621" s="69">
        <v>2459</v>
      </c>
      <c r="B2621" s="210" t="s">
        <v>739</v>
      </c>
      <c r="C2621" s="221" t="s">
        <v>7716</v>
      </c>
      <c r="D2621" s="212" t="s">
        <v>15518</v>
      </c>
      <c r="E2621" s="212" t="s">
        <v>15518</v>
      </c>
      <c r="F2621" s="212"/>
      <c r="G2621" s="212"/>
    </row>
    <row r="2622" spans="1:7" ht="33">
      <c r="A2622" s="69">
        <v>2460</v>
      </c>
      <c r="B2622" s="210" t="s">
        <v>740</v>
      </c>
      <c r="C2622" s="221" t="s">
        <v>7717</v>
      </c>
      <c r="D2622" s="212" t="s">
        <v>15518</v>
      </c>
      <c r="E2622" s="212" t="s">
        <v>15518</v>
      </c>
      <c r="F2622" s="212" t="s">
        <v>15518</v>
      </c>
      <c r="G2622" s="212"/>
    </row>
    <row r="2623" spans="1:7">
      <c r="A2623" s="69">
        <v>2461</v>
      </c>
      <c r="B2623" s="210" t="s">
        <v>741</v>
      </c>
      <c r="C2623" s="221" t="s">
        <v>7718</v>
      </c>
      <c r="D2623" s="212" t="s">
        <v>15518</v>
      </c>
      <c r="E2623" s="212" t="s">
        <v>15518</v>
      </c>
      <c r="F2623" s="212" t="s">
        <v>15518</v>
      </c>
      <c r="G2623" s="212"/>
    </row>
    <row r="2624" spans="1:7" ht="33">
      <c r="A2624" s="69">
        <v>2462</v>
      </c>
      <c r="B2624" s="210" t="s">
        <v>742</v>
      </c>
      <c r="C2624" s="221" t="s">
        <v>7719</v>
      </c>
      <c r="D2624" s="212" t="s">
        <v>15518</v>
      </c>
      <c r="E2624" s="212" t="s">
        <v>15518</v>
      </c>
      <c r="F2624" s="212"/>
      <c r="G2624" s="212"/>
    </row>
    <row r="2625" spans="1:7">
      <c r="A2625" s="69">
        <v>2463</v>
      </c>
      <c r="B2625" s="210" t="s">
        <v>743</v>
      </c>
      <c r="C2625" s="221" t="s">
        <v>8989</v>
      </c>
      <c r="D2625" s="212" t="s">
        <v>15518</v>
      </c>
      <c r="E2625" s="212" t="s">
        <v>15518</v>
      </c>
      <c r="F2625" s="212"/>
      <c r="G2625" s="212"/>
    </row>
    <row r="2626" spans="1:7">
      <c r="A2626" s="69">
        <v>2464</v>
      </c>
      <c r="B2626" s="210" t="s">
        <v>744</v>
      </c>
      <c r="C2626" s="221" t="s">
        <v>8990</v>
      </c>
      <c r="D2626" s="212" t="s">
        <v>15518</v>
      </c>
      <c r="E2626" s="212" t="s">
        <v>15518</v>
      </c>
      <c r="F2626" s="212"/>
      <c r="G2626" s="212"/>
    </row>
    <row r="2627" spans="1:7">
      <c r="A2627" s="69">
        <v>2465</v>
      </c>
      <c r="B2627" s="210" t="s">
        <v>745</v>
      </c>
      <c r="C2627" s="221" t="s">
        <v>8991</v>
      </c>
      <c r="D2627" s="212" t="s">
        <v>15518</v>
      </c>
      <c r="E2627" s="212" t="s">
        <v>15518</v>
      </c>
      <c r="F2627" s="212"/>
      <c r="G2627" s="212"/>
    </row>
    <row r="2628" spans="1:7">
      <c r="A2628" s="69">
        <v>2466</v>
      </c>
      <c r="B2628" s="210" t="s">
        <v>746</v>
      </c>
      <c r="C2628" s="221" t="s">
        <v>10005</v>
      </c>
      <c r="D2628" s="212" t="s">
        <v>15518</v>
      </c>
      <c r="E2628" s="212" t="s">
        <v>15518</v>
      </c>
      <c r="F2628" s="212"/>
      <c r="G2628" s="212"/>
    </row>
    <row r="2629" spans="1:7">
      <c r="A2629" s="69">
        <v>2467</v>
      </c>
      <c r="B2629" s="210" t="s">
        <v>747</v>
      </c>
      <c r="C2629" s="221" t="s">
        <v>10006</v>
      </c>
      <c r="D2629" s="212" t="s">
        <v>15518</v>
      </c>
      <c r="E2629" s="212" t="s">
        <v>15518</v>
      </c>
      <c r="F2629" s="212"/>
      <c r="G2629" s="212"/>
    </row>
    <row r="2630" spans="1:7">
      <c r="A2630" s="69">
        <v>2468</v>
      </c>
      <c r="B2630" s="210" t="s">
        <v>748</v>
      </c>
      <c r="C2630" s="221" t="s">
        <v>10007</v>
      </c>
      <c r="D2630" s="212" t="s">
        <v>15518</v>
      </c>
      <c r="E2630" s="212" t="s">
        <v>15518</v>
      </c>
      <c r="F2630" s="212"/>
      <c r="G2630" s="212"/>
    </row>
    <row r="2631" spans="1:7">
      <c r="A2631" s="69">
        <v>2469</v>
      </c>
      <c r="B2631" s="210" t="s">
        <v>2652</v>
      </c>
      <c r="C2631" s="221" t="s">
        <v>10008</v>
      </c>
      <c r="D2631" s="212" t="s">
        <v>15518</v>
      </c>
      <c r="E2631" s="212" t="s">
        <v>15518</v>
      </c>
      <c r="F2631" s="212"/>
      <c r="G2631" s="212"/>
    </row>
    <row r="2632" spans="1:7">
      <c r="A2632" s="69">
        <v>2470</v>
      </c>
      <c r="B2632" s="210" t="s">
        <v>2653</v>
      </c>
      <c r="C2632" s="221" t="s">
        <v>10009</v>
      </c>
      <c r="D2632" s="212" t="s">
        <v>15518</v>
      </c>
      <c r="E2632" s="212" t="s">
        <v>15518</v>
      </c>
      <c r="F2632" s="212"/>
      <c r="G2632" s="212"/>
    </row>
    <row r="2633" spans="1:7">
      <c r="A2633" s="69">
        <v>2471</v>
      </c>
      <c r="B2633" s="210" t="s">
        <v>2654</v>
      </c>
      <c r="C2633" s="221" t="s">
        <v>9062</v>
      </c>
      <c r="D2633" s="212" t="s">
        <v>15518</v>
      </c>
      <c r="E2633" s="212" t="s">
        <v>15518</v>
      </c>
      <c r="F2633" s="212"/>
      <c r="G2633" s="212"/>
    </row>
    <row r="2634" spans="1:7">
      <c r="A2634" s="69">
        <v>2472</v>
      </c>
      <c r="B2634" s="210" t="s">
        <v>2655</v>
      </c>
      <c r="C2634" s="221" t="s">
        <v>9063</v>
      </c>
      <c r="D2634" s="212" t="s">
        <v>15518</v>
      </c>
      <c r="E2634" s="212" t="s">
        <v>15518</v>
      </c>
      <c r="F2634" s="212"/>
      <c r="G2634" s="212"/>
    </row>
    <row r="2635" spans="1:7" ht="33">
      <c r="A2635" s="69">
        <v>2473</v>
      </c>
      <c r="B2635" s="210" t="s">
        <v>2656</v>
      </c>
      <c r="C2635" s="221" t="s">
        <v>9064</v>
      </c>
      <c r="D2635" s="212" t="s">
        <v>15518</v>
      </c>
      <c r="E2635" s="212" t="s">
        <v>15518</v>
      </c>
      <c r="F2635" s="212"/>
      <c r="G2635" s="212"/>
    </row>
    <row r="2636" spans="1:7">
      <c r="A2636" s="69">
        <v>2474</v>
      </c>
      <c r="B2636" s="210" t="s">
        <v>2657</v>
      </c>
      <c r="C2636" s="221" t="s">
        <v>9065</v>
      </c>
      <c r="D2636" s="212" t="s">
        <v>15518</v>
      </c>
      <c r="E2636" s="212" t="s">
        <v>15518</v>
      </c>
      <c r="F2636" s="212"/>
      <c r="G2636" s="212"/>
    </row>
    <row r="2637" spans="1:7">
      <c r="A2637" s="69">
        <v>2475</v>
      </c>
      <c r="B2637" s="210" t="s">
        <v>2658</v>
      </c>
      <c r="C2637" s="221" t="s">
        <v>8996</v>
      </c>
      <c r="D2637" s="212" t="s">
        <v>15518</v>
      </c>
      <c r="E2637" s="212"/>
      <c r="F2637" s="212"/>
      <c r="G2637" s="212"/>
    </row>
    <row r="2638" spans="1:7">
      <c r="A2638" s="69">
        <v>2476</v>
      </c>
      <c r="B2638" s="210" t="s">
        <v>2659</v>
      </c>
      <c r="C2638" s="221" t="s">
        <v>8997</v>
      </c>
      <c r="D2638" s="212" t="s">
        <v>15518</v>
      </c>
      <c r="E2638" s="212" t="s">
        <v>15518</v>
      </c>
      <c r="F2638" s="212"/>
      <c r="G2638" s="212"/>
    </row>
    <row r="2639" spans="1:7">
      <c r="A2639" s="69">
        <v>2477</v>
      </c>
      <c r="B2639" s="210" t="s">
        <v>2660</v>
      </c>
      <c r="C2639" s="221" t="s">
        <v>8998</v>
      </c>
      <c r="D2639" s="212" t="s">
        <v>15518</v>
      </c>
      <c r="E2639" s="212" t="s">
        <v>15518</v>
      </c>
      <c r="F2639" s="212"/>
      <c r="G2639" s="212"/>
    </row>
    <row r="2640" spans="1:7">
      <c r="A2640" s="69">
        <v>2478</v>
      </c>
      <c r="B2640" s="210" t="s">
        <v>2661</v>
      </c>
      <c r="C2640" s="221" t="s">
        <v>8999</v>
      </c>
      <c r="D2640" s="212" t="s">
        <v>15518</v>
      </c>
      <c r="E2640" s="212" t="s">
        <v>15518</v>
      </c>
      <c r="F2640" s="212"/>
      <c r="G2640" s="212"/>
    </row>
    <row r="2641" spans="1:7">
      <c r="A2641" s="69">
        <v>2479</v>
      </c>
      <c r="B2641" s="210" t="s">
        <v>2662</v>
      </c>
      <c r="C2641" s="221" t="s">
        <v>9000</v>
      </c>
      <c r="D2641" s="212" t="s">
        <v>15518</v>
      </c>
      <c r="E2641" s="212" t="s">
        <v>15518</v>
      </c>
      <c r="F2641" s="212"/>
      <c r="G2641" s="212"/>
    </row>
    <row r="2642" spans="1:7" ht="33">
      <c r="A2642" s="69">
        <v>2480</v>
      </c>
      <c r="B2642" s="210" t="s">
        <v>2663</v>
      </c>
      <c r="C2642" s="221" t="s">
        <v>9001</v>
      </c>
      <c r="D2642" s="212" t="s">
        <v>15518</v>
      </c>
      <c r="E2642" s="212" t="s">
        <v>15518</v>
      </c>
      <c r="F2642" s="212"/>
      <c r="G2642" s="212"/>
    </row>
    <row r="2643" spans="1:7" ht="33">
      <c r="A2643" s="69">
        <v>2481</v>
      </c>
      <c r="B2643" s="210" t="s">
        <v>2664</v>
      </c>
      <c r="C2643" s="221" t="s">
        <v>9002</v>
      </c>
      <c r="D2643" s="212" t="s">
        <v>15518</v>
      </c>
      <c r="E2643" s="212" t="s">
        <v>15518</v>
      </c>
      <c r="F2643" s="212"/>
      <c r="G2643" s="212"/>
    </row>
    <row r="2644" spans="1:7" ht="33">
      <c r="A2644" s="69">
        <v>2482</v>
      </c>
      <c r="B2644" s="210" t="s">
        <v>2665</v>
      </c>
      <c r="C2644" s="221" t="s">
        <v>9003</v>
      </c>
      <c r="D2644" s="212" t="s">
        <v>15518</v>
      </c>
      <c r="E2644" s="212" t="s">
        <v>15518</v>
      </c>
      <c r="F2644" s="212"/>
      <c r="G2644" s="212"/>
    </row>
    <row r="2645" spans="1:7">
      <c r="A2645" s="69">
        <v>2483</v>
      </c>
      <c r="B2645" s="210" t="s">
        <v>2666</v>
      </c>
      <c r="C2645" s="221" t="s">
        <v>9004</v>
      </c>
      <c r="D2645" s="212" t="s">
        <v>15518</v>
      </c>
      <c r="E2645" s="212" t="s">
        <v>15518</v>
      </c>
      <c r="F2645" s="212"/>
      <c r="G2645" s="212"/>
    </row>
    <row r="2646" spans="1:7">
      <c r="A2646" s="69">
        <v>2484</v>
      </c>
      <c r="B2646" s="210" t="s">
        <v>2667</v>
      </c>
      <c r="C2646" s="221" t="s">
        <v>9005</v>
      </c>
      <c r="D2646" s="212" t="s">
        <v>15518</v>
      </c>
      <c r="E2646" s="212" t="s">
        <v>15518</v>
      </c>
      <c r="F2646" s="212"/>
      <c r="G2646" s="212"/>
    </row>
    <row r="2647" spans="1:7">
      <c r="A2647" s="69">
        <v>2485</v>
      </c>
      <c r="B2647" s="210" t="s">
        <v>2668</v>
      </c>
      <c r="C2647" s="221" t="s">
        <v>9006</v>
      </c>
      <c r="D2647" s="212" t="s">
        <v>15518</v>
      </c>
      <c r="E2647" s="212" t="s">
        <v>15518</v>
      </c>
      <c r="F2647" s="212"/>
      <c r="G2647" s="212"/>
    </row>
    <row r="2648" spans="1:7" ht="33">
      <c r="A2648" s="69">
        <v>2486</v>
      </c>
      <c r="B2648" s="210" t="s">
        <v>2669</v>
      </c>
      <c r="C2648" s="221" t="s">
        <v>9007</v>
      </c>
      <c r="D2648" s="212" t="s">
        <v>15518</v>
      </c>
      <c r="E2648" s="212" t="s">
        <v>15518</v>
      </c>
      <c r="F2648" s="212"/>
      <c r="G2648" s="212"/>
    </row>
    <row r="2649" spans="1:7" ht="33">
      <c r="A2649" s="69">
        <v>2487</v>
      </c>
      <c r="B2649" s="210" t="s">
        <v>2670</v>
      </c>
      <c r="C2649" s="221" t="s">
        <v>9008</v>
      </c>
      <c r="D2649" s="212" t="s">
        <v>15518</v>
      </c>
      <c r="E2649" s="212" t="s">
        <v>15518</v>
      </c>
      <c r="F2649" s="212"/>
      <c r="G2649" s="212"/>
    </row>
    <row r="2650" spans="1:7">
      <c r="A2650" s="69">
        <v>2488</v>
      </c>
      <c r="B2650" s="210" t="s">
        <v>2671</v>
      </c>
      <c r="C2650" s="221" t="s">
        <v>9009</v>
      </c>
      <c r="D2650" s="212" t="s">
        <v>15518</v>
      </c>
      <c r="E2650" s="212" t="s">
        <v>15518</v>
      </c>
      <c r="F2650" s="212"/>
      <c r="G2650" s="212"/>
    </row>
    <row r="2651" spans="1:7">
      <c r="A2651" s="69">
        <v>2489</v>
      </c>
      <c r="B2651" s="210" t="s">
        <v>2672</v>
      </c>
      <c r="C2651" s="221" t="s">
        <v>9010</v>
      </c>
      <c r="D2651" s="212" t="s">
        <v>15518</v>
      </c>
      <c r="E2651" s="212" t="s">
        <v>15518</v>
      </c>
      <c r="F2651" s="212"/>
      <c r="G2651" s="212"/>
    </row>
    <row r="2652" spans="1:7">
      <c r="A2652" s="69">
        <v>2490</v>
      </c>
      <c r="B2652" s="210" t="s">
        <v>2673</v>
      </c>
      <c r="C2652" s="221" t="s">
        <v>9011</v>
      </c>
      <c r="D2652" s="212" t="s">
        <v>15518</v>
      </c>
      <c r="E2652" s="212" t="s">
        <v>15518</v>
      </c>
      <c r="F2652" s="212"/>
      <c r="G2652" s="212"/>
    </row>
    <row r="2653" spans="1:7" ht="33">
      <c r="A2653" s="69">
        <v>2491</v>
      </c>
      <c r="B2653" s="210" t="s">
        <v>2674</v>
      </c>
      <c r="C2653" s="221" t="s">
        <v>9012</v>
      </c>
      <c r="D2653" s="212" t="s">
        <v>15518</v>
      </c>
      <c r="E2653" s="212" t="s">
        <v>15518</v>
      </c>
      <c r="F2653" s="212"/>
      <c r="G2653" s="212"/>
    </row>
    <row r="2654" spans="1:7">
      <c r="A2654" s="69">
        <v>2492</v>
      </c>
      <c r="B2654" s="210" t="s">
        <v>2675</v>
      </c>
      <c r="C2654" s="221" t="s">
        <v>9013</v>
      </c>
      <c r="D2654" s="212" t="s">
        <v>15518</v>
      </c>
      <c r="E2654" s="212" t="s">
        <v>15518</v>
      </c>
      <c r="F2654" s="212"/>
      <c r="G2654" s="212"/>
    </row>
    <row r="2655" spans="1:7" ht="33">
      <c r="A2655" s="69">
        <v>2493</v>
      </c>
      <c r="B2655" s="210" t="s">
        <v>2676</v>
      </c>
      <c r="C2655" s="221" t="s">
        <v>10046</v>
      </c>
      <c r="D2655" s="212" t="s">
        <v>15518</v>
      </c>
      <c r="E2655" s="212" t="s">
        <v>15518</v>
      </c>
      <c r="F2655" s="212"/>
      <c r="G2655" s="212"/>
    </row>
    <row r="2656" spans="1:7">
      <c r="A2656" s="69">
        <v>2494</v>
      </c>
      <c r="B2656" s="210" t="s">
        <v>2677</v>
      </c>
      <c r="C2656" s="221" t="s">
        <v>10047</v>
      </c>
      <c r="D2656" s="212" t="s">
        <v>15518</v>
      </c>
      <c r="E2656" s="212" t="s">
        <v>15518</v>
      </c>
      <c r="F2656" s="212"/>
      <c r="G2656" s="212"/>
    </row>
    <row r="2657" spans="1:7">
      <c r="A2657" s="69">
        <v>2495</v>
      </c>
      <c r="B2657" s="210" t="s">
        <v>2678</v>
      </c>
      <c r="C2657" s="221" t="s">
        <v>10048</v>
      </c>
      <c r="D2657" s="212" t="s">
        <v>15518</v>
      </c>
      <c r="E2657" s="212" t="s">
        <v>15518</v>
      </c>
      <c r="F2657" s="212"/>
      <c r="G2657" s="212"/>
    </row>
    <row r="2658" spans="1:7" ht="33">
      <c r="A2658" s="69">
        <v>2496</v>
      </c>
      <c r="B2658" s="210" t="s">
        <v>2679</v>
      </c>
      <c r="C2658" s="221" t="s">
        <v>10049</v>
      </c>
      <c r="D2658" s="212" t="s">
        <v>15518</v>
      </c>
      <c r="E2658" s="212" t="s">
        <v>15518</v>
      </c>
      <c r="F2658" s="212"/>
      <c r="G2658" s="212"/>
    </row>
    <row r="2659" spans="1:7" ht="33">
      <c r="A2659" s="69">
        <v>2497</v>
      </c>
      <c r="B2659" s="210" t="s">
        <v>2680</v>
      </c>
      <c r="C2659" s="221" t="s">
        <v>9975</v>
      </c>
      <c r="D2659" s="212" t="s">
        <v>15518</v>
      </c>
      <c r="E2659" s="212" t="s">
        <v>15518</v>
      </c>
      <c r="F2659" s="212"/>
      <c r="G2659" s="212"/>
    </row>
    <row r="2660" spans="1:7" ht="33">
      <c r="A2660" s="69">
        <v>2498</v>
      </c>
      <c r="B2660" s="210" t="s">
        <v>2681</v>
      </c>
      <c r="C2660" s="221" t="s">
        <v>9976</v>
      </c>
      <c r="D2660" s="212" t="s">
        <v>15518</v>
      </c>
      <c r="E2660" s="212" t="s">
        <v>15518</v>
      </c>
      <c r="F2660" s="212"/>
      <c r="G2660" s="212"/>
    </row>
    <row r="2661" spans="1:7">
      <c r="A2661" s="69">
        <v>2499</v>
      </c>
      <c r="B2661" s="210" t="s">
        <v>2682</v>
      </c>
      <c r="C2661" s="221" t="s">
        <v>9977</v>
      </c>
      <c r="D2661" s="212" t="s">
        <v>15518</v>
      </c>
      <c r="E2661" s="212" t="s">
        <v>15518</v>
      </c>
      <c r="F2661" s="212"/>
      <c r="G2661" s="212"/>
    </row>
    <row r="2662" spans="1:7">
      <c r="A2662" s="69">
        <v>2500</v>
      </c>
      <c r="B2662" s="210" t="s">
        <v>2683</v>
      </c>
      <c r="C2662" s="221" t="s">
        <v>9978</v>
      </c>
      <c r="D2662" s="212" t="s">
        <v>15518</v>
      </c>
      <c r="E2662" s="212" t="s">
        <v>15518</v>
      </c>
      <c r="F2662" s="212"/>
      <c r="G2662" s="212"/>
    </row>
    <row r="2663" spans="1:7">
      <c r="A2663" s="69">
        <v>2501</v>
      </c>
      <c r="B2663" s="210" t="s">
        <v>2684</v>
      </c>
      <c r="C2663" s="221" t="s">
        <v>9979</v>
      </c>
      <c r="D2663" s="212" t="s">
        <v>15518</v>
      </c>
      <c r="E2663" s="212" t="s">
        <v>15518</v>
      </c>
      <c r="F2663" s="212"/>
      <c r="G2663" s="212"/>
    </row>
    <row r="2664" spans="1:7">
      <c r="A2664" s="69">
        <v>2502</v>
      </c>
      <c r="B2664" s="210" t="s">
        <v>2685</v>
      </c>
      <c r="C2664" s="221" t="s">
        <v>10052</v>
      </c>
      <c r="D2664" s="212" t="s">
        <v>15518</v>
      </c>
      <c r="E2664" s="212" t="s">
        <v>15518</v>
      </c>
      <c r="F2664" s="212"/>
      <c r="G2664" s="212"/>
    </row>
    <row r="2665" spans="1:7" ht="33">
      <c r="A2665" s="69">
        <v>2503</v>
      </c>
      <c r="B2665" s="210" t="s">
        <v>2686</v>
      </c>
      <c r="C2665" s="221" t="s">
        <v>7740</v>
      </c>
      <c r="D2665" s="212" t="s">
        <v>15518</v>
      </c>
      <c r="E2665" s="212" t="s">
        <v>15518</v>
      </c>
      <c r="F2665" s="212"/>
      <c r="G2665" s="212"/>
    </row>
    <row r="2666" spans="1:7" ht="33">
      <c r="A2666" s="69">
        <v>2504</v>
      </c>
      <c r="B2666" s="210" t="s">
        <v>2687</v>
      </c>
      <c r="C2666" s="221" t="s">
        <v>7741</v>
      </c>
      <c r="D2666" s="212" t="s">
        <v>15518</v>
      </c>
      <c r="E2666" s="212" t="s">
        <v>15518</v>
      </c>
      <c r="F2666" s="212"/>
      <c r="G2666" s="212"/>
    </row>
    <row r="2667" spans="1:7" ht="33">
      <c r="A2667" s="69">
        <v>2505</v>
      </c>
      <c r="B2667" s="210" t="s">
        <v>2688</v>
      </c>
      <c r="C2667" s="221" t="s">
        <v>7742</v>
      </c>
      <c r="D2667" s="212" t="s">
        <v>15518</v>
      </c>
      <c r="E2667" s="212" t="s">
        <v>15518</v>
      </c>
      <c r="F2667" s="212"/>
      <c r="G2667" s="212"/>
    </row>
    <row r="2668" spans="1:7" ht="33">
      <c r="A2668" s="69">
        <v>2506</v>
      </c>
      <c r="B2668" s="210" t="s">
        <v>2689</v>
      </c>
      <c r="C2668" s="221" t="s">
        <v>7743</v>
      </c>
      <c r="D2668" s="212" t="s">
        <v>15518</v>
      </c>
      <c r="E2668" s="212" t="s">
        <v>15518</v>
      </c>
      <c r="F2668" s="212"/>
      <c r="G2668" s="212"/>
    </row>
    <row r="2669" spans="1:7" ht="33">
      <c r="A2669" s="69">
        <v>2507</v>
      </c>
      <c r="B2669" s="210" t="s">
        <v>2690</v>
      </c>
      <c r="C2669" s="221" t="s">
        <v>7744</v>
      </c>
      <c r="D2669" s="212" t="s">
        <v>15518</v>
      </c>
      <c r="E2669" s="212" t="s">
        <v>15518</v>
      </c>
      <c r="F2669" s="212"/>
      <c r="G2669" s="212"/>
    </row>
    <row r="2670" spans="1:7" ht="33">
      <c r="A2670" s="69">
        <v>2508</v>
      </c>
      <c r="B2670" s="210" t="s">
        <v>2691</v>
      </c>
      <c r="C2670" s="221" t="s">
        <v>7918</v>
      </c>
      <c r="D2670" s="212" t="s">
        <v>15518</v>
      </c>
      <c r="E2670" s="212" t="s">
        <v>15518</v>
      </c>
      <c r="F2670" s="212"/>
      <c r="G2670" s="212"/>
    </row>
    <row r="2671" spans="1:7" ht="33">
      <c r="A2671" s="69">
        <v>2509</v>
      </c>
      <c r="B2671" s="210" t="s">
        <v>2692</v>
      </c>
      <c r="C2671" s="221" t="s">
        <v>7919</v>
      </c>
      <c r="D2671" s="212" t="s">
        <v>15518</v>
      </c>
      <c r="E2671" s="212" t="s">
        <v>15518</v>
      </c>
      <c r="F2671" s="212"/>
      <c r="G2671" s="212"/>
    </row>
    <row r="2672" spans="1:7" ht="33">
      <c r="A2672" s="69">
        <v>2510</v>
      </c>
      <c r="B2672" s="210" t="s">
        <v>2693</v>
      </c>
      <c r="C2672" s="221" t="s">
        <v>7920</v>
      </c>
      <c r="D2672" s="212" t="s">
        <v>15518</v>
      </c>
      <c r="E2672" s="212" t="s">
        <v>15518</v>
      </c>
      <c r="F2672" s="212"/>
      <c r="G2672" s="212"/>
    </row>
    <row r="2673" spans="1:7" ht="33">
      <c r="A2673" s="69">
        <v>2511</v>
      </c>
      <c r="B2673" s="210" t="s">
        <v>2694</v>
      </c>
      <c r="C2673" s="221" t="s">
        <v>7921</v>
      </c>
      <c r="D2673" s="212" t="s">
        <v>15518</v>
      </c>
      <c r="E2673" s="212" t="s">
        <v>15518</v>
      </c>
      <c r="F2673" s="212"/>
      <c r="G2673" s="212"/>
    </row>
    <row r="2674" spans="1:7" ht="33">
      <c r="A2674" s="69">
        <v>2512</v>
      </c>
      <c r="B2674" s="210" t="s">
        <v>2695</v>
      </c>
      <c r="C2674" s="221" t="s">
        <v>7922</v>
      </c>
      <c r="D2674" s="212" t="s">
        <v>15518</v>
      </c>
      <c r="E2674" s="212" t="s">
        <v>15518</v>
      </c>
      <c r="F2674" s="212"/>
      <c r="G2674" s="212"/>
    </row>
    <row r="2675" spans="1:7" ht="33">
      <c r="A2675" s="69">
        <v>2513</v>
      </c>
      <c r="B2675" s="210" t="s">
        <v>2696</v>
      </c>
      <c r="C2675" s="221" t="s">
        <v>7923</v>
      </c>
      <c r="D2675" s="212" t="s">
        <v>15518</v>
      </c>
      <c r="E2675" s="212" t="s">
        <v>15518</v>
      </c>
      <c r="F2675" s="212"/>
      <c r="G2675" s="212"/>
    </row>
    <row r="2676" spans="1:7" ht="33">
      <c r="A2676" s="69">
        <v>2514</v>
      </c>
      <c r="B2676" s="210" t="s">
        <v>2697</v>
      </c>
      <c r="C2676" s="221" t="s">
        <v>7924</v>
      </c>
      <c r="D2676" s="212" t="s">
        <v>15518</v>
      </c>
      <c r="E2676" s="212" t="s">
        <v>15518</v>
      </c>
      <c r="F2676" s="212"/>
      <c r="G2676" s="212"/>
    </row>
    <row r="2677" spans="1:7" ht="33">
      <c r="A2677" s="69">
        <v>2515</v>
      </c>
      <c r="B2677" s="210" t="s">
        <v>2698</v>
      </c>
      <c r="C2677" s="221" t="s">
        <v>7925</v>
      </c>
      <c r="D2677" s="212" t="s">
        <v>15518</v>
      </c>
      <c r="E2677" s="212" t="s">
        <v>15518</v>
      </c>
      <c r="F2677" s="212"/>
      <c r="G2677" s="212"/>
    </row>
    <row r="2678" spans="1:7" ht="33">
      <c r="A2678" s="69">
        <v>2516</v>
      </c>
      <c r="B2678" s="210" t="s">
        <v>2699</v>
      </c>
      <c r="C2678" s="221" t="s">
        <v>7926</v>
      </c>
      <c r="D2678" s="212" t="s">
        <v>15518</v>
      </c>
      <c r="E2678" s="212" t="s">
        <v>15518</v>
      </c>
      <c r="F2678" s="212"/>
      <c r="G2678" s="212"/>
    </row>
    <row r="2679" spans="1:7">
      <c r="A2679" s="69">
        <v>2517</v>
      </c>
      <c r="B2679" s="210" t="s">
        <v>2700</v>
      </c>
      <c r="C2679" s="221" t="s">
        <v>7927</v>
      </c>
      <c r="D2679" s="212" t="s">
        <v>15518</v>
      </c>
      <c r="E2679" s="212" t="s">
        <v>15518</v>
      </c>
      <c r="F2679" s="212"/>
      <c r="G2679" s="212"/>
    </row>
    <row r="2680" spans="1:7">
      <c r="A2680" s="69">
        <v>2518</v>
      </c>
      <c r="B2680" s="210" t="s">
        <v>2701</v>
      </c>
      <c r="C2680" s="221" t="s">
        <v>7928</v>
      </c>
      <c r="D2680" s="212" t="s">
        <v>15518</v>
      </c>
      <c r="E2680" s="212" t="s">
        <v>15518</v>
      </c>
      <c r="F2680" s="212"/>
      <c r="G2680" s="212"/>
    </row>
    <row r="2681" spans="1:7" ht="33">
      <c r="A2681" s="69">
        <v>2519</v>
      </c>
      <c r="B2681" s="210" t="s">
        <v>2702</v>
      </c>
      <c r="C2681" s="221" t="s">
        <v>7929</v>
      </c>
      <c r="D2681" s="212" t="s">
        <v>15518</v>
      </c>
      <c r="E2681" s="212" t="s">
        <v>15518</v>
      </c>
      <c r="F2681" s="212"/>
      <c r="G2681" s="212"/>
    </row>
    <row r="2682" spans="1:7" ht="33">
      <c r="A2682" s="69">
        <v>2520</v>
      </c>
      <c r="B2682" s="210" t="s">
        <v>2703</v>
      </c>
      <c r="C2682" s="221" t="s">
        <v>7930</v>
      </c>
      <c r="D2682" s="212" t="s">
        <v>15518</v>
      </c>
      <c r="E2682" s="212" t="s">
        <v>15518</v>
      </c>
      <c r="F2682" s="212"/>
      <c r="G2682" s="212"/>
    </row>
    <row r="2683" spans="1:7" ht="33">
      <c r="A2683" s="69">
        <v>2521</v>
      </c>
      <c r="B2683" s="210" t="s">
        <v>2704</v>
      </c>
      <c r="C2683" s="221" t="s">
        <v>7931</v>
      </c>
      <c r="D2683" s="212" t="s">
        <v>15518</v>
      </c>
      <c r="E2683" s="212" t="s">
        <v>15518</v>
      </c>
      <c r="F2683" s="212"/>
      <c r="G2683" s="212"/>
    </row>
    <row r="2684" spans="1:7" ht="33">
      <c r="A2684" s="69">
        <v>2522</v>
      </c>
      <c r="B2684" s="210" t="s">
        <v>2705</v>
      </c>
      <c r="C2684" s="221" t="s">
        <v>7932</v>
      </c>
      <c r="D2684" s="212" t="s">
        <v>15518</v>
      </c>
      <c r="E2684" s="212" t="s">
        <v>15518</v>
      </c>
      <c r="F2684" s="212"/>
      <c r="G2684" s="212"/>
    </row>
    <row r="2685" spans="1:7" ht="33">
      <c r="A2685" s="69">
        <v>2523</v>
      </c>
      <c r="B2685" s="210" t="s">
        <v>2706</v>
      </c>
      <c r="C2685" s="221" t="s">
        <v>7933</v>
      </c>
      <c r="D2685" s="212" t="s">
        <v>15518</v>
      </c>
      <c r="E2685" s="212" t="s">
        <v>15518</v>
      </c>
      <c r="F2685" s="212"/>
      <c r="G2685" s="212"/>
    </row>
    <row r="2686" spans="1:7" ht="33">
      <c r="A2686" s="69">
        <v>2524</v>
      </c>
      <c r="B2686" s="210" t="s">
        <v>2707</v>
      </c>
      <c r="C2686" s="221" t="s">
        <v>7934</v>
      </c>
      <c r="D2686" s="212" t="s">
        <v>15518</v>
      </c>
      <c r="E2686" s="212" t="s">
        <v>15518</v>
      </c>
      <c r="F2686" s="212"/>
      <c r="G2686" s="212"/>
    </row>
    <row r="2687" spans="1:7">
      <c r="A2687" s="69">
        <v>2525</v>
      </c>
      <c r="B2687" s="210" t="s">
        <v>2708</v>
      </c>
      <c r="C2687" s="221" t="s">
        <v>7935</v>
      </c>
      <c r="D2687" s="212" t="s">
        <v>15518</v>
      </c>
      <c r="E2687" s="212" t="s">
        <v>15518</v>
      </c>
      <c r="F2687" s="212"/>
      <c r="G2687" s="212"/>
    </row>
    <row r="2688" spans="1:7">
      <c r="A2688" s="69">
        <v>2526</v>
      </c>
      <c r="B2688" s="210" t="s">
        <v>2709</v>
      </c>
      <c r="C2688" s="221" t="s">
        <v>7936</v>
      </c>
      <c r="D2688" s="212" t="s">
        <v>15518</v>
      </c>
      <c r="E2688" s="212" t="s">
        <v>15518</v>
      </c>
      <c r="F2688" s="212"/>
      <c r="G2688" s="212"/>
    </row>
    <row r="2689" spans="1:7">
      <c r="A2689" s="69">
        <v>2527</v>
      </c>
      <c r="B2689" s="210" t="s">
        <v>2710</v>
      </c>
      <c r="C2689" s="221" t="s">
        <v>7937</v>
      </c>
      <c r="D2689" s="212" t="s">
        <v>15518</v>
      </c>
      <c r="E2689" s="212"/>
      <c r="F2689" s="212"/>
      <c r="G2689" s="212"/>
    </row>
    <row r="2690" spans="1:7">
      <c r="A2690" s="69">
        <v>2528</v>
      </c>
      <c r="B2690" s="210" t="s">
        <v>2711</v>
      </c>
      <c r="C2690" s="221" t="s">
        <v>7938</v>
      </c>
      <c r="D2690" s="212" t="s">
        <v>15518</v>
      </c>
      <c r="E2690" s="212" t="s">
        <v>15518</v>
      </c>
      <c r="F2690" s="212"/>
      <c r="G2690" s="212"/>
    </row>
    <row r="2691" spans="1:7">
      <c r="A2691" s="69">
        <v>2529</v>
      </c>
      <c r="B2691" s="210" t="s">
        <v>2712</v>
      </c>
      <c r="C2691" s="221" t="s">
        <v>7939</v>
      </c>
      <c r="D2691" s="212" t="s">
        <v>15518</v>
      </c>
      <c r="E2691" s="212" t="s">
        <v>15518</v>
      </c>
      <c r="F2691" s="212"/>
      <c r="G2691" s="212"/>
    </row>
    <row r="2692" spans="1:7">
      <c r="A2692" s="69">
        <v>2530</v>
      </c>
      <c r="B2692" s="210" t="s">
        <v>2713</v>
      </c>
      <c r="C2692" s="221" t="s">
        <v>7940</v>
      </c>
      <c r="D2692" s="212" t="s">
        <v>15518</v>
      </c>
      <c r="E2692" s="212" t="s">
        <v>15518</v>
      </c>
      <c r="F2692" s="212"/>
      <c r="G2692" s="212"/>
    </row>
    <row r="2693" spans="1:7">
      <c r="A2693" s="69">
        <v>2531</v>
      </c>
      <c r="B2693" s="210" t="s">
        <v>2714</v>
      </c>
      <c r="C2693" s="221" t="s">
        <v>7941</v>
      </c>
      <c r="D2693" s="212" t="s">
        <v>15518</v>
      </c>
      <c r="E2693" s="212" t="s">
        <v>15518</v>
      </c>
      <c r="F2693" s="212"/>
      <c r="G2693" s="212"/>
    </row>
    <row r="2694" spans="1:7">
      <c r="A2694" s="69">
        <v>2532</v>
      </c>
      <c r="B2694" s="210" t="s">
        <v>2715</v>
      </c>
      <c r="C2694" s="221" t="s">
        <v>7942</v>
      </c>
      <c r="D2694" s="212" t="s">
        <v>15518</v>
      </c>
      <c r="E2694" s="212" t="s">
        <v>15518</v>
      </c>
      <c r="F2694" s="212"/>
      <c r="G2694" s="212"/>
    </row>
    <row r="2695" spans="1:7">
      <c r="A2695" s="69">
        <v>2533</v>
      </c>
      <c r="B2695" s="210" t="s">
        <v>2716</v>
      </c>
      <c r="C2695" s="221" t="s">
        <v>7943</v>
      </c>
      <c r="D2695" s="212" t="s">
        <v>15518</v>
      </c>
      <c r="E2695" s="212" t="s">
        <v>15518</v>
      </c>
      <c r="F2695" s="212"/>
      <c r="G2695" s="212"/>
    </row>
    <row r="2696" spans="1:7">
      <c r="A2696" s="69">
        <v>2534</v>
      </c>
      <c r="B2696" s="210" t="s">
        <v>2717</v>
      </c>
      <c r="C2696" s="221" t="s">
        <v>7944</v>
      </c>
      <c r="D2696" s="212" t="s">
        <v>15518</v>
      </c>
      <c r="E2696" s="212" t="s">
        <v>15518</v>
      </c>
      <c r="F2696" s="212"/>
      <c r="G2696" s="212"/>
    </row>
    <row r="2697" spans="1:7">
      <c r="A2697" s="69">
        <v>2535</v>
      </c>
      <c r="B2697" s="210" t="s">
        <v>2718</v>
      </c>
      <c r="C2697" s="221" t="s">
        <v>7945</v>
      </c>
      <c r="D2697" s="212" t="s">
        <v>15518</v>
      </c>
      <c r="E2697" s="212"/>
      <c r="F2697" s="212"/>
      <c r="G2697" s="212"/>
    </row>
    <row r="2698" spans="1:7">
      <c r="A2698" s="69">
        <v>2536</v>
      </c>
      <c r="B2698" s="210" t="s">
        <v>2719</v>
      </c>
      <c r="C2698" s="221" t="s">
        <v>7946</v>
      </c>
      <c r="D2698" s="212" t="s">
        <v>15518</v>
      </c>
      <c r="E2698" s="212" t="s">
        <v>15518</v>
      </c>
      <c r="F2698" s="212"/>
      <c r="G2698" s="212"/>
    </row>
    <row r="2699" spans="1:7">
      <c r="A2699" s="69">
        <v>2537</v>
      </c>
      <c r="B2699" s="210" t="s">
        <v>2720</v>
      </c>
      <c r="C2699" s="221" t="s">
        <v>7947</v>
      </c>
      <c r="D2699" s="212" t="s">
        <v>15518</v>
      </c>
      <c r="E2699" s="212" t="s">
        <v>15518</v>
      </c>
      <c r="F2699" s="212"/>
      <c r="G2699" s="212"/>
    </row>
    <row r="2700" spans="1:7">
      <c r="A2700" s="69">
        <v>2538</v>
      </c>
      <c r="B2700" s="210" t="s">
        <v>2721</v>
      </c>
      <c r="C2700" s="221" t="s">
        <v>7948</v>
      </c>
      <c r="D2700" s="212" t="s">
        <v>15518</v>
      </c>
      <c r="E2700" s="212" t="s">
        <v>15518</v>
      </c>
      <c r="F2700" s="212"/>
      <c r="G2700" s="212"/>
    </row>
    <row r="2701" spans="1:7">
      <c r="A2701" s="69">
        <v>2539</v>
      </c>
      <c r="B2701" s="210" t="s">
        <v>2722</v>
      </c>
      <c r="C2701" s="221" t="s">
        <v>7949</v>
      </c>
      <c r="D2701" s="212" t="s">
        <v>15518</v>
      </c>
      <c r="E2701" s="212" t="s">
        <v>15518</v>
      </c>
      <c r="F2701" s="212"/>
      <c r="G2701" s="212"/>
    </row>
    <row r="2702" spans="1:7" ht="33">
      <c r="A2702" s="69">
        <v>2540</v>
      </c>
      <c r="B2702" s="210" t="s">
        <v>2723</v>
      </c>
      <c r="C2702" s="221" t="s">
        <v>7950</v>
      </c>
      <c r="D2702" s="212" t="s">
        <v>15518</v>
      </c>
      <c r="E2702" s="212" t="s">
        <v>15518</v>
      </c>
      <c r="F2702" s="212"/>
      <c r="G2702" s="212"/>
    </row>
    <row r="2703" spans="1:7" ht="33">
      <c r="A2703" s="69">
        <v>2541</v>
      </c>
      <c r="B2703" s="210" t="s">
        <v>2724</v>
      </c>
      <c r="C2703" s="221" t="s">
        <v>8076</v>
      </c>
      <c r="D2703" s="212" t="s">
        <v>15518</v>
      </c>
      <c r="E2703" s="212" t="s">
        <v>15518</v>
      </c>
      <c r="F2703" s="212"/>
      <c r="G2703" s="212"/>
    </row>
    <row r="2704" spans="1:7" ht="33">
      <c r="A2704" s="69">
        <v>2542</v>
      </c>
      <c r="B2704" s="210" t="s">
        <v>2725</v>
      </c>
      <c r="C2704" s="221" t="s">
        <v>8077</v>
      </c>
      <c r="D2704" s="212" t="s">
        <v>15518</v>
      </c>
      <c r="E2704" s="212" t="s">
        <v>15518</v>
      </c>
      <c r="F2704" s="212"/>
      <c r="G2704" s="212"/>
    </row>
    <row r="2705" spans="1:7">
      <c r="A2705" s="69">
        <v>2543</v>
      </c>
      <c r="B2705" s="210" t="s">
        <v>2726</v>
      </c>
      <c r="C2705" s="221" t="s">
        <v>8078</v>
      </c>
      <c r="D2705" s="212" t="s">
        <v>15518</v>
      </c>
      <c r="E2705" s="212" t="s">
        <v>15518</v>
      </c>
      <c r="F2705" s="212"/>
      <c r="G2705" s="212"/>
    </row>
    <row r="2706" spans="1:7">
      <c r="A2706" s="69">
        <v>2544</v>
      </c>
      <c r="B2706" s="210" t="s">
        <v>2727</v>
      </c>
      <c r="C2706" s="221" t="s">
        <v>8079</v>
      </c>
      <c r="D2706" s="212" t="s">
        <v>15518</v>
      </c>
      <c r="E2706" s="212" t="s">
        <v>15518</v>
      </c>
      <c r="F2706" s="212"/>
      <c r="G2706" s="212"/>
    </row>
    <row r="2707" spans="1:7">
      <c r="A2707" s="69">
        <v>2545</v>
      </c>
      <c r="B2707" s="210" t="s">
        <v>2728</v>
      </c>
      <c r="C2707" s="221" t="s">
        <v>8080</v>
      </c>
      <c r="D2707" s="212" t="s">
        <v>15518</v>
      </c>
      <c r="E2707" s="212" t="s">
        <v>15518</v>
      </c>
      <c r="F2707" s="212"/>
      <c r="G2707" s="212"/>
    </row>
    <row r="2708" spans="1:7">
      <c r="A2708" s="69">
        <v>2546</v>
      </c>
      <c r="B2708" s="210" t="s">
        <v>2729</v>
      </c>
      <c r="C2708" s="221" t="s">
        <v>8081</v>
      </c>
      <c r="D2708" s="212" t="s">
        <v>15518</v>
      </c>
      <c r="E2708" s="212" t="s">
        <v>15518</v>
      </c>
      <c r="F2708" s="212"/>
      <c r="G2708" s="212"/>
    </row>
    <row r="2709" spans="1:7">
      <c r="A2709" s="69">
        <v>2547</v>
      </c>
      <c r="B2709" s="210" t="s">
        <v>2730</v>
      </c>
      <c r="C2709" s="221" t="s">
        <v>8082</v>
      </c>
      <c r="D2709" s="212" t="s">
        <v>15518</v>
      </c>
      <c r="E2709" s="212" t="s">
        <v>15518</v>
      </c>
      <c r="F2709" s="212"/>
      <c r="G2709" s="212"/>
    </row>
    <row r="2710" spans="1:7">
      <c r="A2710" s="69">
        <v>2548</v>
      </c>
      <c r="B2710" s="210" t="s">
        <v>2731</v>
      </c>
      <c r="C2710" s="221" t="s">
        <v>8083</v>
      </c>
      <c r="D2710" s="212" t="s">
        <v>15518</v>
      </c>
      <c r="E2710" s="212" t="s">
        <v>15518</v>
      </c>
      <c r="F2710" s="212"/>
      <c r="G2710" s="212"/>
    </row>
    <row r="2711" spans="1:7">
      <c r="A2711" s="69">
        <v>2549</v>
      </c>
      <c r="B2711" s="210" t="s">
        <v>2732</v>
      </c>
      <c r="C2711" s="221" t="s">
        <v>8084</v>
      </c>
      <c r="D2711" s="212" t="s">
        <v>15518</v>
      </c>
      <c r="E2711" s="212" t="s">
        <v>15518</v>
      </c>
      <c r="F2711" s="212"/>
      <c r="G2711" s="212"/>
    </row>
    <row r="2712" spans="1:7">
      <c r="A2712" s="69">
        <v>2550</v>
      </c>
      <c r="B2712" s="210" t="s">
        <v>2733</v>
      </c>
      <c r="C2712" s="221" t="s">
        <v>10424</v>
      </c>
      <c r="D2712" s="212" t="s">
        <v>15518</v>
      </c>
      <c r="E2712" s="212" t="s">
        <v>15518</v>
      </c>
      <c r="F2712" s="212"/>
      <c r="G2712" s="212"/>
    </row>
    <row r="2713" spans="1:7">
      <c r="A2713" s="69">
        <v>2551</v>
      </c>
      <c r="B2713" s="210" t="s">
        <v>2734</v>
      </c>
      <c r="C2713" s="221" t="s">
        <v>10425</v>
      </c>
      <c r="D2713" s="212" t="s">
        <v>15518</v>
      </c>
      <c r="E2713" s="212" t="s">
        <v>15518</v>
      </c>
      <c r="F2713" s="212"/>
      <c r="G2713" s="212"/>
    </row>
    <row r="2714" spans="1:7">
      <c r="A2714" s="69">
        <v>2552</v>
      </c>
      <c r="B2714" s="210" t="s">
        <v>2735</v>
      </c>
      <c r="C2714" s="221" t="s">
        <v>10589</v>
      </c>
      <c r="D2714" s="212" t="s">
        <v>15518</v>
      </c>
      <c r="E2714" s="212" t="s">
        <v>15518</v>
      </c>
      <c r="F2714" s="212"/>
      <c r="G2714" s="212"/>
    </row>
    <row r="2715" spans="1:7">
      <c r="A2715" s="69">
        <v>2553</v>
      </c>
      <c r="B2715" s="210" t="s">
        <v>2736</v>
      </c>
      <c r="C2715" s="221" t="s">
        <v>10590</v>
      </c>
      <c r="D2715" s="212" t="s">
        <v>15518</v>
      </c>
      <c r="E2715" s="212" t="s">
        <v>15518</v>
      </c>
      <c r="F2715" s="212"/>
      <c r="G2715" s="212"/>
    </row>
    <row r="2716" spans="1:7">
      <c r="A2716" s="69">
        <v>2554</v>
      </c>
      <c r="B2716" s="210" t="s">
        <v>2737</v>
      </c>
      <c r="C2716" s="221" t="s">
        <v>10591</v>
      </c>
      <c r="D2716" s="212" t="s">
        <v>15518</v>
      </c>
      <c r="E2716" s="212" t="s">
        <v>15518</v>
      </c>
      <c r="F2716" s="212"/>
      <c r="G2716" s="212"/>
    </row>
    <row r="2717" spans="1:7">
      <c r="A2717" s="69">
        <v>2555</v>
      </c>
      <c r="B2717" s="210" t="s">
        <v>2738</v>
      </c>
      <c r="C2717" s="221" t="s">
        <v>10428</v>
      </c>
      <c r="D2717" s="212" t="s">
        <v>15518</v>
      </c>
      <c r="E2717" s="212" t="s">
        <v>15518</v>
      </c>
      <c r="F2717" s="212"/>
      <c r="G2717" s="212"/>
    </row>
    <row r="2718" spans="1:7" ht="33">
      <c r="A2718" s="69">
        <v>2556</v>
      </c>
      <c r="B2718" s="210" t="s">
        <v>2739</v>
      </c>
      <c r="C2718" s="221" t="s">
        <v>10429</v>
      </c>
      <c r="D2718" s="212" t="s">
        <v>15518</v>
      </c>
      <c r="E2718" s="212" t="s">
        <v>15518</v>
      </c>
      <c r="F2718" s="212"/>
      <c r="G2718" s="212"/>
    </row>
    <row r="2719" spans="1:7">
      <c r="A2719" s="69">
        <v>2557</v>
      </c>
      <c r="B2719" s="210" t="s">
        <v>2740</v>
      </c>
      <c r="C2719" s="221" t="s">
        <v>10430</v>
      </c>
      <c r="D2719" s="212" t="s">
        <v>15518</v>
      </c>
      <c r="E2719" s="212" t="s">
        <v>15518</v>
      </c>
      <c r="F2719" s="212"/>
      <c r="G2719" s="212"/>
    </row>
    <row r="2720" spans="1:7">
      <c r="A2720" s="69">
        <v>2558</v>
      </c>
      <c r="B2720" s="210" t="s">
        <v>2741</v>
      </c>
      <c r="C2720" s="221" t="s">
        <v>10431</v>
      </c>
      <c r="D2720" s="212" t="s">
        <v>15518</v>
      </c>
      <c r="E2720" s="212" t="s">
        <v>15518</v>
      </c>
      <c r="F2720" s="212"/>
      <c r="G2720" s="212"/>
    </row>
    <row r="2721" spans="1:7">
      <c r="A2721" s="69">
        <v>2559</v>
      </c>
      <c r="B2721" s="210" t="s">
        <v>2742</v>
      </c>
      <c r="C2721" s="221" t="s">
        <v>10432</v>
      </c>
      <c r="D2721" s="212" t="s">
        <v>15518</v>
      </c>
      <c r="E2721" s="212" t="s">
        <v>15518</v>
      </c>
      <c r="F2721" s="212"/>
      <c r="G2721" s="212"/>
    </row>
    <row r="2722" spans="1:7">
      <c r="A2722" s="69">
        <v>2560</v>
      </c>
      <c r="B2722" s="210" t="s">
        <v>2743</v>
      </c>
      <c r="C2722" s="221" t="s">
        <v>10433</v>
      </c>
      <c r="D2722" s="212" t="s">
        <v>15518</v>
      </c>
      <c r="E2722" s="212" t="s">
        <v>15518</v>
      </c>
      <c r="F2722" s="212"/>
      <c r="G2722" s="212"/>
    </row>
    <row r="2723" spans="1:7">
      <c r="A2723" s="69">
        <v>2561</v>
      </c>
      <c r="B2723" s="210" t="s">
        <v>2744</v>
      </c>
      <c r="C2723" s="221" t="s">
        <v>10434</v>
      </c>
      <c r="D2723" s="212" t="s">
        <v>15518</v>
      </c>
      <c r="E2723" s="212" t="s">
        <v>15518</v>
      </c>
      <c r="F2723" s="212"/>
      <c r="G2723" s="212"/>
    </row>
    <row r="2724" spans="1:7">
      <c r="A2724" s="69">
        <v>2562</v>
      </c>
      <c r="B2724" s="210" t="s">
        <v>2745</v>
      </c>
      <c r="C2724" s="221" t="s">
        <v>10435</v>
      </c>
      <c r="D2724" s="212" t="s">
        <v>15518</v>
      </c>
      <c r="E2724" s="212" t="s">
        <v>15518</v>
      </c>
      <c r="F2724" s="212"/>
      <c r="G2724" s="212"/>
    </row>
    <row r="2725" spans="1:7">
      <c r="A2725" s="69">
        <v>2563</v>
      </c>
      <c r="B2725" s="210" t="s">
        <v>2746</v>
      </c>
      <c r="C2725" s="221" t="s">
        <v>10436</v>
      </c>
      <c r="D2725" s="212" t="s">
        <v>15518</v>
      </c>
      <c r="E2725" s="212" t="s">
        <v>15518</v>
      </c>
      <c r="F2725" s="212"/>
      <c r="G2725" s="212"/>
    </row>
    <row r="2726" spans="1:7" ht="33">
      <c r="A2726" s="69">
        <v>2564</v>
      </c>
      <c r="B2726" s="210" t="s">
        <v>2747</v>
      </c>
      <c r="C2726" s="221" t="s">
        <v>2748</v>
      </c>
      <c r="D2726" s="212" t="s">
        <v>15518</v>
      </c>
      <c r="E2726" s="212" t="s">
        <v>15518</v>
      </c>
      <c r="F2726" s="212"/>
      <c r="G2726" s="212"/>
    </row>
    <row r="2727" spans="1:7">
      <c r="A2727" s="69">
        <v>2565</v>
      </c>
      <c r="B2727" s="210" t="s">
        <v>2749</v>
      </c>
      <c r="C2727" s="221" t="s">
        <v>10437</v>
      </c>
      <c r="D2727" s="212" t="s">
        <v>15518</v>
      </c>
      <c r="E2727" s="212" t="s">
        <v>15518</v>
      </c>
      <c r="F2727" s="212"/>
      <c r="G2727" s="212"/>
    </row>
    <row r="2728" spans="1:7">
      <c r="A2728" s="69">
        <v>2566</v>
      </c>
      <c r="B2728" s="210" t="s">
        <v>2750</v>
      </c>
      <c r="C2728" s="221" t="s">
        <v>10438</v>
      </c>
      <c r="D2728" s="212" t="s">
        <v>15518</v>
      </c>
      <c r="E2728" s="212" t="s">
        <v>15518</v>
      </c>
      <c r="F2728" s="212"/>
      <c r="G2728" s="212"/>
    </row>
    <row r="2729" spans="1:7">
      <c r="A2729" s="69">
        <v>2567</v>
      </c>
      <c r="B2729" s="210" t="s">
        <v>2751</v>
      </c>
      <c r="C2729" s="221" t="s">
        <v>10439</v>
      </c>
      <c r="D2729" s="212" t="s">
        <v>15518</v>
      </c>
      <c r="E2729" s="212" t="s">
        <v>15518</v>
      </c>
      <c r="F2729" s="212"/>
      <c r="G2729" s="212"/>
    </row>
    <row r="2730" spans="1:7">
      <c r="A2730" s="69">
        <v>2568</v>
      </c>
      <c r="B2730" s="210" t="s">
        <v>2752</v>
      </c>
      <c r="C2730" s="221" t="s">
        <v>10441</v>
      </c>
      <c r="D2730" s="212" t="s">
        <v>15518</v>
      </c>
      <c r="E2730" s="212" t="s">
        <v>15518</v>
      </c>
      <c r="F2730" s="212"/>
      <c r="G2730" s="212"/>
    </row>
    <row r="2731" spans="1:7">
      <c r="A2731" s="69">
        <v>2569</v>
      </c>
      <c r="B2731" s="210" t="s">
        <v>2753</v>
      </c>
      <c r="C2731" s="221" t="s">
        <v>10445</v>
      </c>
      <c r="D2731" s="212" t="s">
        <v>15518</v>
      </c>
      <c r="E2731" s="212" t="s">
        <v>15518</v>
      </c>
      <c r="F2731" s="212"/>
      <c r="G2731" s="212"/>
    </row>
    <row r="2732" spans="1:7">
      <c r="A2732" s="69">
        <v>2570</v>
      </c>
      <c r="B2732" s="210" t="s">
        <v>2754</v>
      </c>
      <c r="C2732" s="221" t="s">
        <v>10446</v>
      </c>
      <c r="D2732" s="212" t="s">
        <v>15518</v>
      </c>
      <c r="E2732" s="212" t="s">
        <v>15518</v>
      </c>
      <c r="F2732" s="212"/>
      <c r="G2732" s="212"/>
    </row>
    <row r="2733" spans="1:7">
      <c r="A2733" s="69">
        <v>2571</v>
      </c>
      <c r="B2733" s="210" t="s">
        <v>2755</v>
      </c>
      <c r="C2733" s="221" t="s">
        <v>10447</v>
      </c>
      <c r="D2733" s="212" t="s">
        <v>15518</v>
      </c>
      <c r="E2733" s="212" t="s">
        <v>15518</v>
      </c>
      <c r="F2733" s="212"/>
      <c r="G2733" s="212"/>
    </row>
    <row r="2734" spans="1:7">
      <c r="A2734" s="69">
        <v>2572</v>
      </c>
      <c r="B2734" s="210" t="s">
        <v>2756</v>
      </c>
      <c r="C2734" s="221" t="s">
        <v>10448</v>
      </c>
      <c r="D2734" s="212" t="s">
        <v>15518</v>
      </c>
      <c r="E2734" s="212" t="s">
        <v>15518</v>
      </c>
      <c r="F2734" s="212"/>
      <c r="G2734" s="212"/>
    </row>
    <row r="2735" spans="1:7">
      <c r="A2735" s="69">
        <v>2573</v>
      </c>
      <c r="B2735" s="210" t="s">
        <v>2757</v>
      </c>
      <c r="C2735" s="221" t="s">
        <v>10449</v>
      </c>
      <c r="D2735" s="212" t="s">
        <v>15518</v>
      </c>
      <c r="E2735" s="212" t="s">
        <v>15518</v>
      </c>
      <c r="F2735" s="212"/>
      <c r="G2735" s="212"/>
    </row>
    <row r="2736" spans="1:7">
      <c r="A2736" s="69">
        <v>2574</v>
      </c>
      <c r="B2736" s="210" t="s">
        <v>2758</v>
      </c>
      <c r="C2736" s="221" t="s">
        <v>9297</v>
      </c>
      <c r="D2736" s="212" t="s">
        <v>15518</v>
      </c>
      <c r="E2736" s="212" t="s">
        <v>15518</v>
      </c>
      <c r="F2736" s="212"/>
      <c r="G2736" s="212"/>
    </row>
    <row r="2737" spans="1:7" ht="33">
      <c r="A2737" s="69">
        <v>2575</v>
      </c>
      <c r="B2737" s="210" t="s">
        <v>2759</v>
      </c>
      <c r="C2737" s="221" t="s">
        <v>9298</v>
      </c>
      <c r="D2737" s="212" t="s">
        <v>15518</v>
      </c>
      <c r="E2737" s="212" t="s">
        <v>15518</v>
      </c>
      <c r="F2737" s="212"/>
      <c r="G2737" s="212"/>
    </row>
    <row r="2738" spans="1:7">
      <c r="A2738" s="69">
        <v>2576</v>
      </c>
      <c r="B2738" s="210" t="s">
        <v>2760</v>
      </c>
      <c r="C2738" s="221" t="s">
        <v>9117</v>
      </c>
      <c r="D2738" s="212" t="s">
        <v>15518</v>
      </c>
      <c r="E2738" s="212" t="s">
        <v>15518</v>
      </c>
      <c r="F2738" s="212"/>
      <c r="G2738" s="212"/>
    </row>
    <row r="2739" spans="1:7" ht="33">
      <c r="A2739" s="69">
        <v>2577</v>
      </c>
      <c r="B2739" s="210" t="s">
        <v>2761</v>
      </c>
      <c r="C2739" s="221" t="s">
        <v>9118</v>
      </c>
      <c r="D2739" s="212" t="s">
        <v>15518</v>
      </c>
      <c r="E2739" s="212" t="s">
        <v>15518</v>
      </c>
      <c r="F2739" s="212"/>
      <c r="G2739" s="212"/>
    </row>
    <row r="2740" spans="1:7">
      <c r="A2740" s="69">
        <v>2578</v>
      </c>
      <c r="B2740" s="210" t="s">
        <v>2762</v>
      </c>
      <c r="C2740" s="221" t="s">
        <v>9119</v>
      </c>
      <c r="D2740" s="212" t="s">
        <v>15518</v>
      </c>
      <c r="E2740" s="212" t="s">
        <v>15518</v>
      </c>
      <c r="F2740" s="212"/>
      <c r="G2740" s="212"/>
    </row>
    <row r="2741" spans="1:7">
      <c r="A2741" s="69">
        <v>2579</v>
      </c>
      <c r="B2741" s="210" t="s">
        <v>2763</v>
      </c>
      <c r="C2741" s="221" t="s">
        <v>9120</v>
      </c>
      <c r="D2741" s="212" t="s">
        <v>15518</v>
      </c>
      <c r="E2741" s="212" t="s">
        <v>15518</v>
      </c>
      <c r="F2741" s="212"/>
      <c r="G2741" s="212"/>
    </row>
    <row r="2742" spans="1:7">
      <c r="A2742" s="69">
        <v>2580</v>
      </c>
      <c r="B2742" s="210" t="s">
        <v>2764</v>
      </c>
      <c r="C2742" s="221" t="s">
        <v>9121</v>
      </c>
      <c r="D2742" s="212" t="s">
        <v>15518</v>
      </c>
      <c r="E2742" s="212" t="s">
        <v>15518</v>
      </c>
      <c r="F2742" s="212"/>
      <c r="G2742" s="212"/>
    </row>
    <row r="2743" spans="1:7">
      <c r="A2743" s="69">
        <v>2581</v>
      </c>
      <c r="B2743" s="210" t="s">
        <v>2765</v>
      </c>
      <c r="C2743" s="221" t="s">
        <v>9122</v>
      </c>
      <c r="D2743" s="212" t="s">
        <v>15518</v>
      </c>
      <c r="E2743" s="212" t="s">
        <v>15518</v>
      </c>
      <c r="F2743" s="212"/>
      <c r="G2743" s="212"/>
    </row>
    <row r="2744" spans="1:7" ht="33">
      <c r="A2744" s="69">
        <v>2582</v>
      </c>
      <c r="B2744" s="210" t="s">
        <v>2766</v>
      </c>
      <c r="C2744" s="221" t="s">
        <v>9123</v>
      </c>
      <c r="D2744" s="212" t="s">
        <v>15518</v>
      </c>
      <c r="E2744" s="212" t="s">
        <v>15518</v>
      </c>
      <c r="F2744" s="212"/>
      <c r="G2744" s="212"/>
    </row>
    <row r="2745" spans="1:7">
      <c r="A2745" s="69">
        <v>2583</v>
      </c>
      <c r="B2745" s="210" t="s">
        <v>2767</v>
      </c>
      <c r="C2745" s="221" t="s">
        <v>9124</v>
      </c>
      <c r="D2745" s="212" t="s">
        <v>15518</v>
      </c>
      <c r="E2745" s="212" t="s">
        <v>15518</v>
      </c>
      <c r="F2745" s="212"/>
      <c r="G2745" s="212"/>
    </row>
    <row r="2746" spans="1:7">
      <c r="A2746" s="69">
        <v>2584</v>
      </c>
      <c r="B2746" s="210" t="s">
        <v>2768</v>
      </c>
      <c r="C2746" s="221" t="s">
        <v>9125</v>
      </c>
      <c r="D2746" s="212" t="s">
        <v>15518</v>
      </c>
      <c r="E2746" s="212" t="s">
        <v>15518</v>
      </c>
      <c r="F2746" s="212" t="s">
        <v>15536</v>
      </c>
      <c r="G2746" s="212"/>
    </row>
    <row r="2747" spans="1:7">
      <c r="A2747" s="69">
        <v>2585</v>
      </c>
      <c r="B2747" s="210" t="s">
        <v>2769</v>
      </c>
      <c r="C2747" s="221" t="s">
        <v>9126</v>
      </c>
      <c r="D2747" s="212" t="s">
        <v>15518</v>
      </c>
      <c r="E2747" s="212" t="s">
        <v>15518</v>
      </c>
      <c r="F2747" s="212"/>
      <c r="G2747" s="212"/>
    </row>
    <row r="2748" spans="1:7">
      <c r="A2748" s="69">
        <v>2586</v>
      </c>
      <c r="B2748" s="210" t="s">
        <v>2770</v>
      </c>
      <c r="C2748" s="221" t="s">
        <v>9127</v>
      </c>
      <c r="D2748" s="212" t="s">
        <v>15518</v>
      </c>
      <c r="E2748" s="212" t="s">
        <v>15518</v>
      </c>
      <c r="F2748" s="212"/>
      <c r="G2748" s="212"/>
    </row>
    <row r="2749" spans="1:7">
      <c r="A2749" s="69">
        <v>2587</v>
      </c>
      <c r="B2749" s="210" t="s">
        <v>2771</v>
      </c>
      <c r="C2749" s="221" t="s">
        <v>9128</v>
      </c>
      <c r="D2749" s="212" t="s">
        <v>15518</v>
      </c>
      <c r="E2749" s="212" t="s">
        <v>15518</v>
      </c>
      <c r="F2749" s="212"/>
      <c r="G2749" s="212"/>
    </row>
    <row r="2750" spans="1:7" ht="33">
      <c r="A2750" s="69">
        <v>2588</v>
      </c>
      <c r="B2750" s="210" t="s">
        <v>2772</v>
      </c>
      <c r="C2750" s="221" t="s">
        <v>9129</v>
      </c>
      <c r="D2750" s="212" t="s">
        <v>15518</v>
      </c>
      <c r="E2750" s="212" t="s">
        <v>15518</v>
      </c>
      <c r="F2750" s="212"/>
      <c r="G2750" s="212"/>
    </row>
    <row r="2751" spans="1:7" ht="33">
      <c r="A2751" s="69">
        <v>2589</v>
      </c>
      <c r="B2751" s="210" t="s">
        <v>2773</v>
      </c>
      <c r="C2751" s="221" t="s">
        <v>9130</v>
      </c>
      <c r="D2751" s="212" t="s">
        <v>15518</v>
      </c>
      <c r="E2751" s="212" t="s">
        <v>15518</v>
      </c>
      <c r="F2751" s="212"/>
      <c r="G2751" s="212"/>
    </row>
    <row r="2752" spans="1:7">
      <c r="A2752" s="69">
        <v>2590</v>
      </c>
      <c r="B2752" s="210" t="s">
        <v>2774</v>
      </c>
      <c r="C2752" s="221" t="s">
        <v>9131</v>
      </c>
      <c r="D2752" s="212" t="s">
        <v>15518</v>
      </c>
      <c r="E2752" s="212" t="s">
        <v>15518</v>
      </c>
      <c r="F2752" s="212"/>
      <c r="G2752" s="212"/>
    </row>
    <row r="2753" spans="1:7">
      <c r="A2753" s="69">
        <v>2591</v>
      </c>
      <c r="B2753" s="210" t="s">
        <v>2775</v>
      </c>
      <c r="C2753" s="221" t="s">
        <v>9136</v>
      </c>
      <c r="D2753" s="212" t="s">
        <v>15518</v>
      </c>
      <c r="E2753" s="212" t="s">
        <v>15518</v>
      </c>
      <c r="F2753" s="212"/>
      <c r="G2753" s="212"/>
    </row>
    <row r="2754" spans="1:7">
      <c r="A2754" s="69">
        <v>2592</v>
      </c>
      <c r="B2754" s="210" t="s">
        <v>2776</v>
      </c>
      <c r="C2754" s="221" t="s">
        <v>9137</v>
      </c>
      <c r="D2754" s="212" t="s">
        <v>15518</v>
      </c>
      <c r="E2754" s="212" t="s">
        <v>15518</v>
      </c>
      <c r="F2754" s="212"/>
      <c r="G2754" s="212"/>
    </row>
    <row r="2755" spans="1:7">
      <c r="A2755" s="69">
        <v>2593</v>
      </c>
      <c r="B2755" s="210" t="s">
        <v>2777</v>
      </c>
      <c r="C2755" s="221" t="s">
        <v>9138</v>
      </c>
      <c r="D2755" s="212" t="s">
        <v>15518</v>
      </c>
      <c r="E2755" s="212" t="s">
        <v>15518</v>
      </c>
      <c r="F2755" s="212"/>
      <c r="G2755" s="212"/>
    </row>
    <row r="2756" spans="1:7">
      <c r="A2756" s="69">
        <v>2594</v>
      </c>
      <c r="B2756" s="210" t="s">
        <v>2778</v>
      </c>
      <c r="C2756" s="221" t="s">
        <v>7974</v>
      </c>
      <c r="D2756" s="212" t="s">
        <v>15518</v>
      </c>
      <c r="E2756" s="212" t="s">
        <v>15518</v>
      </c>
      <c r="F2756" s="212"/>
      <c r="G2756" s="212"/>
    </row>
    <row r="2757" spans="1:7">
      <c r="A2757" s="69">
        <v>2595</v>
      </c>
      <c r="B2757" s="210" t="s">
        <v>2779</v>
      </c>
      <c r="C2757" s="221" t="s">
        <v>9073</v>
      </c>
      <c r="D2757" s="212" t="s">
        <v>15518</v>
      </c>
      <c r="E2757" s="212" t="s">
        <v>15518</v>
      </c>
      <c r="F2757" s="212"/>
      <c r="G2757" s="212"/>
    </row>
    <row r="2758" spans="1:7">
      <c r="A2758" s="69">
        <v>2596</v>
      </c>
      <c r="B2758" s="210" t="s">
        <v>2780</v>
      </c>
      <c r="C2758" s="221" t="s">
        <v>9074</v>
      </c>
      <c r="D2758" s="212" t="s">
        <v>15518</v>
      </c>
      <c r="E2758" s="212" t="s">
        <v>15518</v>
      </c>
      <c r="F2758" s="212"/>
      <c r="G2758" s="212"/>
    </row>
    <row r="2759" spans="1:7" ht="33">
      <c r="A2759" s="69">
        <v>2597</v>
      </c>
      <c r="B2759" s="210" t="s">
        <v>2781</v>
      </c>
      <c r="C2759" s="221" t="s">
        <v>9075</v>
      </c>
      <c r="D2759" s="212" t="s">
        <v>15518</v>
      </c>
      <c r="E2759" s="212" t="s">
        <v>15518</v>
      </c>
      <c r="F2759" s="212"/>
      <c r="G2759" s="212"/>
    </row>
    <row r="2760" spans="1:7" ht="33">
      <c r="A2760" s="69">
        <v>2598</v>
      </c>
      <c r="B2760" s="210" t="s">
        <v>2782</v>
      </c>
      <c r="C2760" s="221" t="s">
        <v>9076</v>
      </c>
      <c r="D2760" s="212" t="s">
        <v>15518</v>
      </c>
      <c r="E2760" s="212" t="s">
        <v>15518</v>
      </c>
      <c r="F2760" s="212"/>
      <c r="G2760" s="212"/>
    </row>
    <row r="2761" spans="1:7">
      <c r="A2761" s="69">
        <v>2599</v>
      </c>
      <c r="B2761" s="210" t="s">
        <v>2783</v>
      </c>
      <c r="C2761" s="221" t="s">
        <v>9077</v>
      </c>
      <c r="D2761" s="212" t="s">
        <v>15518</v>
      </c>
      <c r="E2761" s="212" t="s">
        <v>15518</v>
      </c>
      <c r="F2761" s="212"/>
      <c r="G2761" s="212"/>
    </row>
    <row r="2762" spans="1:7" ht="33">
      <c r="A2762" s="69">
        <v>2600</v>
      </c>
      <c r="B2762" s="210" t="s">
        <v>2784</v>
      </c>
      <c r="C2762" s="221" t="s">
        <v>9078</v>
      </c>
      <c r="D2762" s="212" t="s">
        <v>15518</v>
      </c>
      <c r="E2762" s="212"/>
      <c r="F2762" s="212"/>
      <c r="G2762" s="212"/>
    </row>
    <row r="2763" spans="1:7" ht="33">
      <c r="A2763" s="69">
        <v>2601</v>
      </c>
      <c r="B2763" s="210" t="s">
        <v>2785</v>
      </c>
      <c r="C2763" s="221" t="s">
        <v>9259</v>
      </c>
      <c r="D2763" s="212" t="s">
        <v>15518</v>
      </c>
      <c r="E2763" s="212"/>
      <c r="F2763" s="212"/>
      <c r="G2763" s="212"/>
    </row>
    <row r="2764" spans="1:7" ht="33">
      <c r="A2764" s="69">
        <v>2602</v>
      </c>
      <c r="B2764" s="210" t="s">
        <v>2786</v>
      </c>
      <c r="C2764" s="221" t="s">
        <v>9260</v>
      </c>
      <c r="D2764" s="212" t="s">
        <v>15518</v>
      </c>
      <c r="E2764" s="212"/>
      <c r="F2764" s="212"/>
      <c r="G2764" s="212"/>
    </row>
    <row r="2765" spans="1:7">
      <c r="A2765" s="69">
        <v>2603</v>
      </c>
      <c r="B2765" s="210" t="s">
        <v>2787</v>
      </c>
      <c r="C2765" s="221" t="s">
        <v>9261</v>
      </c>
      <c r="D2765" s="212" t="s">
        <v>15518</v>
      </c>
      <c r="E2765" s="212" t="s">
        <v>15518</v>
      </c>
      <c r="F2765" s="212"/>
      <c r="G2765" s="212"/>
    </row>
    <row r="2766" spans="1:7" ht="33">
      <c r="A2766" s="69">
        <v>2604</v>
      </c>
      <c r="B2766" s="210" t="s">
        <v>2788</v>
      </c>
      <c r="C2766" s="221" t="s">
        <v>9262</v>
      </c>
      <c r="D2766" s="212" t="s">
        <v>15518</v>
      </c>
      <c r="E2766" s="212" t="s">
        <v>15518</v>
      </c>
      <c r="F2766" s="212"/>
      <c r="G2766" s="212"/>
    </row>
    <row r="2767" spans="1:7">
      <c r="A2767" s="69">
        <v>2605</v>
      </c>
      <c r="B2767" s="210" t="s">
        <v>2789</v>
      </c>
      <c r="C2767" s="221" t="s">
        <v>9263</v>
      </c>
      <c r="D2767" s="212" t="s">
        <v>15518</v>
      </c>
      <c r="E2767" s="212" t="s">
        <v>15518</v>
      </c>
      <c r="F2767" s="212"/>
      <c r="G2767" s="212"/>
    </row>
    <row r="2768" spans="1:7" ht="33">
      <c r="A2768" s="69">
        <v>2606</v>
      </c>
      <c r="B2768" s="210" t="s">
        <v>2790</v>
      </c>
      <c r="C2768" s="221" t="s">
        <v>9264</v>
      </c>
      <c r="D2768" s="212" t="s">
        <v>15518</v>
      </c>
      <c r="E2768" s="212" t="s">
        <v>15518</v>
      </c>
      <c r="F2768" s="212"/>
      <c r="G2768" s="212"/>
    </row>
    <row r="2769" spans="1:7">
      <c r="A2769" s="69">
        <v>2607</v>
      </c>
      <c r="B2769" s="210" t="s">
        <v>2791</v>
      </c>
      <c r="C2769" s="221" t="s">
        <v>9265</v>
      </c>
      <c r="D2769" s="212" t="s">
        <v>15518</v>
      </c>
      <c r="E2769" s="212" t="s">
        <v>15518</v>
      </c>
      <c r="F2769" s="212"/>
      <c r="G2769" s="212"/>
    </row>
    <row r="2770" spans="1:7">
      <c r="A2770" s="69">
        <v>2608</v>
      </c>
      <c r="B2770" s="210" t="s">
        <v>2792</v>
      </c>
      <c r="C2770" s="221" t="s">
        <v>9266</v>
      </c>
      <c r="D2770" s="212" t="s">
        <v>17656</v>
      </c>
      <c r="E2770" s="212" t="s">
        <v>15518</v>
      </c>
      <c r="F2770" s="212"/>
      <c r="G2770" s="212"/>
    </row>
    <row r="2771" spans="1:7">
      <c r="A2771" s="69">
        <v>2609</v>
      </c>
      <c r="B2771" s="210" t="s">
        <v>2793</v>
      </c>
      <c r="C2771" s="221" t="s">
        <v>9267</v>
      </c>
      <c r="D2771" s="212" t="s">
        <v>15518</v>
      </c>
      <c r="E2771" s="212" t="s">
        <v>15518</v>
      </c>
      <c r="F2771" s="212"/>
      <c r="G2771" s="212"/>
    </row>
    <row r="2772" spans="1:7">
      <c r="A2772" s="69">
        <v>2610</v>
      </c>
      <c r="B2772" s="210" t="s">
        <v>2794</v>
      </c>
      <c r="C2772" s="221" t="s">
        <v>9268</v>
      </c>
      <c r="D2772" s="212" t="s">
        <v>15518</v>
      </c>
      <c r="E2772" s="212"/>
      <c r="F2772" s="212"/>
      <c r="G2772" s="212"/>
    </row>
    <row r="2773" spans="1:7" ht="33">
      <c r="A2773" s="69">
        <v>2611</v>
      </c>
      <c r="B2773" s="210" t="s">
        <v>2795</v>
      </c>
      <c r="C2773" s="221" t="s">
        <v>9269</v>
      </c>
      <c r="D2773" s="212" t="s">
        <v>15518</v>
      </c>
      <c r="E2773" s="212" t="s">
        <v>15518</v>
      </c>
      <c r="F2773" s="212"/>
      <c r="G2773" s="212"/>
    </row>
    <row r="2774" spans="1:7" ht="33">
      <c r="A2774" s="69">
        <v>2612</v>
      </c>
      <c r="B2774" s="210" t="s">
        <v>2796</v>
      </c>
      <c r="C2774" s="221" t="s">
        <v>9270</v>
      </c>
      <c r="D2774" s="212" t="s">
        <v>15518</v>
      </c>
      <c r="E2774" s="212" t="s">
        <v>15518</v>
      </c>
      <c r="F2774" s="212"/>
      <c r="G2774" s="212"/>
    </row>
    <row r="2775" spans="1:7" ht="33">
      <c r="A2775" s="69">
        <v>2613</v>
      </c>
      <c r="B2775" s="210" t="s">
        <v>2797</v>
      </c>
      <c r="C2775" s="221" t="s">
        <v>9271</v>
      </c>
      <c r="D2775" s="212" t="s">
        <v>15518</v>
      </c>
      <c r="E2775" s="212" t="s">
        <v>15518</v>
      </c>
      <c r="F2775" s="212"/>
      <c r="G2775" s="212"/>
    </row>
    <row r="2776" spans="1:7" ht="33">
      <c r="A2776" s="69">
        <v>2614</v>
      </c>
      <c r="B2776" s="210" t="s">
        <v>2798</v>
      </c>
      <c r="C2776" s="221" t="s">
        <v>2799</v>
      </c>
      <c r="D2776" s="212" t="s">
        <v>15518</v>
      </c>
      <c r="E2776" s="212" t="s">
        <v>15518</v>
      </c>
      <c r="F2776" s="212"/>
      <c r="G2776" s="212"/>
    </row>
    <row r="2777" spans="1:7">
      <c r="A2777" s="69">
        <v>2615</v>
      </c>
      <c r="B2777" s="210" t="s">
        <v>2800</v>
      </c>
      <c r="C2777" s="221" t="s">
        <v>9272</v>
      </c>
      <c r="D2777" s="212" t="s">
        <v>15518</v>
      </c>
      <c r="E2777" s="212" t="s">
        <v>15518</v>
      </c>
      <c r="F2777" s="212"/>
      <c r="G2777" s="212"/>
    </row>
    <row r="2778" spans="1:7">
      <c r="A2778" s="69">
        <v>2616</v>
      </c>
      <c r="B2778" s="210" t="s">
        <v>2801</v>
      </c>
      <c r="C2778" s="221" t="s">
        <v>9273</v>
      </c>
      <c r="D2778" s="212" t="s">
        <v>15518</v>
      </c>
      <c r="E2778" s="212" t="s">
        <v>15518</v>
      </c>
      <c r="F2778" s="212"/>
      <c r="G2778" s="212"/>
    </row>
    <row r="2779" spans="1:7" ht="33">
      <c r="A2779" s="69">
        <v>2617</v>
      </c>
      <c r="B2779" s="210" t="s">
        <v>2802</v>
      </c>
      <c r="C2779" s="221" t="s">
        <v>9274</v>
      </c>
      <c r="D2779" s="212" t="s">
        <v>15518</v>
      </c>
      <c r="E2779" s="212" t="s">
        <v>15518</v>
      </c>
      <c r="F2779" s="212"/>
      <c r="G2779" s="212"/>
    </row>
    <row r="2780" spans="1:7" ht="33">
      <c r="A2780" s="69">
        <v>2618</v>
      </c>
      <c r="B2780" s="210" t="s">
        <v>2803</v>
      </c>
      <c r="C2780" s="221" t="s">
        <v>9275</v>
      </c>
      <c r="D2780" s="212" t="s">
        <v>15518</v>
      </c>
      <c r="E2780" s="212" t="s">
        <v>15518</v>
      </c>
      <c r="F2780" s="212"/>
      <c r="G2780" s="212"/>
    </row>
    <row r="2781" spans="1:7" ht="33">
      <c r="A2781" s="69">
        <v>2619</v>
      </c>
      <c r="B2781" s="210" t="s">
        <v>2804</v>
      </c>
      <c r="C2781" s="221" t="s">
        <v>9276</v>
      </c>
      <c r="D2781" s="212" t="s">
        <v>15518</v>
      </c>
      <c r="E2781" s="212" t="s">
        <v>15518</v>
      </c>
      <c r="F2781" s="212"/>
      <c r="G2781" s="212"/>
    </row>
    <row r="2782" spans="1:7" ht="33">
      <c r="A2782" s="69">
        <v>2620</v>
      </c>
      <c r="B2782" s="210" t="s">
        <v>2805</v>
      </c>
      <c r="C2782" s="221" t="s">
        <v>9277</v>
      </c>
      <c r="D2782" s="212" t="s">
        <v>15518</v>
      </c>
      <c r="E2782" s="212" t="s">
        <v>15518</v>
      </c>
      <c r="F2782" s="212"/>
      <c r="G2782" s="212"/>
    </row>
    <row r="2783" spans="1:7">
      <c r="A2783" s="69">
        <v>2621</v>
      </c>
      <c r="B2783" s="210" t="s">
        <v>2806</v>
      </c>
      <c r="C2783" s="221" t="s">
        <v>9278</v>
      </c>
      <c r="D2783" s="212" t="s">
        <v>15518</v>
      </c>
      <c r="E2783" s="212" t="s">
        <v>15518</v>
      </c>
      <c r="F2783" s="212" t="s">
        <v>15518</v>
      </c>
      <c r="G2783" s="212"/>
    </row>
    <row r="2784" spans="1:7" ht="33">
      <c r="A2784" s="69">
        <v>2622</v>
      </c>
      <c r="B2784" s="210" t="s">
        <v>2807</v>
      </c>
      <c r="C2784" s="221" t="s">
        <v>8228</v>
      </c>
      <c r="D2784" s="212" t="s">
        <v>15518</v>
      </c>
      <c r="E2784" s="212" t="s">
        <v>15518</v>
      </c>
      <c r="F2784" s="212"/>
      <c r="G2784" s="212"/>
    </row>
    <row r="2785" spans="1:7">
      <c r="A2785" s="69">
        <v>2623</v>
      </c>
      <c r="B2785" s="210" t="s">
        <v>2808</v>
      </c>
      <c r="C2785" s="221" t="s">
        <v>8229</v>
      </c>
      <c r="D2785" s="212" t="s">
        <v>15518</v>
      </c>
      <c r="E2785" s="212" t="s">
        <v>15518</v>
      </c>
      <c r="F2785" s="212"/>
      <c r="G2785" s="212"/>
    </row>
    <row r="2786" spans="1:7">
      <c r="A2786" s="69">
        <v>2624</v>
      </c>
      <c r="B2786" s="210" t="s">
        <v>2809</v>
      </c>
      <c r="C2786" s="221" t="s">
        <v>8230</v>
      </c>
      <c r="D2786" s="212" t="s">
        <v>15518</v>
      </c>
      <c r="E2786" s="212" t="s">
        <v>15518</v>
      </c>
      <c r="F2786" s="212"/>
      <c r="G2786" s="212"/>
    </row>
    <row r="2787" spans="1:7">
      <c r="A2787" s="69">
        <v>2625</v>
      </c>
      <c r="B2787" s="210" t="s">
        <v>2810</v>
      </c>
      <c r="C2787" s="221" t="s">
        <v>8231</v>
      </c>
      <c r="D2787" s="212" t="s">
        <v>15518</v>
      </c>
      <c r="E2787" s="212" t="s">
        <v>15518</v>
      </c>
      <c r="F2787" s="212"/>
      <c r="G2787" s="212"/>
    </row>
    <row r="2788" spans="1:7">
      <c r="A2788" s="69">
        <v>2626</v>
      </c>
      <c r="B2788" s="210" t="s">
        <v>2811</v>
      </c>
      <c r="C2788" s="221" t="s">
        <v>8232</v>
      </c>
      <c r="D2788" s="212" t="s">
        <v>15518</v>
      </c>
      <c r="E2788" s="212" t="s">
        <v>15518</v>
      </c>
      <c r="F2788" s="212"/>
      <c r="G2788" s="212"/>
    </row>
    <row r="2789" spans="1:7">
      <c r="A2789" s="69">
        <v>2627</v>
      </c>
      <c r="B2789" s="210" t="s">
        <v>2812</v>
      </c>
      <c r="C2789" s="221" t="s">
        <v>8233</v>
      </c>
      <c r="D2789" s="212" t="s">
        <v>15518</v>
      </c>
      <c r="E2789" s="212" t="s">
        <v>15518</v>
      </c>
      <c r="F2789" s="212"/>
      <c r="G2789" s="212"/>
    </row>
    <row r="2790" spans="1:7">
      <c r="A2790" s="69">
        <v>2628</v>
      </c>
      <c r="B2790" s="210" t="s">
        <v>2813</v>
      </c>
      <c r="C2790" s="221" t="s">
        <v>9470</v>
      </c>
      <c r="D2790" s="212" t="s">
        <v>15518</v>
      </c>
      <c r="E2790" s="212" t="s">
        <v>15518</v>
      </c>
      <c r="F2790" s="212"/>
      <c r="G2790" s="212"/>
    </row>
    <row r="2791" spans="1:7">
      <c r="A2791" s="69">
        <v>2629</v>
      </c>
      <c r="B2791" s="210" t="s">
        <v>2814</v>
      </c>
      <c r="C2791" s="221" t="s">
        <v>9471</v>
      </c>
      <c r="D2791" s="212" t="s">
        <v>15518</v>
      </c>
      <c r="E2791" s="212" t="s">
        <v>15518</v>
      </c>
      <c r="F2791" s="212"/>
      <c r="G2791" s="212"/>
    </row>
    <row r="2792" spans="1:7">
      <c r="A2792" s="69">
        <v>2630</v>
      </c>
      <c r="B2792" s="210" t="s">
        <v>2815</v>
      </c>
      <c r="C2792" s="221" t="s">
        <v>9472</v>
      </c>
      <c r="D2792" s="212" t="s">
        <v>15518</v>
      </c>
      <c r="E2792" s="212" t="s">
        <v>15518</v>
      </c>
      <c r="F2792" s="212"/>
      <c r="G2792" s="212"/>
    </row>
    <row r="2793" spans="1:7">
      <c r="A2793" s="69">
        <v>2631</v>
      </c>
      <c r="B2793" s="210" t="s">
        <v>2816</v>
      </c>
      <c r="C2793" s="221" t="s">
        <v>9475</v>
      </c>
      <c r="D2793" s="212" t="s">
        <v>15518</v>
      </c>
      <c r="E2793" s="212" t="s">
        <v>15518</v>
      </c>
      <c r="F2793" s="212"/>
      <c r="G2793" s="212"/>
    </row>
    <row r="2794" spans="1:7" ht="33">
      <c r="A2794" s="69">
        <v>2632</v>
      </c>
      <c r="B2794" s="210" t="s">
        <v>2817</v>
      </c>
      <c r="C2794" s="221" t="s">
        <v>9476</v>
      </c>
      <c r="D2794" s="212" t="s">
        <v>15518</v>
      </c>
      <c r="E2794" s="212" t="s">
        <v>15518</v>
      </c>
      <c r="F2794" s="212"/>
      <c r="G2794" s="212"/>
    </row>
    <row r="2795" spans="1:7" ht="33">
      <c r="A2795" s="69">
        <v>2633</v>
      </c>
      <c r="B2795" s="210" t="s">
        <v>2818</v>
      </c>
      <c r="C2795" s="221" t="s">
        <v>9478</v>
      </c>
      <c r="D2795" s="212" t="s">
        <v>15518</v>
      </c>
      <c r="E2795" s="212" t="s">
        <v>15518</v>
      </c>
      <c r="F2795" s="212"/>
      <c r="G2795" s="212"/>
    </row>
    <row r="2796" spans="1:7" ht="33">
      <c r="A2796" s="69">
        <v>2634</v>
      </c>
      <c r="B2796" s="210" t="s">
        <v>2819</v>
      </c>
      <c r="C2796" s="221" t="s">
        <v>9479</v>
      </c>
      <c r="D2796" s="212" t="s">
        <v>15518</v>
      </c>
      <c r="E2796" s="212" t="s">
        <v>15518</v>
      </c>
      <c r="F2796" s="212"/>
      <c r="G2796" s="212"/>
    </row>
    <row r="2797" spans="1:7" ht="33">
      <c r="A2797" s="69">
        <v>2635</v>
      </c>
      <c r="B2797" s="210" t="s">
        <v>2820</v>
      </c>
      <c r="C2797" s="221" t="s">
        <v>9480</v>
      </c>
      <c r="D2797" s="212" t="s">
        <v>15518</v>
      </c>
      <c r="E2797" s="212" t="s">
        <v>15518</v>
      </c>
      <c r="F2797" s="212"/>
      <c r="G2797" s="212"/>
    </row>
    <row r="2798" spans="1:7">
      <c r="A2798" s="69">
        <v>2636</v>
      </c>
      <c r="B2798" s="210" t="s">
        <v>2821</v>
      </c>
      <c r="C2798" s="221" t="s">
        <v>9481</v>
      </c>
      <c r="D2798" s="212" t="s">
        <v>15518</v>
      </c>
      <c r="E2798" s="212" t="s">
        <v>15518</v>
      </c>
      <c r="F2798" s="212"/>
      <c r="G2798" s="212"/>
    </row>
    <row r="2799" spans="1:7">
      <c r="A2799" s="69">
        <v>2637</v>
      </c>
      <c r="B2799" s="210" t="s">
        <v>2822</v>
      </c>
      <c r="C2799" s="221" t="s">
        <v>9482</v>
      </c>
      <c r="D2799" s="212" t="s">
        <v>15518</v>
      </c>
      <c r="E2799" s="212" t="s">
        <v>15518</v>
      </c>
      <c r="F2799" s="212"/>
      <c r="G2799" s="212"/>
    </row>
    <row r="2800" spans="1:7">
      <c r="A2800" s="69">
        <v>2638</v>
      </c>
      <c r="B2800" s="210" t="s">
        <v>2823</v>
      </c>
      <c r="C2800" s="221" t="s">
        <v>9483</v>
      </c>
      <c r="D2800" s="212" t="s">
        <v>15518</v>
      </c>
      <c r="E2800" s="212" t="s">
        <v>15518</v>
      </c>
      <c r="F2800" s="212"/>
      <c r="G2800" s="212"/>
    </row>
    <row r="2801" spans="1:7">
      <c r="A2801" s="69">
        <v>2639</v>
      </c>
      <c r="B2801" s="210" t="s">
        <v>2824</v>
      </c>
      <c r="C2801" s="221" t="s">
        <v>8248</v>
      </c>
      <c r="D2801" s="212" t="s">
        <v>15518</v>
      </c>
      <c r="E2801" s="212" t="s">
        <v>15518</v>
      </c>
      <c r="F2801" s="212"/>
      <c r="G2801" s="212"/>
    </row>
    <row r="2802" spans="1:7">
      <c r="A2802" s="69">
        <v>2640</v>
      </c>
      <c r="B2802" s="210" t="s">
        <v>2825</v>
      </c>
      <c r="C2802" s="221" t="s">
        <v>8249</v>
      </c>
      <c r="D2802" s="212" t="s">
        <v>15518</v>
      </c>
      <c r="E2802" s="212" t="s">
        <v>15518</v>
      </c>
      <c r="F2802" s="212"/>
      <c r="G2802" s="212"/>
    </row>
    <row r="2803" spans="1:7">
      <c r="A2803" s="69">
        <v>2641</v>
      </c>
      <c r="B2803" s="210" t="s">
        <v>2826</v>
      </c>
      <c r="C2803" s="221" t="s">
        <v>8250</v>
      </c>
      <c r="D2803" s="212" t="s">
        <v>15518</v>
      </c>
      <c r="E2803" s="212" t="s">
        <v>15518</v>
      </c>
      <c r="F2803" s="212"/>
      <c r="G2803" s="212"/>
    </row>
    <row r="2804" spans="1:7">
      <c r="A2804" s="69">
        <v>2642</v>
      </c>
      <c r="B2804" s="210" t="s">
        <v>2827</v>
      </c>
      <c r="C2804" s="221" t="s">
        <v>8251</v>
      </c>
      <c r="D2804" s="212" t="s">
        <v>15518</v>
      </c>
      <c r="E2804" s="212" t="s">
        <v>15518</v>
      </c>
      <c r="F2804" s="212"/>
      <c r="G2804" s="212"/>
    </row>
    <row r="2805" spans="1:7">
      <c r="A2805" s="69">
        <v>2643</v>
      </c>
      <c r="B2805" s="210" t="s">
        <v>2828</v>
      </c>
      <c r="C2805" s="221" t="s">
        <v>8252</v>
      </c>
      <c r="D2805" s="212" t="s">
        <v>15518</v>
      </c>
      <c r="E2805" s="212" t="s">
        <v>15518</v>
      </c>
      <c r="F2805" s="212"/>
      <c r="G2805" s="212"/>
    </row>
    <row r="2806" spans="1:7">
      <c r="A2806" s="69">
        <v>2644</v>
      </c>
      <c r="B2806" s="210" t="s">
        <v>2829</v>
      </c>
      <c r="C2806" s="221" t="s">
        <v>8253</v>
      </c>
      <c r="D2806" s="212" t="s">
        <v>15518</v>
      </c>
      <c r="E2806" s="212" t="s">
        <v>15518</v>
      </c>
      <c r="F2806" s="212"/>
      <c r="G2806" s="212"/>
    </row>
    <row r="2807" spans="1:7">
      <c r="A2807" s="69">
        <v>2645</v>
      </c>
      <c r="B2807" s="210" t="s">
        <v>2830</v>
      </c>
      <c r="C2807" s="221" t="s">
        <v>8254</v>
      </c>
      <c r="D2807" s="212" t="s">
        <v>15518</v>
      </c>
      <c r="E2807" s="212" t="s">
        <v>15518</v>
      </c>
      <c r="F2807" s="212"/>
      <c r="G2807" s="212"/>
    </row>
    <row r="2808" spans="1:7">
      <c r="A2808" s="69">
        <v>2646</v>
      </c>
      <c r="B2808" s="210" t="s">
        <v>2831</v>
      </c>
      <c r="C2808" s="221" t="s">
        <v>8255</v>
      </c>
      <c r="D2808" s="212" t="s">
        <v>15518</v>
      </c>
      <c r="E2808" s="212" t="s">
        <v>15518</v>
      </c>
      <c r="F2808" s="212"/>
      <c r="G2808" s="212"/>
    </row>
    <row r="2809" spans="1:7">
      <c r="A2809" s="69">
        <v>2647</v>
      </c>
      <c r="B2809" s="210" t="s">
        <v>2832</v>
      </c>
      <c r="C2809" s="221" t="s">
        <v>8256</v>
      </c>
      <c r="D2809" s="212" t="s">
        <v>15518</v>
      </c>
      <c r="E2809" s="212" t="s">
        <v>15518</v>
      </c>
      <c r="F2809" s="212"/>
      <c r="G2809" s="212"/>
    </row>
    <row r="2810" spans="1:7">
      <c r="A2810" s="69">
        <v>2648</v>
      </c>
      <c r="B2810" s="210" t="s">
        <v>2833</v>
      </c>
      <c r="C2810" s="221" t="s">
        <v>8257</v>
      </c>
      <c r="D2810" s="212" t="s">
        <v>15518</v>
      </c>
      <c r="E2810" s="212" t="s">
        <v>15518</v>
      </c>
      <c r="F2810" s="212"/>
      <c r="G2810" s="212"/>
    </row>
    <row r="2811" spans="1:7">
      <c r="A2811" s="69">
        <v>2649</v>
      </c>
      <c r="B2811" s="210" t="s">
        <v>2834</v>
      </c>
      <c r="C2811" s="221" t="s">
        <v>8258</v>
      </c>
      <c r="D2811" s="212" t="s">
        <v>15518</v>
      </c>
      <c r="E2811" s="212"/>
      <c r="F2811" s="212"/>
      <c r="G2811" s="212"/>
    </row>
    <row r="2812" spans="1:7">
      <c r="A2812" s="69">
        <v>2650</v>
      </c>
      <c r="B2812" s="210" t="s">
        <v>2835</v>
      </c>
      <c r="C2812" s="221" t="s">
        <v>8259</v>
      </c>
      <c r="D2812" s="212" t="s">
        <v>15518</v>
      </c>
      <c r="E2812" s="212" t="s">
        <v>15518</v>
      </c>
      <c r="F2812" s="212"/>
      <c r="G2812" s="212"/>
    </row>
    <row r="2813" spans="1:7" ht="33">
      <c r="A2813" s="69">
        <v>2651</v>
      </c>
      <c r="B2813" s="210" t="s">
        <v>2836</v>
      </c>
      <c r="C2813" s="221" t="s">
        <v>9494</v>
      </c>
      <c r="D2813" s="212" t="s">
        <v>15518</v>
      </c>
      <c r="E2813" s="212" t="s">
        <v>15518</v>
      </c>
      <c r="F2813" s="212"/>
      <c r="G2813" s="212"/>
    </row>
    <row r="2814" spans="1:7" ht="33">
      <c r="A2814" s="69">
        <v>2652</v>
      </c>
      <c r="B2814" s="210" t="s">
        <v>2837</v>
      </c>
      <c r="C2814" s="221" t="s">
        <v>10467</v>
      </c>
      <c r="D2814" s="212" t="s">
        <v>15518</v>
      </c>
      <c r="E2814" s="212" t="s">
        <v>15518</v>
      </c>
      <c r="F2814" s="212"/>
      <c r="G2814" s="212"/>
    </row>
    <row r="2815" spans="1:7">
      <c r="A2815" s="69">
        <v>2653</v>
      </c>
      <c r="B2815" s="210" t="s">
        <v>2838</v>
      </c>
      <c r="C2815" s="221" t="s">
        <v>10468</v>
      </c>
      <c r="D2815" s="212" t="s">
        <v>15518</v>
      </c>
      <c r="E2815" s="212" t="s">
        <v>15518</v>
      </c>
      <c r="F2815" s="212"/>
      <c r="G2815" s="212"/>
    </row>
    <row r="2816" spans="1:7" ht="33">
      <c r="A2816" s="69">
        <v>2654</v>
      </c>
      <c r="B2816" s="210" t="s">
        <v>2839</v>
      </c>
      <c r="C2816" s="221" t="s">
        <v>8270</v>
      </c>
      <c r="D2816" s="212" t="s">
        <v>15518</v>
      </c>
      <c r="E2816" s="212" t="s">
        <v>15518</v>
      </c>
      <c r="F2816" s="212"/>
      <c r="G2816" s="212"/>
    </row>
    <row r="2817" spans="1:7" ht="33">
      <c r="A2817" s="69">
        <v>2655</v>
      </c>
      <c r="B2817" s="210" t="s">
        <v>2840</v>
      </c>
      <c r="C2817" s="221" t="s">
        <v>8271</v>
      </c>
      <c r="D2817" s="212" t="s">
        <v>15518</v>
      </c>
      <c r="E2817" s="212" t="s">
        <v>15518</v>
      </c>
      <c r="F2817" s="212"/>
      <c r="G2817" s="212"/>
    </row>
    <row r="2818" spans="1:7">
      <c r="A2818" s="69">
        <v>2656</v>
      </c>
      <c r="B2818" s="210" t="s">
        <v>2841</v>
      </c>
      <c r="C2818" s="221" t="s">
        <v>8272</v>
      </c>
      <c r="D2818" s="212" t="s">
        <v>15518</v>
      </c>
      <c r="E2818" s="212"/>
      <c r="F2818" s="212"/>
      <c r="G2818" s="212"/>
    </row>
    <row r="2819" spans="1:7" ht="33">
      <c r="A2819" s="69">
        <v>2657</v>
      </c>
      <c r="B2819" s="210" t="s">
        <v>2842</v>
      </c>
      <c r="C2819" s="221" t="s">
        <v>8273</v>
      </c>
      <c r="D2819" s="212" t="s">
        <v>15518</v>
      </c>
      <c r="E2819" s="212" t="s">
        <v>15518</v>
      </c>
      <c r="F2819" s="212"/>
      <c r="G2819" s="212"/>
    </row>
    <row r="2820" spans="1:7">
      <c r="A2820" s="69">
        <v>2658</v>
      </c>
      <c r="B2820" s="210" t="s">
        <v>2843</v>
      </c>
      <c r="C2820" s="221" t="s">
        <v>8274</v>
      </c>
      <c r="D2820" s="212" t="s">
        <v>15518</v>
      </c>
      <c r="E2820" s="212" t="s">
        <v>15518</v>
      </c>
      <c r="F2820" s="212"/>
      <c r="G2820" s="212"/>
    </row>
    <row r="2821" spans="1:7">
      <c r="A2821" s="69">
        <v>2659</v>
      </c>
      <c r="B2821" s="210" t="s">
        <v>2844</v>
      </c>
      <c r="C2821" s="221" t="s">
        <v>8275</v>
      </c>
      <c r="D2821" s="212" t="s">
        <v>15518</v>
      </c>
      <c r="E2821" s="212" t="s">
        <v>15518</v>
      </c>
      <c r="F2821" s="212"/>
      <c r="G2821" s="212"/>
    </row>
    <row r="2822" spans="1:7">
      <c r="A2822" s="69">
        <v>2660</v>
      </c>
      <c r="B2822" s="210" t="s">
        <v>2845</v>
      </c>
      <c r="C2822" s="221" t="s">
        <v>8276</v>
      </c>
      <c r="D2822" s="212" t="s">
        <v>15518</v>
      </c>
      <c r="E2822" s="212" t="s">
        <v>15518</v>
      </c>
      <c r="F2822" s="212"/>
      <c r="G2822" s="212"/>
    </row>
    <row r="2823" spans="1:7">
      <c r="A2823" s="69">
        <v>2661</v>
      </c>
      <c r="B2823" s="210" t="s">
        <v>2846</v>
      </c>
      <c r="C2823" s="221" t="s">
        <v>8291</v>
      </c>
      <c r="D2823" s="212" t="s">
        <v>15518</v>
      </c>
      <c r="E2823" s="212" t="s">
        <v>15518</v>
      </c>
      <c r="F2823" s="212"/>
      <c r="G2823" s="212"/>
    </row>
    <row r="2824" spans="1:7" ht="33">
      <c r="A2824" s="69">
        <v>2662</v>
      </c>
      <c r="B2824" s="210" t="s">
        <v>2847</v>
      </c>
      <c r="C2824" s="221" t="s">
        <v>8292</v>
      </c>
      <c r="D2824" s="212" t="s">
        <v>15518</v>
      </c>
      <c r="E2824" s="212" t="s">
        <v>15518</v>
      </c>
      <c r="F2824" s="212"/>
      <c r="G2824" s="212"/>
    </row>
    <row r="2825" spans="1:7">
      <c r="A2825" s="69">
        <v>2663</v>
      </c>
      <c r="B2825" s="210" t="s">
        <v>2848</v>
      </c>
      <c r="C2825" s="221" t="s">
        <v>8293</v>
      </c>
      <c r="D2825" s="212" t="s">
        <v>15518</v>
      </c>
      <c r="E2825" s="212" t="s">
        <v>15518</v>
      </c>
      <c r="F2825" s="212"/>
      <c r="G2825" s="212"/>
    </row>
    <row r="2826" spans="1:7">
      <c r="A2826" s="69">
        <v>2664</v>
      </c>
      <c r="B2826" s="210" t="s">
        <v>2849</v>
      </c>
      <c r="C2826" s="221" t="s">
        <v>8294</v>
      </c>
      <c r="D2826" s="212" t="s">
        <v>15518</v>
      </c>
      <c r="E2826" s="212" t="s">
        <v>15518</v>
      </c>
      <c r="F2826" s="212"/>
      <c r="G2826" s="212"/>
    </row>
    <row r="2827" spans="1:7" ht="33">
      <c r="A2827" s="69">
        <v>2665</v>
      </c>
      <c r="B2827" s="210" t="s">
        <v>2850</v>
      </c>
      <c r="C2827" s="221" t="s">
        <v>8295</v>
      </c>
      <c r="D2827" s="212" t="s">
        <v>15518</v>
      </c>
      <c r="E2827" s="212" t="s">
        <v>15518</v>
      </c>
      <c r="F2827" s="212"/>
      <c r="G2827" s="212"/>
    </row>
    <row r="2828" spans="1:7" ht="33">
      <c r="A2828" s="69">
        <v>2666</v>
      </c>
      <c r="B2828" s="210" t="s">
        <v>2851</v>
      </c>
      <c r="C2828" s="221" t="s">
        <v>8296</v>
      </c>
      <c r="D2828" s="212" t="s">
        <v>15518</v>
      </c>
      <c r="E2828" s="212" t="s">
        <v>15518</v>
      </c>
      <c r="F2828" s="212"/>
      <c r="G2828" s="212"/>
    </row>
    <row r="2829" spans="1:7" ht="33">
      <c r="A2829" s="69">
        <v>2667</v>
      </c>
      <c r="B2829" s="210" t="s">
        <v>2852</v>
      </c>
      <c r="C2829" s="221" t="s">
        <v>8297</v>
      </c>
      <c r="D2829" s="212" t="s">
        <v>15518</v>
      </c>
      <c r="E2829" s="212" t="s">
        <v>15518</v>
      </c>
      <c r="F2829" s="212"/>
      <c r="G2829" s="212"/>
    </row>
    <row r="2830" spans="1:7">
      <c r="A2830" s="69">
        <v>2668</v>
      </c>
      <c r="B2830" s="210" t="s">
        <v>2853</v>
      </c>
      <c r="C2830" s="221" t="s">
        <v>8298</v>
      </c>
      <c r="D2830" s="212" t="s">
        <v>15518</v>
      </c>
      <c r="E2830" s="212" t="s">
        <v>15518</v>
      </c>
      <c r="F2830" s="212"/>
      <c r="G2830" s="212"/>
    </row>
    <row r="2831" spans="1:7">
      <c r="A2831" s="69">
        <v>2669</v>
      </c>
      <c r="B2831" s="210" t="s">
        <v>2854</v>
      </c>
      <c r="C2831" s="221" t="s">
        <v>8299</v>
      </c>
      <c r="D2831" s="212" t="s">
        <v>15518</v>
      </c>
      <c r="E2831" s="212" t="s">
        <v>15518</v>
      </c>
      <c r="F2831" s="212"/>
      <c r="G2831" s="212"/>
    </row>
    <row r="2832" spans="1:7" ht="33">
      <c r="A2832" s="69">
        <v>2670</v>
      </c>
      <c r="B2832" s="210" t="s">
        <v>2855</v>
      </c>
      <c r="C2832" s="221" t="s">
        <v>8300</v>
      </c>
      <c r="D2832" s="212" t="s">
        <v>15518</v>
      </c>
      <c r="E2832" s="212" t="s">
        <v>15518</v>
      </c>
      <c r="F2832" s="212"/>
      <c r="G2832" s="212"/>
    </row>
    <row r="2833" spans="1:7">
      <c r="A2833" s="69">
        <v>2671</v>
      </c>
      <c r="B2833" s="210" t="s">
        <v>2856</v>
      </c>
      <c r="C2833" s="221" t="s">
        <v>8301</v>
      </c>
      <c r="D2833" s="212" t="s">
        <v>15518</v>
      </c>
      <c r="E2833" s="212" t="s">
        <v>15518</v>
      </c>
      <c r="F2833" s="212"/>
      <c r="G2833" s="212"/>
    </row>
    <row r="2834" spans="1:7" ht="33">
      <c r="A2834" s="69">
        <v>2672</v>
      </c>
      <c r="B2834" s="210" t="s">
        <v>2857</v>
      </c>
      <c r="C2834" s="221" t="s">
        <v>8302</v>
      </c>
      <c r="D2834" s="212" t="s">
        <v>15518</v>
      </c>
      <c r="E2834" s="212" t="s">
        <v>15518</v>
      </c>
      <c r="F2834" s="212"/>
      <c r="G2834" s="212"/>
    </row>
    <row r="2835" spans="1:7">
      <c r="A2835" s="69">
        <v>2673</v>
      </c>
      <c r="B2835" s="210" t="s">
        <v>2858</v>
      </c>
      <c r="C2835" s="221" t="s">
        <v>9084</v>
      </c>
      <c r="D2835" s="212" t="s">
        <v>15518</v>
      </c>
      <c r="E2835" s="212" t="s">
        <v>15518</v>
      </c>
      <c r="F2835" s="212"/>
      <c r="G2835" s="212"/>
    </row>
    <row r="2836" spans="1:7">
      <c r="A2836" s="69">
        <v>2674</v>
      </c>
      <c r="B2836" s="210" t="s">
        <v>2859</v>
      </c>
      <c r="C2836" s="221" t="s">
        <v>9090</v>
      </c>
      <c r="D2836" s="212" t="s">
        <v>15518</v>
      </c>
      <c r="E2836" s="212" t="s">
        <v>15518</v>
      </c>
      <c r="F2836" s="212"/>
      <c r="G2836" s="212"/>
    </row>
    <row r="2837" spans="1:7" ht="33">
      <c r="A2837" s="69">
        <v>2675</v>
      </c>
      <c r="B2837" s="210" t="s">
        <v>2860</v>
      </c>
      <c r="C2837" s="221" t="s">
        <v>9091</v>
      </c>
      <c r="D2837" s="212" t="s">
        <v>15518</v>
      </c>
      <c r="E2837" s="212" t="s">
        <v>15518</v>
      </c>
      <c r="F2837" s="212"/>
      <c r="G2837" s="212"/>
    </row>
    <row r="2838" spans="1:7">
      <c r="A2838" s="69">
        <v>2676</v>
      </c>
      <c r="B2838" s="210" t="s">
        <v>2861</v>
      </c>
      <c r="C2838" s="221" t="s">
        <v>9092</v>
      </c>
      <c r="D2838" s="212" t="s">
        <v>15518</v>
      </c>
      <c r="E2838" s="212" t="s">
        <v>15518</v>
      </c>
      <c r="F2838" s="212"/>
      <c r="G2838" s="212"/>
    </row>
    <row r="2839" spans="1:7" ht="33">
      <c r="A2839" s="69">
        <v>2677</v>
      </c>
      <c r="B2839" s="210" t="s">
        <v>2862</v>
      </c>
      <c r="C2839" s="221" t="s">
        <v>7663</v>
      </c>
      <c r="D2839" s="212" t="s">
        <v>15518</v>
      </c>
      <c r="E2839" s="212" t="s">
        <v>15518</v>
      </c>
      <c r="F2839" s="212"/>
      <c r="G2839" s="212"/>
    </row>
    <row r="2840" spans="1:7">
      <c r="A2840" s="69">
        <v>2678</v>
      </c>
      <c r="B2840" s="210" t="s">
        <v>2863</v>
      </c>
      <c r="C2840" s="221" t="s">
        <v>7664</v>
      </c>
      <c r="D2840" s="212" t="s">
        <v>15518</v>
      </c>
      <c r="E2840" s="212" t="s">
        <v>15518</v>
      </c>
      <c r="F2840" s="212"/>
      <c r="G2840" s="212"/>
    </row>
    <row r="2841" spans="1:7">
      <c r="A2841" s="69">
        <v>2679</v>
      </c>
      <c r="B2841" s="210" t="s">
        <v>2864</v>
      </c>
      <c r="C2841" s="221" t="s">
        <v>8006</v>
      </c>
      <c r="D2841" s="212" t="s">
        <v>15518</v>
      </c>
      <c r="E2841" s="212" t="s">
        <v>15518</v>
      </c>
      <c r="F2841" s="212"/>
      <c r="G2841" s="212"/>
    </row>
    <row r="2842" spans="1:7">
      <c r="A2842" s="69">
        <v>2680</v>
      </c>
      <c r="B2842" s="210" t="s">
        <v>2865</v>
      </c>
      <c r="C2842" s="221" t="s">
        <v>8007</v>
      </c>
      <c r="D2842" s="212" t="s">
        <v>15518</v>
      </c>
      <c r="E2842" s="212" t="s">
        <v>15518</v>
      </c>
      <c r="F2842" s="212"/>
      <c r="G2842" s="212"/>
    </row>
    <row r="2843" spans="1:7" ht="33">
      <c r="A2843" s="69">
        <v>2681</v>
      </c>
      <c r="B2843" s="210" t="s">
        <v>2866</v>
      </c>
      <c r="C2843" s="221" t="s">
        <v>8008</v>
      </c>
      <c r="D2843" s="212" t="s">
        <v>15518</v>
      </c>
      <c r="E2843" s="212"/>
      <c r="F2843" s="212"/>
      <c r="G2843" s="212"/>
    </row>
    <row r="2844" spans="1:7">
      <c r="A2844" s="69">
        <v>2682</v>
      </c>
      <c r="B2844" s="210" t="s">
        <v>2867</v>
      </c>
      <c r="C2844" s="221" t="s">
        <v>8009</v>
      </c>
      <c r="D2844" s="212" t="s">
        <v>15518</v>
      </c>
      <c r="E2844" s="212" t="s">
        <v>15518</v>
      </c>
      <c r="F2844" s="212"/>
      <c r="G2844" s="212"/>
    </row>
    <row r="2845" spans="1:7" ht="33">
      <c r="A2845" s="69">
        <v>2683</v>
      </c>
      <c r="B2845" s="210" t="s">
        <v>2868</v>
      </c>
      <c r="C2845" s="221" t="s">
        <v>7509</v>
      </c>
      <c r="D2845" s="212" t="s">
        <v>15518</v>
      </c>
      <c r="E2845" s="212" t="s">
        <v>15518</v>
      </c>
      <c r="F2845" s="212"/>
      <c r="G2845" s="212"/>
    </row>
    <row r="2846" spans="1:7" ht="33">
      <c r="A2846" s="69">
        <v>2684</v>
      </c>
      <c r="B2846" s="210" t="s">
        <v>2869</v>
      </c>
      <c r="C2846" s="221" t="s">
        <v>7510</v>
      </c>
      <c r="D2846" s="212" t="s">
        <v>15518</v>
      </c>
      <c r="E2846" s="212" t="s">
        <v>15518</v>
      </c>
      <c r="F2846" s="212"/>
      <c r="G2846" s="212"/>
    </row>
    <row r="2847" spans="1:7">
      <c r="A2847" s="69">
        <v>2685</v>
      </c>
      <c r="B2847" s="210" t="s">
        <v>2870</v>
      </c>
      <c r="C2847" s="221" t="s">
        <v>7511</v>
      </c>
      <c r="D2847" s="212" t="s">
        <v>15518</v>
      </c>
      <c r="E2847" s="212" t="s">
        <v>15518</v>
      </c>
      <c r="F2847" s="212"/>
      <c r="G2847" s="212"/>
    </row>
    <row r="2848" spans="1:7">
      <c r="A2848" s="69">
        <v>2686</v>
      </c>
      <c r="B2848" s="210" t="s">
        <v>2871</v>
      </c>
      <c r="C2848" s="221" t="s">
        <v>7515</v>
      </c>
      <c r="D2848" s="212" t="s">
        <v>15518</v>
      </c>
      <c r="E2848" s="212" t="s">
        <v>15518</v>
      </c>
      <c r="F2848" s="212"/>
      <c r="G2848" s="212"/>
    </row>
    <row r="2849" spans="1:7" ht="33">
      <c r="A2849" s="69">
        <v>2687</v>
      </c>
      <c r="B2849" s="210" t="s">
        <v>2872</v>
      </c>
      <c r="C2849" s="221" t="s">
        <v>7516</v>
      </c>
      <c r="D2849" s="212" t="s">
        <v>15518</v>
      </c>
      <c r="E2849" s="212" t="s">
        <v>15518</v>
      </c>
      <c r="F2849" s="212"/>
      <c r="G2849" s="212"/>
    </row>
    <row r="2850" spans="1:7">
      <c r="A2850" s="69">
        <v>2688</v>
      </c>
      <c r="B2850" s="210" t="s">
        <v>2873</v>
      </c>
      <c r="C2850" s="221" t="s">
        <v>7517</v>
      </c>
      <c r="D2850" s="212" t="s">
        <v>15518</v>
      </c>
      <c r="E2850" s="212" t="s">
        <v>15518</v>
      </c>
      <c r="F2850" s="212"/>
      <c r="G2850" s="212"/>
    </row>
    <row r="2851" spans="1:7">
      <c r="A2851" s="69">
        <v>2689</v>
      </c>
      <c r="B2851" s="210" t="s">
        <v>2874</v>
      </c>
      <c r="C2851" s="221" t="s">
        <v>7518</v>
      </c>
      <c r="D2851" s="212" t="s">
        <v>15518</v>
      </c>
      <c r="E2851" s="212" t="s">
        <v>15518</v>
      </c>
      <c r="F2851" s="212"/>
      <c r="G2851" s="212"/>
    </row>
    <row r="2852" spans="1:7">
      <c r="A2852" s="69">
        <v>2690</v>
      </c>
      <c r="B2852" s="210" t="s">
        <v>2875</v>
      </c>
      <c r="C2852" s="221" t="s">
        <v>7519</v>
      </c>
      <c r="D2852" s="212" t="s">
        <v>15518</v>
      </c>
      <c r="E2852" s="212" t="s">
        <v>15518</v>
      </c>
      <c r="F2852" s="212"/>
      <c r="G2852" s="212"/>
    </row>
    <row r="2853" spans="1:7" ht="33">
      <c r="A2853" s="69">
        <v>2691</v>
      </c>
      <c r="B2853" s="210" t="s">
        <v>2876</v>
      </c>
      <c r="C2853" s="221" t="s">
        <v>2877</v>
      </c>
      <c r="D2853" s="212" t="s">
        <v>15518</v>
      </c>
      <c r="E2853" s="212" t="s">
        <v>15518</v>
      </c>
      <c r="F2853" s="212"/>
      <c r="G2853" s="212"/>
    </row>
    <row r="2854" spans="1:7">
      <c r="A2854" s="69">
        <v>2692</v>
      </c>
      <c r="B2854" s="210" t="s">
        <v>2878</v>
      </c>
      <c r="C2854" s="221" t="s">
        <v>9686</v>
      </c>
      <c r="D2854" s="212" t="s">
        <v>15518</v>
      </c>
      <c r="E2854" s="212" t="s">
        <v>15518</v>
      </c>
      <c r="F2854" s="212"/>
      <c r="G2854" s="212"/>
    </row>
    <row r="2855" spans="1:7">
      <c r="A2855" s="69">
        <v>2693</v>
      </c>
      <c r="B2855" s="210" t="s">
        <v>2879</v>
      </c>
      <c r="C2855" s="221" t="s">
        <v>9687</v>
      </c>
      <c r="D2855" s="212" t="s">
        <v>15518</v>
      </c>
      <c r="E2855" s="212" t="s">
        <v>15518</v>
      </c>
      <c r="F2855" s="212"/>
      <c r="G2855" s="212"/>
    </row>
    <row r="2856" spans="1:7">
      <c r="A2856" s="69">
        <v>2694</v>
      </c>
      <c r="B2856" s="210" t="s">
        <v>2880</v>
      </c>
      <c r="C2856" s="221" t="s">
        <v>9688</v>
      </c>
      <c r="D2856" s="212" t="s">
        <v>15518</v>
      </c>
      <c r="E2856" s="212" t="s">
        <v>15518</v>
      </c>
      <c r="F2856" s="212"/>
      <c r="G2856" s="212"/>
    </row>
    <row r="2857" spans="1:7" ht="33">
      <c r="A2857" s="69">
        <v>2695</v>
      </c>
      <c r="B2857" s="210" t="s">
        <v>2881</v>
      </c>
      <c r="C2857" s="221" t="s">
        <v>9691</v>
      </c>
      <c r="D2857" s="212" t="s">
        <v>15518</v>
      </c>
      <c r="E2857" s="212" t="s">
        <v>15518</v>
      </c>
      <c r="F2857" s="212"/>
      <c r="G2857" s="212"/>
    </row>
    <row r="2858" spans="1:7" ht="33">
      <c r="A2858" s="69">
        <v>2696</v>
      </c>
      <c r="B2858" s="210" t="s">
        <v>2882</v>
      </c>
      <c r="C2858" s="221" t="s">
        <v>9692</v>
      </c>
      <c r="D2858" s="212" t="s">
        <v>15518</v>
      </c>
      <c r="E2858" s="212" t="s">
        <v>15518</v>
      </c>
      <c r="F2858" s="212"/>
      <c r="G2858" s="212"/>
    </row>
    <row r="2859" spans="1:7">
      <c r="A2859" s="69">
        <v>2697</v>
      </c>
      <c r="B2859" s="210" t="s">
        <v>2883</v>
      </c>
      <c r="C2859" s="221" t="s">
        <v>9694</v>
      </c>
      <c r="D2859" s="212" t="s">
        <v>15518</v>
      </c>
      <c r="E2859" s="212" t="s">
        <v>15518</v>
      </c>
      <c r="F2859" s="212"/>
      <c r="G2859" s="212"/>
    </row>
    <row r="2860" spans="1:7">
      <c r="A2860" s="69">
        <v>2698</v>
      </c>
      <c r="B2860" s="210" t="s">
        <v>2884</v>
      </c>
      <c r="C2860" s="221" t="s">
        <v>9695</v>
      </c>
      <c r="D2860" s="212" t="s">
        <v>15518</v>
      </c>
      <c r="E2860" s="212" t="s">
        <v>15518</v>
      </c>
      <c r="F2860" s="212"/>
      <c r="G2860" s="212"/>
    </row>
    <row r="2861" spans="1:7">
      <c r="A2861" s="69">
        <v>2699</v>
      </c>
      <c r="B2861" s="210" t="s">
        <v>2885</v>
      </c>
      <c r="C2861" s="221" t="s">
        <v>9696</v>
      </c>
      <c r="D2861" s="212" t="s">
        <v>15518</v>
      </c>
      <c r="E2861" s="212" t="s">
        <v>15518</v>
      </c>
      <c r="F2861" s="212"/>
      <c r="G2861" s="212"/>
    </row>
    <row r="2862" spans="1:7">
      <c r="A2862" s="69">
        <v>2700</v>
      </c>
      <c r="B2862" s="210" t="s">
        <v>2886</v>
      </c>
      <c r="C2862" s="221" t="s">
        <v>9697</v>
      </c>
      <c r="D2862" s="212" t="s">
        <v>15518</v>
      </c>
      <c r="E2862" s="212" t="s">
        <v>15518</v>
      </c>
      <c r="F2862" s="212"/>
      <c r="G2862" s="212"/>
    </row>
    <row r="2863" spans="1:7" ht="33">
      <c r="A2863" s="69">
        <v>2701</v>
      </c>
      <c r="B2863" s="210" t="s">
        <v>2887</v>
      </c>
      <c r="C2863" s="221" t="s">
        <v>9698</v>
      </c>
      <c r="D2863" s="212" t="s">
        <v>15518</v>
      </c>
      <c r="E2863" s="212" t="s">
        <v>15518</v>
      </c>
      <c r="F2863" s="212"/>
      <c r="G2863" s="212"/>
    </row>
    <row r="2864" spans="1:7" ht="33">
      <c r="A2864" s="69">
        <v>2702</v>
      </c>
      <c r="B2864" s="210" t="s">
        <v>2888</v>
      </c>
      <c r="C2864" s="221" t="s">
        <v>8733</v>
      </c>
      <c r="D2864" s="212" t="s">
        <v>15518</v>
      </c>
      <c r="E2864" s="212" t="s">
        <v>15518</v>
      </c>
      <c r="F2864" s="212"/>
      <c r="G2864" s="212"/>
    </row>
    <row r="2865" spans="1:7">
      <c r="A2865" s="69">
        <v>2703</v>
      </c>
      <c r="B2865" s="210" t="s">
        <v>2889</v>
      </c>
      <c r="C2865" s="221" t="s">
        <v>6806</v>
      </c>
      <c r="D2865" s="212" t="s">
        <v>15518</v>
      </c>
      <c r="E2865" s="212" t="s">
        <v>15518</v>
      </c>
      <c r="F2865" s="212"/>
      <c r="G2865" s="212"/>
    </row>
    <row r="2866" spans="1:7" ht="33">
      <c r="A2866" s="69">
        <v>2704</v>
      </c>
      <c r="B2866" s="210" t="s">
        <v>2890</v>
      </c>
      <c r="C2866" s="221" t="s">
        <v>6807</v>
      </c>
      <c r="D2866" s="212" t="s">
        <v>15518</v>
      </c>
      <c r="E2866" s="212" t="s">
        <v>15518</v>
      </c>
      <c r="F2866" s="212"/>
      <c r="G2866" s="212"/>
    </row>
    <row r="2867" spans="1:7" ht="33">
      <c r="A2867" s="69">
        <v>2705</v>
      </c>
      <c r="B2867" s="210" t="s">
        <v>2891</v>
      </c>
      <c r="C2867" s="221" t="s">
        <v>6808</v>
      </c>
      <c r="D2867" s="212" t="s">
        <v>15518</v>
      </c>
      <c r="E2867" s="212" t="s">
        <v>15518</v>
      </c>
      <c r="F2867" s="212"/>
      <c r="G2867" s="212"/>
    </row>
    <row r="2868" spans="1:7">
      <c r="A2868" s="69">
        <v>2706</v>
      </c>
      <c r="B2868" s="210" t="s">
        <v>2892</v>
      </c>
      <c r="C2868" s="221" t="s">
        <v>7967</v>
      </c>
      <c r="D2868" s="212" t="s">
        <v>15518</v>
      </c>
      <c r="E2868" s="212" t="s">
        <v>15518</v>
      </c>
      <c r="F2868" s="212"/>
      <c r="G2868" s="212"/>
    </row>
    <row r="2869" spans="1:7" ht="33">
      <c r="A2869" s="69">
        <v>2707</v>
      </c>
      <c r="B2869" s="210" t="s">
        <v>2893</v>
      </c>
      <c r="C2869" s="221" t="s">
        <v>7968</v>
      </c>
      <c r="D2869" s="212" t="s">
        <v>15518</v>
      </c>
      <c r="E2869" s="212"/>
      <c r="F2869" s="212"/>
      <c r="G2869" s="212"/>
    </row>
    <row r="2870" spans="1:7">
      <c r="A2870" s="69">
        <v>2708</v>
      </c>
      <c r="B2870" s="210" t="s">
        <v>2894</v>
      </c>
      <c r="C2870" s="221" t="s">
        <v>7970</v>
      </c>
      <c r="D2870" s="212" t="s">
        <v>15518</v>
      </c>
      <c r="E2870" s="212" t="s">
        <v>15518</v>
      </c>
      <c r="F2870" s="212"/>
      <c r="G2870" s="212"/>
    </row>
    <row r="2871" spans="1:7">
      <c r="A2871" s="69">
        <v>2709</v>
      </c>
      <c r="B2871" s="210" t="s">
        <v>2895</v>
      </c>
      <c r="C2871" s="221" t="s">
        <v>7971</v>
      </c>
      <c r="D2871" s="212" t="s">
        <v>15518</v>
      </c>
      <c r="E2871" s="212" t="s">
        <v>15518</v>
      </c>
      <c r="F2871" s="212"/>
      <c r="G2871" s="212"/>
    </row>
    <row r="2872" spans="1:7" ht="33">
      <c r="A2872" s="69">
        <v>2710</v>
      </c>
      <c r="B2872" s="210" t="s">
        <v>2896</v>
      </c>
      <c r="C2872" s="221" t="s">
        <v>6907</v>
      </c>
      <c r="D2872" s="212" t="s">
        <v>15518</v>
      </c>
      <c r="E2872" s="212" t="s">
        <v>15518</v>
      </c>
      <c r="F2872" s="212"/>
      <c r="G2872" s="212"/>
    </row>
    <row r="2873" spans="1:7">
      <c r="A2873" s="69">
        <v>2711</v>
      </c>
      <c r="B2873" s="210" t="s">
        <v>2897</v>
      </c>
      <c r="C2873" s="221" t="s">
        <v>6908</v>
      </c>
      <c r="D2873" s="212" t="s">
        <v>15518</v>
      </c>
      <c r="E2873" s="212" t="s">
        <v>15518</v>
      </c>
      <c r="F2873" s="212"/>
      <c r="G2873" s="212"/>
    </row>
    <row r="2874" spans="1:7">
      <c r="A2874" s="69">
        <v>2712</v>
      </c>
      <c r="B2874" s="210" t="s">
        <v>2898</v>
      </c>
      <c r="C2874" s="221" t="s">
        <v>6909</v>
      </c>
      <c r="D2874" s="212" t="s">
        <v>15518</v>
      </c>
      <c r="E2874" s="212" t="s">
        <v>15518</v>
      </c>
      <c r="F2874" s="212"/>
      <c r="G2874" s="212"/>
    </row>
    <row r="2875" spans="1:7">
      <c r="A2875" s="69">
        <v>2713</v>
      </c>
      <c r="B2875" s="210" t="s">
        <v>2899</v>
      </c>
      <c r="C2875" s="221" t="s">
        <v>6910</v>
      </c>
      <c r="D2875" s="212" t="s">
        <v>15518</v>
      </c>
      <c r="E2875" s="212" t="s">
        <v>15518</v>
      </c>
      <c r="F2875" s="212"/>
      <c r="G2875" s="212"/>
    </row>
    <row r="2876" spans="1:7">
      <c r="A2876" s="69">
        <v>2714</v>
      </c>
      <c r="B2876" s="210" t="s">
        <v>2900</v>
      </c>
      <c r="C2876" s="221" t="s">
        <v>6911</v>
      </c>
      <c r="D2876" s="212" t="s">
        <v>15518</v>
      </c>
      <c r="E2876" s="212" t="s">
        <v>15518</v>
      </c>
      <c r="F2876" s="212"/>
      <c r="G2876" s="212"/>
    </row>
    <row r="2877" spans="1:7">
      <c r="A2877" s="69">
        <v>2715</v>
      </c>
      <c r="B2877" s="210" t="s">
        <v>2901</v>
      </c>
      <c r="C2877" s="221" t="s">
        <v>6913</v>
      </c>
      <c r="D2877" s="212" t="s">
        <v>15518</v>
      </c>
      <c r="E2877" s="212" t="s">
        <v>15518</v>
      </c>
      <c r="F2877" s="212"/>
      <c r="G2877" s="212"/>
    </row>
    <row r="2878" spans="1:7" ht="33">
      <c r="A2878" s="69">
        <v>2716</v>
      </c>
      <c r="B2878" s="210" t="s">
        <v>2902</v>
      </c>
      <c r="C2878" s="221" t="s">
        <v>7975</v>
      </c>
      <c r="D2878" s="212" t="s">
        <v>15518</v>
      </c>
      <c r="E2878" s="212" t="s">
        <v>15518</v>
      </c>
      <c r="F2878" s="212"/>
      <c r="G2878" s="212"/>
    </row>
    <row r="2879" spans="1:7" ht="33">
      <c r="A2879" s="69">
        <v>2717</v>
      </c>
      <c r="B2879" s="210" t="s">
        <v>2903</v>
      </c>
      <c r="C2879" s="221" t="s">
        <v>6689</v>
      </c>
      <c r="D2879" s="212" t="s">
        <v>15518</v>
      </c>
      <c r="E2879" s="212" t="s">
        <v>15518</v>
      </c>
      <c r="F2879" s="212"/>
      <c r="G2879" s="212"/>
    </row>
    <row r="2880" spans="1:7" ht="33">
      <c r="A2880" s="69">
        <v>2718</v>
      </c>
      <c r="B2880" s="210" t="s">
        <v>2904</v>
      </c>
      <c r="C2880" s="221" t="s">
        <v>6690</v>
      </c>
      <c r="D2880" s="212" t="s">
        <v>15518</v>
      </c>
      <c r="E2880" s="212" t="s">
        <v>15518</v>
      </c>
      <c r="F2880" s="212"/>
      <c r="G2880" s="212"/>
    </row>
    <row r="2881" spans="1:7" ht="33">
      <c r="A2881" s="69">
        <v>2719</v>
      </c>
      <c r="B2881" s="210" t="s">
        <v>2905</v>
      </c>
      <c r="C2881" s="221" t="s">
        <v>6691</v>
      </c>
      <c r="D2881" s="212" t="s">
        <v>15518</v>
      </c>
      <c r="E2881" s="212" t="s">
        <v>15518</v>
      </c>
      <c r="F2881" s="212"/>
      <c r="G2881" s="212"/>
    </row>
    <row r="2882" spans="1:7" ht="33">
      <c r="A2882" s="69">
        <v>2720</v>
      </c>
      <c r="B2882" s="210" t="s">
        <v>2906</v>
      </c>
      <c r="C2882" s="221" t="s">
        <v>6692</v>
      </c>
      <c r="D2882" s="212" t="s">
        <v>15518</v>
      </c>
      <c r="E2882" s="212" t="s">
        <v>15518</v>
      </c>
      <c r="F2882" s="212"/>
      <c r="G2882" s="212"/>
    </row>
    <row r="2883" spans="1:7">
      <c r="A2883" s="69">
        <v>2721</v>
      </c>
      <c r="B2883" s="210" t="s">
        <v>2907</v>
      </c>
      <c r="C2883" s="221" t="s">
        <v>6818</v>
      </c>
      <c r="D2883" s="212" t="s">
        <v>15518</v>
      </c>
      <c r="E2883" s="212" t="s">
        <v>15518</v>
      </c>
      <c r="F2883" s="212"/>
      <c r="G2883" s="212"/>
    </row>
    <row r="2884" spans="1:7" ht="33">
      <c r="A2884" s="69">
        <v>2722</v>
      </c>
      <c r="B2884" s="210" t="s">
        <v>2908</v>
      </c>
      <c r="C2884" s="221" t="s">
        <v>6819</v>
      </c>
      <c r="D2884" s="212" t="s">
        <v>15518</v>
      </c>
      <c r="E2884" s="212" t="s">
        <v>15518</v>
      </c>
      <c r="F2884" s="212"/>
      <c r="G2884" s="212"/>
    </row>
    <row r="2885" spans="1:7">
      <c r="A2885" s="69">
        <v>2723</v>
      </c>
      <c r="B2885" s="210" t="s">
        <v>2909</v>
      </c>
      <c r="C2885" s="221" t="s">
        <v>6820</v>
      </c>
      <c r="D2885" s="212" t="s">
        <v>15518</v>
      </c>
      <c r="E2885" s="212" t="s">
        <v>15518</v>
      </c>
      <c r="F2885" s="212"/>
      <c r="G2885" s="212"/>
    </row>
    <row r="2886" spans="1:7">
      <c r="A2886" s="69">
        <v>2724</v>
      </c>
      <c r="B2886" s="210" t="s">
        <v>2910</v>
      </c>
      <c r="C2886" s="221" t="s">
        <v>6822</v>
      </c>
      <c r="D2886" s="212" t="s">
        <v>15518</v>
      </c>
      <c r="E2886" s="212" t="s">
        <v>15518</v>
      </c>
      <c r="F2886" s="212"/>
      <c r="G2886" s="212"/>
    </row>
    <row r="2887" spans="1:7" ht="33">
      <c r="A2887" s="69">
        <v>2725</v>
      </c>
      <c r="B2887" s="210" t="s">
        <v>2911</v>
      </c>
      <c r="C2887" s="221" t="s">
        <v>6823</v>
      </c>
      <c r="D2887" s="212" t="s">
        <v>15518</v>
      </c>
      <c r="E2887" s="212" t="s">
        <v>15518</v>
      </c>
      <c r="F2887" s="212"/>
      <c r="G2887" s="212"/>
    </row>
    <row r="2888" spans="1:7">
      <c r="A2888" s="69">
        <v>2726</v>
      </c>
      <c r="B2888" s="210" t="s">
        <v>2912</v>
      </c>
      <c r="C2888" s="221" t="s">
        <v>6824</v>
      </c>
      <c r="D2888" s="212" t="s">
        <v>15518</v>
      </c>
      <c r="E2888" s="212" t="s">
        <v>15518</v>
      </c>
      <c r="F2888" s="212"/>
      <c r="G2888" s="212"/>
    </row>
    <row r="2889" spans="1:7" ht="33">
      <c r="A2889" s="69">
        <v>2727</v>
      </c>
      <c r="B2889" s="210" t="s">
        <v>2913</v>
      </c>
      <c r="C2889" s="221" t="s">
        <v>8046</v>
      </c>
      <c r="D2889" s="212" t="s">
        <v>15518</v>
      </c>
      <c r="E2889" s="212" t="s">
        <v>15518</v>
      </c>
      <c r="F2889" s="212"/>
      <c r="G2889" s="212"/>
    </row>
    <row r="2890" spans="1:7">
      <c r="A2890" s="69">
        <v>2728</v>
      </c>
      <c r="B2890" s="210" t="s">
        <v>2914</v>
      </c>
      <c r="C2890" s="221" t="s">
        <v>8047</v>
      </c>
      <c r="D2890" s="212" t="s">
        <v>15518</v>
      </c>
      <c r="E2890" s="212" t="s">
        <v>15518</v>
      </c>
      <c r="F2890" s="212"/>
      <c r="G2890" s="212"/>
    </row>
    <row r="2891" spans="1:7" ht="33">
      <c r="A2891" s="69">
        <v>2729</v>
      </c>
      <c r="B2891" s="210" t="s">
        <v>2915</v>
      </c>
      <c r="C2891" s="221" t="s">
        <v>8048</v>
      </c>
      <c r="D2891" s="212" t="s">
        <v>15518</v>
      </c>
      <c r="E2891" s="212" t="s">
        <v>15518</v>
      </c>
      <c r="F2891" s="212"/>
      <c r="G2891" s="212"/>
    </row>
    <row r="2892" spans="1:7">
      <c r="A2892" s="69">
        <v>2730</v>
      </c>
      <c r="B2892" s="210" t="s">
        <v>2916</v>
      </c>
      <c r="C2892" s="221" t="s">
        <v>8049</v>
      </c>
      <c r="D2892" s="212" t="s">
        <v>15518</v>
      </c>
      <c r="E2892" s="212" t="s">
        <v>15518</v>
      </c>
      <c r="F2892" s="212"/>
      <c r="G2892" s="212"/>
    </row>
    <row r="2893" spans="1:7" ht="33">
      <c r="A2893" s="69">
        <v>2731</v>
      </c>
      <c r="B2893" s="210" t="s">
        <v>2917</v>
      </c>
      <c r="C2893" s="221" t="s">
        <v>8050</v>
      </c>
      <c r="D2893" s="212" t="s">
        <v>15518</v>
      </c>
      <c r="E2893" s="212" t="s">
        <v>15518</v>
      </c>
      <c r="F2893" s="212"/>
      <c r="G2893" s="212"/>
    </row>
    <row r="2894" spans="1:7">
      <c r="A2894" s="69">
        <v>2732</v>
      </c>
      <c r="B2894" s="210" t="s">
        <v>2918</v>
      </c>
      <c r="C2894" s="221" t="s">
        <v>8051</v>
      </c>
      <c r="D2894" s="212" t="s">
        <v>15518</v>
      </c>
      <c r="E2894" s="212" t="s">
        <v>15518</v>
      </c>
      <c r="F2894" s="212"/>
      <c r="G2894" s="212"/>
    </row>
    <row r="2895" spans="1:7" ht="33">
      <c r="A2895" s="69">
        <v>2733</v>
      </c>
      <c r="B2895" s="210" t="s">
        <v>2919</v>
      </c>
      <c r="C2895" s="221" t="s">
        <v>8052</v>
      </c>
      <c r="D2895" s="212" t="s">
        <v>15518</v>
      </c>
      <c r="E2895" s="212" t="s">
        <v>15518</v>
      </c>
      <c r="F2895" s="212"/>
      <c r="G2895" s="212"/>
    </row>
    <row r="2896" spans="1:7">
      <c r="A2896" s="69">
        <v>2734</v>
      </c>
      <c r="B2896" s="210" t="s">
        <v>2920</v>
      </c>
      <c r="C2896" s="221" t="s">
        <v>8053</v>
      </c>
      <c r="D2896" s="212" t="s">
        <v>15518</v>
      </c>
      <c r="E2896" s="212" t="s">
        <v>15518</v>
      </c>
      <c r="F2896" s="212"/>
      <c r="G2896" s="212"/>
    </row>
    <row r="2897" spans="1:7" ht="33">
      <c r="A2897" s="69">
        <v>2735</v>
      </c>
      <c r="B2897" s="210" t="s">
        <v>2921</v>
      </c>
      <c r="C2897" s="221" t="s">
        <v>8054</v>
      </c>
      <c r="D2897" s="212" t="s">
        <v>15518</v>
      </c>
      <c r="E2897" s="212" t="s">
        <v>15518</v>
      </c>
      <c r="F2897" s="212"/>
      <c r="G2897" s="212"/>
    </row>
    <row r="2898" spans="1:7">
      <c r="A2898" s="69">
        <v>2736</v>
      </c>
      <c r="B2898" s="210" t="s">
        <v>2922</v>
      </c>
      <c r="C2898" s="221" t="s">
        <v>8055</v>
      </c>
      <c r="D2898" s="212" t="s">
        <v>15518</v>
      </c>
      <c r="E2898" s="212" t="s">
        <v>15518</v>
      </c>
      <c r="F2898" s="212"/>
      <c r="G2898" s="212"/>
    </row>
    <row r="2899" spans="1:7">
      <c r="A2899" s="69">
        <v>2737</v>
      </c>
      <c r="B2899" s="210" t="s">
        <v>2923</v>
      </c>
      <c r="C2899" s="221" t="s">
        <v>8056</v>
      </c>
      <c r="D2899" s="212" t="s">
        <v>15518</v>
      </c>
      <c r="E2899" s="212" t="s">
        <v>15518</v>
      </c>
      <c r="F2899" s="212"/>
      <c r="G2899" s="212"/>
    </row>
    <row r="2900" spans="1:7" ht="33">
      <c r="A2900" s="69">
        <v>2738</v>
      </c>
      <c r="B2900" s="210" t="s">
        <v>2924</v>
      </c>
      <c r="C2900" s="221" t="s">
        <v>8057</v>
      </c>
      <c r="D2900" s="212" t="s">
        <v>15518</v>
      </c>
      <c r="E2900" s="212" t="s">
        <v>15518</v>
      </c>
      <c r="F2900" s="212"/>
      <c r="G2900" s="212"/>
    </row>
    <row r="2901" spans="1:7">
      <c r="A2901" s="69">
        <v>2739</v>
      </c>
      <c r="B2901" s="210" t="s">
        <v>2925</v>
      </c>
      <c r="C2901" s="221" t="s">
        <v>8058</v>
      </c>
      <c r="D2901" s="212" t="s">
        <v>15518</v>
      </c>
      <c r="E2901" s="212" t="s">
        <v>15518</v>
      </c>
      <c r="F2901" s="212"/>
      <c r="G2901" s="212"/>
    </row>
    <row r="2902" spans="1:7" ht="33">
      <c r="A2902" s="69">
        <v>2740</v>
      </c>
      <c r="B2902" s="210" t="s">
        <v>2926</v>
      </c>
      <c r="C2902" s="221" t="s">
        <v>8059</v>
      </c>
      <c r="D2902" s="212" t="s">
        <v>15518</v>
      </c>
      <c r="E2902" s="212" t="s">
        <v>15518</v>
      </c>
      <c r="F2902" s="212"/>
      <c r="G2902" s="212"/>
    </row>
    <row r="2903" spans="1:7">
      <c r="A2903" s="69">
        <v>2741</v>
      </c>
      <c r="B2903" s="210" t="s">
        <v>2927</v>
      </c>
      <c r="C2903" s="221" t="s">
        <v>8060</v>
      </c>
      <c r="D2903" s="212" t="s">
        <v>15518</v>
      </c>
      <c r="E2903" s="212" t="s">
        <v>15518</v>
      </c>
      <c r="F2903" s="212"/>
      <c r="G2903" s="212"/>
    </row>
    <row r="2904" spans="1:7" ht="33">
      <c r="A2904" s="69">
        <v>2742</v>
      </c>
      <c r="B2904" s="210" t="s">
        <v>2928</v>
      </c>
      <c r="C2904" s="221" t="s">
        <v>8061</v>
      </c>
      <c r="D2904" s="212" t="s">
        <v>15518</v>
      </c>
      <c r="E2904" s="212" t="s">
        <v>15518</v>
      </c>
      <c r="F2904" s="212"/>
      <c r="G2904" s="212"/>
    </row>
    <row r="2905" spans="1:7">
      <c r="A2905" s="69">
        <v>2743</v>
      </c>
      <c r="B2905" s="210" t="s">
        <v>2929</v>
      </c>
      <c r="C2905" s="221" t="s">
        <v>8062</v>
      </c>
      <c r="D2905" s="212" t="s">
        <v>15518</v>
      </c>
      <c r="E2905" s="212" t="s">
        <v>15518</v>
      </c>
      <c r="F2905" s="212"/>
      <c r="G2905" s="212"/>
    </row>
    <row r="2906" spans="1:7">
      <c r="A2906" s="69">
        <v>2744</v>
      </c>
      <c r="B2906" s="210" t="s">
        <v>2930</v>
      </c>
      <c r="C2906" s="221" t="s">
        <v>8063</v>
      </c>
      <c r="D2906" s="212" t="s">
        <v>15518</v>
      </c>
      <c r="E2906" s="212" t="s">
        <v>15518</v>
      </c>
      <c r="F2906" s="212"/>
      <c r="G2906" s="212"/>
    </row>
    <row r="2907" spans="1:7">
      <c r="A2907" s="69">
        <v>2745</v>
      </c>
      <c r="B2907" s="210" t="s">
        <v>2931</v>
      </c>
      <c r="C2907" s="221" t="s">
        <v>8064</v>
      </c>
      <c r="D2907" s="212" t="s">
        <v>15518</v>
      </c>
      <c r="E2907" s="212" t="s">
        <v>15518</v>
      </c>
      <c r="F2907" s="212"/>
      <c r="G2907" s="212"/>
    </row>
    <row r="2908" spans="1:7" ht="33">
      <c r="A2908" s="69">
        <v>2746</v>
      </c>
      <c r="B2908" s="210" t="s">
        <v>2932</v>
      </c>
      <c r="C2908" s="221" t="s">
        <v>8065</v>
      </c>
      <c r="D2908" s="212" t="s">
        <v>15518</v>
      </c>
      <c r="E2908" s="212" t="s">
        <v>15518</v>
      </c>
      <c r="F2908" s="212"/>
      <c r="G2908" s="212"/>
    </row>
    <row r="2909" spans="1:7">
      <c r="A2909" s="69">
        <v>2747</v>
      </c>
      <c r="B2909" s="210" t="s">
        <v>2933</v>
      </c>
      <c r="C2909" s="221" t="s">
        <v>8066</v>
      </c>
      <c r="D2909" s="212" t="s">
        <v>15518</v>
      </c>
      <c r="E2909" s="212" t="s">
        <v>15518</v>
      </c>
      <c r="F2909" s="212"/>
      <c r="G2909" s="212"/>
    </row>
    <row r="2910" spans="1:7">
      <c r="A2910" s="69">
        <v>2748</v>
      </c>
      <c r="B2910" s="210" t="s">
        <v>2934</v>
      </c>
      <c r="C2910" s="221" t="s">
        <v>8067</v>
      </c>
      <c r="D2910" s="212" t="s">
        <v>15518</v>
      </c>
      <c r="E2910" s="212" t="s">
        <v>15518</v>
      </c>
      <c r="F2910" s="212"/>
      <c r="G2910" s="212"/>
    </row>
    <row r="2911" spans="1:7">
      <c r="A2911" s="69">
        <v>2749</v>
      </c>
      <c r="B2911" s="210" t="s">
        <v>2935</v>
      </c>
      <c r="C2911" s="221" t="s">
        <v>9150</v>
      </c>
      <c r="D2911" s="212" t="s">
        <v>15518</v>
      </c>
      <c r="E2911" s="212" t="s">
        <v>15518</v>
      </c>
      <c r="F2911" s="212"/>
      <c r="G2911" s="212"/>
    </row>
    <row r="2912" spans="1:7" ht="33">
      <c r="A2912" s="69">
        <v>2750</v>
      </c>
      <c r="B2912" s="210" t="s">
        <v>2936</v>
      </c>
      <c r="C2912" s="221" t="s">
        <v>9151</v>
      </c>
      <c r="D2912" s="212" t="s">
        <v>15518</v>
      </c>
      <c r="E2912" s="212" t="s">
        <v>15518</v>
      </c>
      <c r="F2912" s="212"/>
      <c r="G2912" s="212"/>
    </row>
    <row r="2913" spans="1:7">
      <c r="A2913" s="69">
        <v>2751</v>
      </c>
      <c r="B2913" s="210" t="s">
        <v>2937</v>
      </c>
      <c r="C2913" s="221" t="s">
        <v>9152</v>
      </c>
      <c r="D2913" s="212" t="s">
        <v>15518</v>
      </c>
      <c r="E2913" s="212" t="s">
        <v>15518</v>
      </c>
      <c r="F2913" s="212"/>
      <c r="G2913" s="212"/>
    </row>
    <row r="2914" spans="1:7">
      <c r="A2914" s="69">
        <v>2752</v>
      </c>
      <c r="B2914" s="210" t="s">
        <v>2938</v>
      </c>
      <c r="C2914" s="221" t="s">
        <v>9153</v>
      </c>
      <c r="D2914" s="212" t="s">
        <v>15518</v>
      </c>
      <c r="E2914" s="212" t="s">
        <v>15518</v>
      </c>
      <c r="F2914" s="212"/>
      <c r="G2914" s="212"/>
    </row>
    <row r="2915" spans="1:7">
      <c r="A2915" s="69">
        <v>2753</v>
      </c>
      <c r="B2915" s="210" t="s">
        <v>2939</v>
      </c>
      <c r="C2915" s="221" t="s">
        <v>9154</v>
      </c>
      <c r="D2915" s="212" t="s">
        <v>15518</v>
      </c>
      <c r="E2915" s="212" t="s">
        <v>15518</v>
      </c>
      <c r="F2915" s="212"/>
      <c r="G2915" s="212"/>
    </row>
    <row r="2916" spans="1:7" ht="33">
      <c r="A2916" s="69">
        <v>2754</v>
      </c>
      <c r="B2916" s="210" t="s">
        <v>2940</v>
      </c>
      <c r="C2916" s="221" t="s">
        <v>9155</v>
      </c>
      <c r="D2916" s="212" t="s">
        <v>15518</v>
      </c>
      <c r="E2916" s="212" t="s">
        <v>15518</v>
      </c>
      <c r="F2916" s="212"/>
      <c r="G2916" s="212"/>
    </row>
    <row r="2917" spans="1:7" ht="33">
      <c r="A2917" s="69">
        <v>2755</v>
      </c>
      <c r="B2917" s="210" t="s">
        <v>2941</v>
      </c>
      <c r="C2917" s="221" t="s">
        <v>9156</v>
      </c>
      <c r="D2917" s="212" t="s">
        <v>15518</v>
      </c>
      <c r="E2917" s="212" t="s">
        <v>15518</v>
      </c>
      <c r="F2917" s="212"/>
      <c r="G2917" s="212"/>
    </row>
    <row r="2918" spans="1:7" ht="33">
      <c r="A2918" s="69">
        <v>2756</v>
      </c>
      <c r="B2918" s="210" t="s">
        <v>805</v>
      </c>
      <c r="C2918" s="221" t="s">
        <v>9157</v>
      </c>
      <c r="D2918" s="212" t="s">
        <v>15518</v>
      </c>
      <c r="E2918" s="212" t="s">
        <v>15518</v>
      </c>
      <c r="F2918" s="212"/>
      <c r="G2918" s="212"/>
    </row>
    <row r="2919" spans="1:7">
      <c r="A2919" s="69">
        <v>2757</v>
      </c>
      <c r="B2919" s="210" t="s">
        <v>806</v>
      </c>
      <c r="C2919" s="221" t="s">
        <v>9158</v>
      </c>
      <c r="D2919" s="212" t="s">
        <v>15518</v>
      </c>
      <c r="E2919" s="212" t="s">
        <v>15518</v>
      </c>
      <c r="F2919" s="212"/>
      <c r="G2919" s="212"/>
    </row>
    <row r="2920" spans="1:7">
      <c r="A2920" s="69">
        <v>2758</v>
      </c>
      <c r="B2920" s="210" t="s">
        <v>807</v>
      </c>
      <c r="C2920" s="221" t="s">
        <v>9159</v>
      </c>
      <c r="D2920" s="212" t="s">
        <v>15518</v>
      </c>
      <c r="E2920" s="212" t="s">
        <v>15518</v>
      </c>
      <c r="F2920" s="212"/>
      <c r="G2920" s="212"/>
    </row>
    <row r="2921" spans="1:7" ht="33">
      <c r="A2921" s="69">
        <v>2759</v>
      </c>
      <c r="B2921" s="210" t="s">
        <v>808</v>
      </c>
      <c r="C2921" s="221" t="s">
        <v>9160</v>
      </c>
      <c r="D2921" s="212" t="s">
        <v>15518</v>
      </c>
      <c r="E2921" s="212" t="s">
        <v>15518</v>
      </c>
      <c r="F2921" s="212"/>
      <c r="G2921" s="212"/>
    </row>
    <row r="2922" spans="1:7">
      <c r="A2922" s="69">
        <v>2760</v>
      </c>
      <c r="B2922" s="210" t="s">
        <v>809</v>
      </c>
      <c r="C2922" s="221" t="s">
        <v>9161</v>
      </c>
      <c r="D2922" s="212" t="s">
        <v>15518</v>
      </c>
      <c r="E2922" s="212" t="s">
        <v>15518</v>
      </c>
      <c r="F2922" s="212"/>
      <c r="G2922" s="212"/>
    </row>
    <row r="2923" spans="1:7">
      <c r="A2923" s="69">
        <v>2761</v>
      </c>
      <c r="B2923" s="210" t="s">
        <v>810</v>
      </c>
      <c r="C2923" s="221" t="s">
        <v>9162</v>
      </c>
      <c r="D2923" s="212" t="s">
        <v>15518</v>
      </c>
      <c r="E2923" s="212" t="s">
        <v>15518</v>
      </c>
      <c r="F2923" s="212"/>
      <c r="G2923" s="212"/>
    </row>
    <row r="2924" spans="1:7">
      <c r="A2924" s="69">
        <v>2762</v>
      </c>
      <c r="B2924" s="210" t="s">
        <v>811</v>
      </c>
      <c r="C2924" s="221" t="s">
        <v>9163</v>
      </c>
      <c r="D2924" s="212" t="s">
        <v>15518</v>
      </c>
      <c r="E2924" s="212" t="s">
        <v>15518</v>
      </c>
      <c r="F2924" s="212"/>
      <c r="G2924" s="212"/>
    </row>
    <row r="2925" spans="1:7">
      <c r="A2925" s="69">
        <v>2763</v>
      </c>
      <c r="B2925" s="210" t="s">
        <v>812</v>
      </c>
      <c r="C2925" s="221" t="s">
        <v>9164</v>
      </c>
      <c r="D2925" s="212" t="s">
        <v>15518</v>
      </c>
      <c r="E2925" s="212" t="s">
        <v>15518</v>
      </c>
      <c r="F2925" s="212"/>
      <c r="G2925" s="212"/>
    </row>
    <row r="2926" spans="1:7">
      <c r="A2926" s="69">
        <v>2764</v>
      </c>
      <c r="B2926" s="210" t="s">
        <v>813</v>
      </c>
      <c r="C2926" s="221" t="s">
        <v>8221</v>
      </c>
      <c r="D2926" s="212" t="s">
        <v>15518</v>
      </c>
      <c r="E2926" s="212" t="s">
        <v>15518</v>
      </c>
      <c r="F2926" s="212"/>
      <c r="G2926" s="212"/>
    </row>
    <row r="2927" spans="1:7" ht="33">
      <c r="A2927" s="69">
        <v>2765</v>
      </c>
      <c r="B2927" s="210" t="s">
        <v>814</v>
      </c>
      <c r="C2927" s="221" t="s">
        <v>8222</v>
      </c>
      <c r="D2927" s="212" t="s">
        <v>15518</v>
      </c>
      <c r="E2927" s="212" t="s">
        <v>15518</v>
      </c>
      <c r="F2927" s="212"/>
      <c r="G2927" s="212"/>
    </row>
    <row r="2928" spans="1:7">
      <c r="A2928" s="69">
        <v>2766</v>
      </c>
      <c r="B2928" s="210" t="s">
        <v>815</v>
      </c>
      <c r="C2928" s="221" t="s">
        <v>8223</v>
      </c>
      <c r="D2928" s="212" t="s">
        <v>15518</v>
      </c>
      <c r="E2928" s="212" t="s">
        <v>15518</v>
      </c>
      <c r="F2928" s="212"/>
      <c r="G2928" s="212"/>
    </row>
    <row r="2929" spans="1:7">
      <c r="A2929" s="69">
        <v>2767</v>
      </c>
      <c r="B2929" s="210" t="s">
        <v>816</v>
      </c>
      <c r="C2929" s="221" t="s">
        <v>8224</v>
      </c>
      <c r="D2929" s="212" t="s">
        <v>15518</v>
      </c>
      <c r="E2929" s="212" t="s">
        <v>15518</v>
      </c>
      <c r="F2929" s="212"/>
      <c r="G2929" s="212"/>
    </row>
    <row r="2930" spans="1:7" ht="33">
      <c r="A2930" s="69">
        <v>2768</v>
      </c>
      <c r="B2930" s="210" t="s">
        <v>817</v>
      </c>
      <c r="C2930" s="221" t="s">
        <v>8225</v>
      </c>
      <c r="D2930" s="212" t="s">
        <v>15518</v>
      </c>
      <c r="E2930" s="212" t="s">
        <v>15518</v>
      </c>
      <c r="F2930" s="212"/>
      <c r="G2930" s="212"/>
    </row>
    <row r="2931" spans="1:7" ht="33">
      <c r="A2931" s="69">
        <v>2769</v>
      </c>
      <c r="B2931" s="210" t="s">
        <v>818</v>
      </c>
      <c r="C2931" s="221" t="s">
        <v>8226</v>
      </c>
      <c r="D2931" s="212" t="s">
        <v>15518</v>
      </c>
      <c r="E2931" s="212" t="s">
        <v>15518</v>
      </c>
      <c r="F2931" s="212"/>
      <c r="G2931" s="212"/>
    </row>
    <row r="2932" spans="1:7" ht="33">
      <c r="A2932" s="69">
        <v>2770</v>
      </c>
      <c r="B2932" s="210" t="s">
        <v>819</v>
      </c>
      <c r="C2932" s="221" t="s">
        <v>8085</v>
      </c>
      <c r="D2932" s="212" t="s">
        <v>15518</v>
      </c>
      <c r="E2932" s="212" t="s">
        <v>15518</v>
      </c>
      <c r="F2932" s="212" t="s">
        <v>15518</v>
      </c>
      <c r="G2932" s="212"/>
    </row>
    <row r="2933" spans="1:7" ht="33">
      <c r="A2933" s="69">
        <v>2771</v>
      </c>
      <c r="B2933" s="210" t="s">
        <v>820</v>
      </c>
      <c r="C2933" s="221" t="s">
        <v>8086</v>
      </c>
      <c r="D2933" s="212" t="s">
        <v>15518</v>
      </c>
      <c r="E2933" s="212" t="s">
        <v>15518</v>
      </c>
      <c r="F2933" s="212"/>
      <c r="G2933" s="212"/>
    </row>
    <row r="2934" spans="1:7">
      <c r="A2934" s="69">
        <v>2772</v>
      </c>
      <c r="B2934" s="210" t="s">
        <v>821</v>
      </c>
      <c r="C2934" s="221" t="s">
        <v>8087</v>
      </c>
      <c r="D2934" s="212" t="s">
        <v>15518</v>
      </c>
      <c r="E2934" s="212" t="s">
        <v>15518</v>
      </c>
      <c r="F2934" s="212"/>
      <c r="G2934" s="212"/>
    </row>
    <row r="2935" spans="1:7" ht="33">
      <c r="A2935" s="69">
        <v>2773</v>
      </c>
      <c r="B2935" s="210" t="s">
        <v>822</v>
      </c>
      <c r="C2935" s="221" t="s">
        <v>8234</v>
      </c>
      <c r="D2935" s="212" t="s">
        <v>15518</v>
      </c>
      <c r="E2935" s="212" t="s">
        <v>15518</v>
      </c>
      <c r="F2935" s="212"/>
      <c r="G2935" s="212"/>
    </row>
    <row r="2936" spans="1:7" ht="33">
      <c r="A2936" s="69">
        <v>2774</v>
      </c>
      <c r="B2936" s="210" t="s">
        <v>823</v>
      </c>
      <c r="C2936" s="221" t="s">
        <v>8235</v>
      </c>
      <c r="D2936" s="212" t="s">
        <v>15518</v>
      </c>
      <c r="E2936" s="212" t="s">
        <v>15518</v>
      </c>
      <c r="F2936" s="212"/>
      <c r="G2936" s="212"/>
    </row>
    <row r="2937" spans="1:7" ht="33">
      <c r="A2937" s="69">
        <v>2775</v>
      </c>
      <c r="B2937" s="210" t="s">
        <v>824</v>
      </c>
      <c r="C2937" s="221" t="s">
        <v>8236</v>
      </c>
      <c r="D2937" s="212" t="s">
        <v>15518</v>
      </c>
      <c r="E2937" s="212" t="s">
        <v>15518</v>
      </c>
      <c r="F2937" s="212"/>
      <c r="G2937" s="212"/>
    </row>
    <row r="2938" spans="1:7">
      <c r="A2938" s="69">
        <v>2776</v>
      </c>
      <c r="B2938" s="210" t="s">
        <v>825</v>
      </c>
      <c r="C2938" s="221" t="s">
        <v>8237</v>
      </c>
      <c r="D2938" s="212" t="s">
        <v>15518</v>
      </c>
      <c r="E2938" s="212" t="s">
        <v>15518</v>
      </c>
      <c r="F2938" s="212"/>
      <c r="G2938" s="212"/>
    </row>
    <row r="2939" spans="1:7">
      <c r="A2939" s="69">
        <v>2777</v>
      </c>
      <c r="B2939" s="210" t="s">
        <v>826</v>
      </c>
      <c r="C2939" s="221" t="s">
        <v>8238</v>
      </c>
      <c r="D2939" s="212" t="s">
        <v>15518</v>
      </c>
      <c r="E2939" s="212" t="s">
        <v>15518</v>
      </c>
      <c r="F2939" s="212"/>
      <c r="G2939" s="212"/>
    </row>
    <row r="2940" spans="1:7">
      <c r="A2940" s="69">
        <v>2778</v>
      </c>
      <c r="B2940" s="210" t="s">
        <v>827</v>
      </c>
      <c r="C2940" s="221" t="s">
        <v>8239</v>
      </c>
      <c r="D2940" s="212" t="s">
        <v>15518</v>
      </c>
      <c r="E2940" s="212" t="s">
        <v>15518</v>
      </c>
      <c r="F2940" s="212"/>
      <c r="G2940" s="212"/>
    </row>
    <row r="2941" spans="1:7">
      <c r="A2941" s="69">
        <v>2779</v>
      </c>
      <c r="B2941" s="210" t="s">
        <v>828</v>
      </c>
      <c r="C2941" s="221" t="s">
        <v>8240</v>
      </c>
      <c r="D2941" s="212" t="s">
        <v>15518</v>
      </c>
      <c r="E2941" s="212" t="s">
        <v>15518</v>
      </c>
      <c r="F2941" s="212"/>
      <c r="G2941" s="212"/>
    </row>
    <row r="2942" spans="1:7">
      <c r="A2942" s="69">
        <v>2780</v>
      </c>
      <c r="B2942" s="210" t="s">
        <v>829</v>
      </c>
      <c r="C2942" s="221" t="s">
        <v>8241</v>
      </c>
      <c r="D2942" s="212" t="s">
        <v>15518</v>
      </c>
      <c r="E2942" s="212" t="s">
        <v>15518</v>
      </c>
      <c r="F2942" s="212" t="s">
        <v>15518</v>
      </c>
      <c r="G2942" s="212"/>
    </row>
    <row r="2943" spans="1:7" ht="33">
      <c r="A2943" s="69">
        <v>2781</v>
      </c>
      <c r="B2943" s="210" t="s">
        <v>830</v>
      </c>
      <c r="C2943" s="221" t="s">
        <v>8242</v>
      </c>
      <c r="D2943" s="212" t="s">
        <v>15518</v>
      </c>
      <c r="E2943" s="212" t="s">
        <v>15518</v>
      </c>
      <c r="F2943" s="212"/>
      <c r="G2943" s="212"/>
    </row>
    <row r="2944" spans="1:7">
      <c r="A2944" s="69">
        <v>2782</v>
      </c>
      <c r="B2944" s="210" t="s">
        <v>831</v>
      </c>
      <c r="C2944" s="221" t="s">
        <v>8243</v>
      </c>
      <c r="D2944" s="212" t="s">
        <v>15518</v>
      </c>
      <c r="E2944" s="212" t="s">
        <v>15518</v>
      </c>
      <c r="F2944" s="212"/>
      <c r="G2944" s="212"/>
    </row>
    <row r="2945" spans="1:7">
      <c r="A2945" s="69">
        <v>2783</v>
      </c>
      <c r="B2945" s="210" t="s">
        <v>832</v>
      </c>
      <c r="C2945" s="221" t="s">
        <v>8244</v>
      </c>
      <c r="D2945" s="212" t="s">
        <v>15518</v>
      </c>
      <c r="E2945" s="212" t="s">
        <v>15518</v>
      </c>
      <c r="F2945" s="212"/>
      <c r="G2945" s="212"/>
    </row>
    <row r="2946" spans="1:7">
      <c r="A2946" s="69">
        <v>2784</v>
      </c>
      <c r="B2946" s="210" t="s">
        <v>833</v>
      </c>
      <c r="C2946" s="221" t="s">
        <v>8245</v>
      </c>
      <c r="D2946" s="212" t="s">
        <v>15518</v>
      </c>
      <c r="E2946" s="212" t="s">
        <v>15518</v>
      </c>
      <c r="F2946" s="212"/>
      <c r="G2946" s="212"/>
    </row>
    <row r="2947" spans="1:7" ht="33">
      <c r="A2947" s="69">
        <v>2785</v>
      </c>
      <c r="B2947" s="210" t="s">
        <v>834</v>
      </c>
      <c r="C2947" s="221" t="s">
        <v>8246</v>
      </c>
      <c r="D2947" s="212" t="s">
        <v>15518</v>
      </c>
      <c r="E2947" s="212" t="s">
        <v>15518</v>
      </c>
      <c r="F2947" s="212"/>
      <c r="G2947" s="212"/>
    </row>
    <row r="2948" spans="1:7" ht="33">
      <c r="A2948" s="69">
        <v>2786</v>
      </c>
      <c r="B2948" s="210" t="s">
        <v>835</v>
      </c>
      <c r="C2948" s="221" t="s">
        <v>8247</v>
      </c>
      <c r="D2948" s="212" t="s">
        <v>15518</v>
      </c>
      <c r="E2948" s="212" t="s">
        <v>15518</v>
      </c>
      <c r="F2948" s="212"/>
      <c r="G2948" s="212"/>
    </row>
    <row r="2949" spans="1:7">
      <c r="A2949" s="69">
        <v>2787</v>
      </c>
      <c r="B2949" s="210" t="s">
        <v>836</v>
      </c>
      <c r="C2949" s="221" t="s">
        <v>5987</v>
      </c>
      <c r="D2949" s="212" t="s">
        <v>15518</v>
      </c>
      <c r="E2949" s="212" t="s">
        <v>15518</v>
      </c>
      <c r="F2949" s="212"/>
      <c r="G2949" s="212"/>
    </row>
    <row r="2950" spans="1:7">
      <c r="A2950" s="69">
        <v>2788</v>
      </c>
      <c r="B2950" s="210" t="s">
        <v>837</v>
      </c>
      <c r="C2950" s="221" t="s">
        <v>5988</v>
      </c>
      <c r="D2950" s="212" t="s">
        <v>15518</v>
      </c>
      <c r="E2950" s="212" t="s">
        <v>15518</v>
      </c>
      <c r="F2950" s="212"/>
      <c r="G2950" s="212"/>
    </row>
    <row r="2951" spans="1:7">
      <c r="A2951" s="69">
        <v>2789</v>
      </c>
      <c r="B2951" s="210" t="s">
        <v>838</v>
      </c>
      <c r="C2951" s="221" t="s">
        <v>5989</v>
      </c>
      <c r="D2951" s="212" t="s">
        <v>15518</v>
      </c>
      <c r="E2951" s="212" t="s">
        <v>15518</v>
      </c>
      <c r="F2951" s="212"/>
      <c r="G2951" s="212"/>
    </row>
    <row r="2952" spans="1:7">
      <c r="A2952" s="69">
        <v>2790</v>
      </c>
      <c r="B2952" s="210" t="s">
        <v>839</v>
      </c>
      <c r="C2952" s="221" t="s">
        <v>5990</v>
      </c>
      <c r="D2952" s="212" t="s">
        <v>15518</v>
      </c>
      <c r="E2952" s="212" t="s">
        <v>15518</v>
      </c>
      <c r="F2952" s="212"/>
      <c r="G2952" s="212"/>
    </row>
    <row r="2953" spans="1:7">
      <c r="A2953" s="69">
        <v>2791</v>
      </c>
      <c r="B2953" s="210" t="s">
        <v>840</v>
      </c>
      <c r="C2953" s="221" t="s">
        <v>5991</v>
      </c>
      <c r="D2953" s="212" t="s">
        <v>15518</v>
      </c>
      <c r="E2953" s="212" t="s">
        <v>15518</v>
      </c>
      <c r="F2953" s="212"/>
      <c r="G2953" s="212"/>
    </row>
    <row r="2954" spans="1:7" ht="33">
      <c r="A2954" s="69">
        <v>2792</v>
      </c>
      <c r="B2954" s="210" t="s">
        <v>841</v>
      </c>
      <c r="C2954" s="221" t="s">
        <v>5992</v>
      </c>
      <c r="D2954" s="212" t="s">
        <v>15518</v>
      </c>
      <c r="E2954" s="212" t="s">
        <v>15518</v>
      </c>
      <c r="F2954" s="212"/>
      <c r="G2954" s="212"/>
    </row>
    <row r="2955" spans="1:7">
      <c r="A2955" s="69">
        <v>2793</v>
      </c>
      <c r="B2955" s="210" t="s">
        <v>842</v>
      </c>
      <c r="C2955" s="221" t="s">
        <v>5993</v>
      </c>
      <c r="D2955" s="212" t="s">
        <v>15518</v>
      </c>
      <c r="E2955" s="212" t="s">
        <v>15518</v>
      </c>
      <c r="F2955" s="212"/>
      <c r="G2955" s="212"/>
    </row>
    <row r="2956" spans="1:7" ht="33">
      <c r="A2956" s="69">
        <v>2794</v>
      </c>
      <c r="B2956" s="210" t="s">
        <v>843</v>
      </c>
      <c r="C2956" s="221" t="s">
        <v>6738</v>
      </c>
      <c r="D2956" s="212" t="s">
        <v>15518</v>
      </c>
      <c r="E2956" s="212" t="s">
        <v>15518</v>
      </c>
      <c r="F2956" s="212"/>
      <c r="G2956" s="212"/>
    </row>
    <row r="2957" spans="1:7">
      <c r="A2957" s="69">
        <v>2795</v>
      </c>
      <c r="B2957" s="210" t="s">
        <v>844</v>
      </c>
      <c r="C2957" s="221" t="s">
        <v>6739</v>
      </c>
      <c r="D2957" s="212" t="s">
        <v>15518</v>
      </c>
      <c r="E2957" s="212" t="s">
        <v>15518</v>
      </c>
      <c r="F2957" s="212"/>
      <c r="G2957" s="212"/>
    </row>
    <row r="2958" spans="1:7">
      <c r="A2958" s="69">
        <v>2796</v>
      </c>
      <c r="B2958" s="210" t="s">
        <v>845</v>
      </c>
      <c r="C2958" s="221" t="s">
        <v>6740</v>
      </c>
      <c r="D2958" s="212" t="s">
        <v>15518</v>
      </c>
      <c r="E2958" s="212" t="s">
        <v>15518</v>
      </c>
      <c r="F2958" s="212"/>
      <c r="G2958" s="212"/>
    </row>
    <row r="2959" spans="1:7">
      <c r="A2959" s="69">
        <v>2797</v>
      </c>
      <c r="B2959" s="210" t="s">
        <v>846</v>
      </c>
      <c r="C2959" s="221" t="s">
        <v>6741</v>
      </c>
      <c r="D2959" s="212" t="s">
        <v>15518</v>
      </c>
      <c r="E2959" s="212" t="s">
        <v>15518</v>
      </c>
      <c r="F2959" s="212"/>
      <c r="G2959" s="212"/>
    </row>
    <row r="2960" spans="1:7">
      <c r="A2960" s="69">
        <v>2798</v>
      </c>
      <c r="B2960" s="210" t="s">
        <v>847</v>
      </c>
      <c r="C2960" s="221" t="s">
        <v>6742</v>
      </c>
      <c r="D2960" s="212" t="s">
        <v>15518</v>
      </c>
      <c r="E2960" s="212" t="s">
        <v>15518</v>
      </c>
      <c r="F2960" s="212"/>
      <c r="G2960" s="212"/>
    </row>
    <row r="2961" spans="1:7">
      <c r="A2961" s="69">
        <v>2799</v>
      </c>
      <c r="B2961" s="210" t="s">
        <v>848</v>
      </c>
      <c r="C2961" s="221" t="s">
        <v>6743</v>
      </c>
      <c r="D2961" s="212" t="s">
        <v>15518</v>
      </c>
      <c r="E2961" s="212" t="s">
        <v>15518</v>
      </c>
      <c r="F2961" s="212"/>
      <c r="G2961" s="212"/>
    </row>
    <row r="2962" spans="1:7">
      <c r="A2962" s="69">
        <v>2800</v>
      </c>
      <c r="B2962" s="210" t="s">
        <v>849</v>
      </c>
      <c r="C2962" s="221" t="s">
        <v>6744</v>
      </c>
      <c r="D2962" s="212" t="s">
        <v>15518</v>
      </c>
      <c r="E2962" s="212" t="s">
        <v>15518</v>
      </c>
      <c r="F2962" s="212"/>
      <c r="G2962" s="212"/>
    </row>
    <row r="2963" spans="1:7" ht="33">
      <c r="A2963" s="69">
        <v>2801</v>
      </c>
      <c r="B2963" s="210" t="s">
        <v>850</v>
      </c>
      <c r="C2963" s="221" t="s">
        <v>6745</v>
      </c>
      <c r="D2963" s="212" t="s">
        <v>15518</v>
      </c>
      <c r="E2963" s="212" t="s">
        <v>15518</v>
      </c>
      <c r="F2963" s="212"/>
      <c r="G2963" s="212"/>
    </row>
    <row r="2964" spans="1:7">
      <c r="A2964" s="69">
        <v>2802</v>
      </c>
      <c r="B2964" s="210" t="s">
        <v>851</v>
      </c>
      <c r="C2964" s="221" t="s">
        <v>6746</v>
      </c>
      <c r="D2964" s="212" t="s">
        <v>15518</v>
      </c>
      <c r="E2964" s="212"/>
      <c r="F2964" s="212"/>
      <c r="G2964" s="212"/>
    </row>
    <row r="2965" spans="1:7" ht="33">
      <c r="A2965" s="69">
        <v>2803</v>
      </c>
      <c r="B2965" s="210" t="s">
        <v>852</v>
      </c>
      <c r="C2965" s="221" t="s">
        <v>6747</v>
      </c>
      <c r="D2965" s="212" t="s">
        <v>15518</v>
      </c>
      <c r="E2965" s="212" t="s">
        <v>15518</v>
      </c>
      <c r="F2965" s="212"/>
      <c r="G2965" s="212"/>
    </row>
    <row r="2966" spans="1:7">
      <c r="A2966" s="69">
        <v>2804</v>
      </c>
      <c r="B2966" s="210" t="s">
        <v>853</v>
      </c>
      <c r="C2966" s="221" t="s">
        <v>6748</v>
      </c>
      <c r="D2966" s="212" t="s">
        <v>15518</v>
      </c>
      <c r="E2966" s="212" t="s">
        <v>15518</v>
      </c>
      <c r="F2966" s="212"/>
      <c r="G2966" s="212"/>
    </row>
    <row r="2967" spans="1:7">
      <c r="A2967" s="69">
        <v>2805</v>
      </c>
      <c r="B2967" s="210" t="s">
        <v>854</v>
      </c>
      <c r="C2967" s="221" t="s">
        <v>8885</v>
      </c>
      <c r="D2967" s="212" t="s">
        <v>15518</v>
      </c>
      <c r="E2967" s="212" t="s">
        <v>15518</v>
      </c>
      <c r="F2967" s="212"/>
      <c r="G2967" s="212"/>
    </row>
    <row r="2968" spans="1:7">
      <c r="A2968" s="69">
        <v>2806</v>
      </c>
      <c r="B2968" s="210" t="s">
        <v>855</v>
      </c>
      <c r="C2968" s="221" t="s">
        <v>8260</v>
      </c>
      <c r="D2968" s="212" t="s">
        <v>15518</v>
      </c>
      <c r="E2968" s="212" t="s">
        <v>15518</v>
      </c>
      <c r="F2968" s="212"/>
      <c r="G2968" s="212"/>
    </row>
    <row r="2969" spans="1:7">
      <c r="A2969" s="69">
        <v>2807</v>
      </c>
      <c r="B2969" s="210" t="s">
        <v>856</v>
      </c>
      <c r="C2969" s="221" t="s">
        <v>8261</v>
      </c>
      <c r="D2969" s="212" t="s">
        <v>15518</v>
      </c>
      <c r="E2969" s="212" t="s">
        <v>15518</v>
      </c>
      <c r="F2969" s="212"/>
      <c r="G2969" s="212"/>
    </row>
    <row r="2970" spans="1:7">
      <c r="A2970" s="69">
        <v>2808</v>
      </c>
      <c r="B2970" s="210" t="s">
        <v>857</v>
      </c>
      <c r="C2970" s="221" t="s">
        <v>8262</v>
      </c>
      <c r="D2970" s="212" t="s">
        <v>15518</v>
      </c>
      <c r="E2970" s="212" t="s">
        <v>15518</v>
      </c>
      <c r="F2970" s="212"/>
      <c r="G2970" s="212"/>
    </row>
    <row r="2971" spans="1:7">
      <c r="A2971" s="69">
        <v>2809</v>
      </c>
      <c r="B2971" s="210" t="s">
        <v>858</v>
      </c>
      <c r="C2971" s="221" t="s">
        <v>8263</v>
      </c>
      <c r="D2971" s="212" t="s">
        <v>15518</v>
      </c>
      <c r="E2971" s="212" t="s">
        <v>15518</v>
      </c>
      <c r="F2971" s="212"/>
      <c r="G2971" s="212"/>
    </row>
    <row r="2972" spans="1:7">
      <c r="A2972" s="69">
        <v>2810</v>
      </c>
      <c r="B2972" s="210" t="s">
        <v>859</v>
      </c>
      <c r="C2972" s="221" t="s">
        <v>8264</v>
      </c>
      <c r="D2972" s="212" t="s">
        <v>15518</v>
      </c>
      <c r="E2972" s="212" t="s">
        <v>15518</v>
      </c>
      <c r="F2972" s="212"/>
      <c r="G2972" s="212"/>
    </row>
    <row r="2973" spans="1:7" ht="33">
      <c r="A2973" s="69">
        <v>2811</v>
      </c>
      <c r="B2973" s="210" t="s">
        <v>860</v>
      </c>
      <c r="C2973" s="221" t="s">
        <v>8265</v>
      </c>
      <c r="D2973" s="212" t="s">
        <v>15518</v>
      </c>
      <c r="E2973" s="212" t="s">
        <v>15518</v>
      </c>
      <c r="F2973" s="212"/>
      <c r="G2973" s="212"/>
    </row>
    <row r="2974" spans="1:7">
      <c r="A2974" s="69">
        <v>2812</v>
      </c>
      <c r="B2974" s="210" t="s">
        <v>861</v>
      </c>
      <c r="C2974" s="221" t="s">
        <v>8266</v>
      </c>
      <c r="D2974" s="212" t="s">
        <v>15518</v>
      </c>
      <c r="E2974" s="212" t="s">
        <v>15518</v>
      </c>
      <c r="F2974" s="212"/>
      <c r="G2974" s="212"/>
    </row>
    <row r="2975" spans="1:7">
      <c r="A2975" s="69">
        <v>2813</v>
      </c>
      <c r="B2975" s="210" t="s">
        <v>862</v>
      </c>
      <c r="C2975" s="221" t="s">
        <v>8267</v>
      </c>
      <c r="D2975" s="212" t="s">
        <v>15518</v>
      </c>
      <c r="E2975" s="212" t="s">
        <v>15518</v>
      </c>
      <c r="F2975" s="212"/>
      <c r="G2975" s="212"/>
    </row>
    <row r="2976" spans="1:7">
      <c r="A2976" s="69">
        <v>2814</v>
      </c>
      <c r="B2976" s="210" t="s">
        <v>863</v>
      </c>
      <c r="C2976" s="221" t="s">
        <v>8268</v>
      </c>
      <c r="D2976" s="212" t="s">
        <v>15518</v>
      </c>
      <c r="E2976" s="212"/>
      <c r="F2976" s="212"/>
      <c r="G2976" s="212"/>
    </row>
    <row r="2977" spans="1:7">
      <c r="A2977" s="69">
        <v>2815</v>
      </c>
      <c r="B2977" s="210" t="s">
        <v>864</v>
      </c>
      <c r="C2977" s="221" t="s">
        <v>9057</v>
      </c>
      <c r="D2977" s="212" t="s">
        <v>15518</v>
      </c>
      <c r="E2977" s="212" t="s">
        <v>15518</v>
      </c>
      <c r="F2977" s="212"/>
      <c r="G2977" s="212"/>
    </row>
    <row r="2978" spans="1:7" ht="33">
      <c r="A2978" s="69">
        <v>2816</v>
      </c>
      <c r="B2978" s="210" t="s">
        <v>865</v>
      </c>
      <c r="C2978" s="221" t="s">
        <v>8187</v>
      </c>
      <c r="D2978" s="212" t="s">
        <v>15518</v>
      </c>
      <c r="E2978" s="212" t="s">
        <v>15518</v>
      </c>
      <c r="F2978" s="212"/>
      <c r="G2978" s="212"/>
    </row>
    <row r="2979" spans="1:7" ht="33">
      <c r="A2979" s="69">
        <v>2817</v>
      </c>
      <c r="B2979" s="210" t="s">
        <v>866</v>
      </c>
      <c r="C2979" s="221" t="s">
        <v>8188</v>
      </c>
      <c r="D2979" s="212" t="s">
        <v>15518</v>
      </c>
      <c r="E2979" s="212" t="s">
        <v>15518</v>
      </c>
      <c r="F2979" s="212"/>
      <c r="G2979" s="212"/>
    </row>
    <row r="2980" spans="1:7">
      <c r="A2980" s="69">
        <v>2818</v>
      </c>
      <c r="B2980" s="210" t="s">
        <v>867</v>
      </c>
      <c r="C2980" s="221" t="s">
        <v>8189</v>
      </c>
      <c r="D2980" s="212" t="s">
        <v>15518</v>
      </c>
      <c r="E2980" s="212"/>
      <c r="F2980" s="212"/>
      <c r="G2980" s="212"/>
    </row>
    <row r="2981" spans="1:7" ht="33">
      <c r="A2981" s="69">
        <v>2819</v>
      </c>
      <c r="B2981" s="210" t="s">
        <v>868</v>
      </c>
      <c r="C2981" s="221" t="s">
        <v>8190</v>
      </c>
      <c r="D2981" s="212" t="s">
        <v>15518</v>
      </c>
      <c r="E2981" s="212" t="s">
        <v>15518</v>
      </c>
      <c r="F2981" s="212"/>
      <c r="G2981" s="212"/>
    </row>
    <row r="2982" spans="1:7" ht="33">
      <c r="A2982" s="69">
        <v>2820</v>
      </c>
      <c r="B2982" s="210" t="s">
        <v>869</v>
      </c>
      <c r="C2982" s="221" t="s">
        <v>8191</v>
      </c>
      <c r="D2982" s="212" t="s">
        <v>15518</v>
      </c>
      <c r="E2982" s="212" t="s">
        <v>15518</v>
      </c>
      <c r="F2982" s="212"/>
      <c r="G2982" s="212"/>
    </row>
    <row r="2983" spans="1:7">
      <c r="A2983" s="69">
        <v>2821</v>
      </c>
      <c r="B2983" s="210" t="s">
        <v>870</v>
      </c>
      <c r="C2983" s="221" t="s">
        <v>8192</v>
      </c>
      <c r="D2983" s="212" t="s">
        <v>15518</v>
      </c>
      <c r="E2983" s="212" t="s">
        <v>15518</v>
      </c>
      <c r="F2983" s="212"/>
      <c r="G2983" s="212"/>
    </row>
    <row r="2984" spans="1:7">
      <c r="A2984" s="69">
        <v>2822</v>
      </c>
      <c r="B2984" s="210" t="s">
        <v>871</v>
      </c>
      <c r="C2984" s="221" t="s">
        <v>8193</v>
      </c>
      <c r="D2984" s="212" t="s">
        <v>15518</v>
      </c>
      <c r="E2984" s="212" t="s">
        <v>15518</v>
      </c>
      <c r="F2984" s="212"/>
      <c r="G2984" s="212"/>
    </row>
    <row r="2985" spans="1:7" ht="33">
      <c r="A2985" s="69">
        <v>2823</v>
      </c>
      <c r="B2985" s="210" t="s">
        <v>872</v>
      </c>
      <c r="C2985" s="221" t="s">
        <v>8194</v>
      </c>
      <c r="D2985" s="212" t="s">
        <v>15518</v>
      </c>
      <c r="E2985" s="212" t="s">
        <v>15518</v>
      </c>
      <c r="F2985" s="212"/>
      <c r="G2985" s="212"/>
    </row>
    <row r="2986" spans="1:7">
      <c r="A2986" s="69">
        <v>2824</v>
      </c>
      <c r="B2986" s="210" t="s">
        <v>873</v>
      </c>
      <c r="C2986" s="221" t="s">
        <v>8195</v>
      </c>
      <c r="D2986" s="212" t="s">
        <v>15518</v>
      </c>
      <c r="E2986" s="212" t="s">
        <v>15518</v>
      </c>
      <c r="F2986" s="212"/>
      <c r="G2986" s="212"/>
    </row>
    <row r="2987" spans="1:7">
      <c r="A2987" s="69">
        <v>2825</v>
      </c>
      <c r="B2987" s="210" t="s">
        <v>874</v>
      </c>
      <c r="C2987" s="221" t="s">
        <v>8196</v>
      </c>
      <c r="D2987" s="212" t="s">
        <v>15518</v>
      </c>
      <c r="E2987" s="212" t="s">
        <v>15518</v>
      </c>
      <c r="F2987" s="212"/>
      <c r="G2987" s="212"/>
    </row>
    <row r="2988" spans="1:7">
      <c r="A2988" s="69">
        <v>2826</v>
      </c>
      <c r="B2988" s="210" t="s">
        <v>875</v>
      </c>
      <c r="C2988" s="221" t="s">
        <v>8197</v>
      </c>
      <c r="D2988" s="212" t="s">
        <v>15518</v>
      </c>
      <c r="E2988" s="212" t="s">
        <v>15518</v>
      </c>
      <c r="F2988" s="212"/>
      <c r="G2988" s="212"/>
    </row>
    <row r="2989" spans="1:7" ht="33">
      <c r="A2989" s="69">
        <v>2827</v>
      </c>
      <c r="B2989" s="210" t="s">
        <v>876</v>
      </c>
      <c r="C2989" s="221" t="s">
        <v>8198</v>
      </c>
      <c r="D2989" s="212" t="s">
        <v>15518</v>
      </c>
      <c r="E2989" s="212" t="s">
        <v>15518</v>
      </c>
      <c r="F2989" s="212"/>
      <c r="G2989" s="212"/>
    </row>
    <row r="2990" spans="1:7">
      <c r="A2990" s="69">
        <v>2828</v>
      </c>
      <c r="B2990" s="210" t="s">
        <v>877</v>
      </c>
      <c r="C2990" s="221" t="s">
        <v>8199</v>
      </c>
      <c r="D2990" s="212" t="s">
        <v>15518</v>
      </c>
      <c r="E2990" s="212" t="s">
        <v>15518</v>
      </c>
      <c r="F2990" s="212"/>
      <c r="G2990" s="212"/>
    </row>
    <row r="2991" spans="1:7" ht="33">
      <c r="A2991" s="69">
        <v>2829</v>
      </c>
      <c r="B2991" s="210" t="s">
        <v>878</v>
      </c>
      <c r="C2991" s="221" t="s">
        <v>8200</v>
      </c>
      <c r="D2991" s="212" t="s">
        <v>15518</v>
      </c>
      <c r="E2991" s="212" t="s">
        <v>15518</v>
      </c>
      <c r="F2991" s="212"/>
      <c r="G2991" s="212"/>
    </row>
    <row r="2992" spans="1:7">
      <c r="A2992" s="69">
        <v>2830</v>
      </c>
      <c r="B2992" s="210" t="s">
        <v>879</v>
      </c>
      <c r="C2992" s="221" t="s">
        <v>7665</v>
      </c>
      <c r="D2992" s="212" t="s">
        <v>15518</v>
      </c>
      <c r="E2992" s="212" t="s">
        <v>15518</v>
      </c>
      <c r="F2992" s="212"/>
      <c r="G2992" s="212"/>
    </row>
    <row r="2993" spans="1:7">
      <c r="A2993" s="69">
        <v>2831</v>
      </c>
      <c r="B2993" s="210" t="s">
        <v>880</v>
      </c>
      <c r="C2993" s="221" t="s">
        <v>7666</v>
      </c>
      <c r="D2993" s="212" t="s">
        <v>15518</v>
      </c>
      <c r="E2993" s="212"/>
      <c r="F2993" s="212"/>
      <c r="G2993" s="212"/>
    </row>
    <row r="2994" spans="1:7">
      <c r="A2994" s="69">
        <v>2832</v>
      </c>
      <c r="B2994" s="210" t="s">
        <v>881</v>
      </c>
      <c r="C2994" s="221" t="s">
        <v>7667</v>
      </c>
      <c r="D2994" s="212" t="s">
        <v>15518</v>
      </c>
      <c r="E2994" s="212" t="s">
        <v>15518</v>
      </c>
      <c r="F2994" s="212"/>
      <c r="G2994" s="212"/>
    </row>
    <row r="2995" spans="1:7">
      <c r="A2995" s="69">
        <v>2833</v>
      </c>
      <c r="B2995" s="210" t="s">
        <v>882</v>
      </c>
      <c r="C2995" s="221" t="s">
        <v>7668</v>
      </c>
      <c r="D2995" s="212" t="s">
        <v>15518</v>
      </c>
      <c r="E2995" s="212" t="s">
        <v>15518</v>
      </c>
      <c r="F2995" s="212"/>
      <c r="G2995" s="212"/>
    </row>
    <row r="2996" spans="1:7" ht="33">
      <c r="A2996" s="69">
        <v>2834</v>
      </c>
      <c r="B2996" s="210" t="s">
        <v>883</v>
      </c>
      <c r="C2996" s="221" t="s">
        <v>7669</v>
      </c>
      <c r="D2996" s="212" t="s">
        <v>15518</v>
      </c>
      <c r="E2996" s="212" t="s">
        <v>15518</v>
      </c>
      <c r="F2996" s="212"/>
      <c r="G2996" s="212"/>
    </row>
    <row r="2997" spans="1:7" ht="33">
      <c r="A2997" s="69">
        <v>2835</v>
      </c>
      <c r="B2997" s="210" t="s">
        <v>884</v>
      </c>
      <c r="C2997" s="221" t="s">
        <v>7670</v>
      </c>
      <c r="D2997" s="212" t="s">
        <v>15518</v>
      </c>
      <c r="E2997" s="212" t="s">
        <v>15518</v>
      </c>
      <c r="F2997" s="212"/>
      <c r="G2997" s="212"/>
    </row>
    <row r="2998" spans="1:7">
      <c r="A2998" s="69">
        <v>2836</v>
      </c>
      <c r="B2998" s="210" t="s">
        <v>885</v>
      </c>
      <c r="C2998" s="221" t="s">
        <v>7671</v>
      </c>
      <c r="D2998" s="212" t="s">
        <v>15518</v>
      </c>
      <c r="E2998" s="212" t="s">
        <v>15518</v>
      </c>
      <c r="F2998" s="212"/>
      <c r="G2998" s="212"/>
    </row>
    <row r="2999" spans="1:7">
      <c r="A2999" s="69">
        <v>2837</v>
      </c>
      <c r="B2999" s="210" t="s">
        <v>886</v>
      </c>
      <c r="C2999" s="221" t="s">
        <v>7672</v>
      </c>
      <c r="D2999" s="212" t="s">
        <v>15518</v>
      </c>
      <c r="E2999" s="212" t="s">
        <v>15518</v>
      </c>
      <c r="F2999" s="212"/>
      <c r="G2999" s="212"/>
    </row>
    <row r="3000" spans="1:7">
      <c r="A3000" s="69">
        <v>2838</v>
      </c>
      <c r="B3000" s="210" t="s">
        <v>887</v>
      </c>
      <c r="C3000" s="221" t="s">
        <v>10349</v>
      </c>
      <c r="D3000" s="212" t="s">
        <v>15518</v>
      </c>
      <c r="E3000" s="212" t="s">
        <v>15518</v>
      </c>
      <c r="F3000" s="212"/>
      <c r="G3000" s="212"/>
    </row>
    <row r="3001" spans="1:7">
      <c r="A3001" s="69">
        <v>2839</v>
      </c>
      <c r="B3001" s="210" t="s">
        <v>888</v>
      </c>
      <c r="C3001" s="221" t="s">
        <v>10350</v>
      </c>
      <c r="D3001" s="212" t="s">
        <v>15518</v>
      </c>
      <c r="E3001" s="212" t="s">
        <v>15518</v>
      </c>
      <c r="F3001" s="212"/>
      <c r="G3001" s="212"/>
    </row>
    <row r="3002" spans="1:7" ht="33">
      <c r="A3002" s="69">
        <v>2840</v>
      </c>
      <c r="B3002" s="210" t="s">
        <v>889</v>
      </c>
      <c r="C3002" s="221" t="s">
        <v>10351</v>
      </c>
      <c r="D3002" s="212" t="s">
        <v>15518</v>
      </c>
      <c r="E3002" s="212" t="s">
        <v>15518</v>
      </c>
      <c r="F3002" s="212"/>
      <c r="G3002" s="212"/>
    </row>
    <row r="3003" spans="1:7">
      <c r="A3003" s="69">
        <v>2841</v>
      </c>
      <c r="B3003" s="210" t="s">
        <v>890</v>
      </c>
      <c r="C3003" s="221" t="s">
        <v>10352</v>
      </c>
      <c r="D3003" s="212" t="s">
        <v>15518</v>
      </c>
      <c r="E3003" s="212" t="s">
        <v>15518</v>
      </c>
      <c r="F3003" s="212"/>
      <c r="G3003" s="212"/>
    </row>
    <row r="3004" spans="1:7">
      <c r="A3004" s="69">
        <v>2842</v>
      </c>
      <c r="B3004" s="210" t="s">
        <v>891</v>
      </c>
      <c r="C3004" s="221" t="s">
        <v>10353</v>
      </c>
      <c r="D3004" s="212" t="s">
        <v>15518</v>
      </c>
      <c r="E3004" s="212" t="s">
        <v>15518</v>
      </c>
      <c r="F3004" s="212"/>
      <c r="G3004" s="212"/>
    </row>
    <row r="3005" spans="1:7">
      <c r="A3005" s="69">
        <v>2843</v>
      </c>
      <c r="B3005" s="210" t="s">
        <v>892</v>
      </c>
      <c r="C3005" s="221" t="s">
        <v>10354</v>
      </c>
      <c r="D3005" s="212" t="s">
        <v>15518</v>
      </c>
      <c r="E3005" s="212" t="s">
        <v>15518</v>
      </c>
      <c r="F3005" s="212"/>
      <c r="G3005" s="212"/>
    </row>
    <row r="3006" spans="1:7">
      <c r="A3006" s="69">
        <v>2844</v>
      </c>
      <c r="B3006" s="210" t="s">
        <v>893</v>
      </c>
      <c r="C3006" s="221" t="s">
        <v>10355</v>
      </c>
      <c r="D3006" s="212" t="s">
        <v>15518</v>
      </c>
      <c r="E3006" s="212"/>
      <c r="F3006" s="212"/>
      <c r="G3006" s="212"/>
    </row>
    <row r="3007" spans="1:7" ht="33">
      <c r="A3007" s="69">
        <v>2845</v>
      </c>
      <c r="B3007" s="210" t="s">
        <v>894</v>
      </c>
      <c r="C3007" s="221" t="s">
        <v>10356</v>
      </c>
      <c r="D3007" s="212" t="s">
        <v>15518</v>
      </c>
      <c r="E3007" s="212" t="s">
        <v>15518</v>
      </c>
      <c r="F3007" s="212"/>
      <c r="G3007" s="212"/>
    </row>
    <row r="3008" spans="1:7" ht="33">
      <c r="A3008" s="69">
        <v>2846</v>
      </c>
      <c r="B3008" s="210" t="s">
        <v>895</v>
      </c>
      <c r="C3008" s="221" t="s">
        <v>10357</v>
      </c>
      <c r="D3008" s="212" t="s">
        <v>15518</v>
      </c>
      <c r="E3008" s="212" t="s">
        <v>15518</v>
      </c>
      <c r="F3008" s="212"/>
      <c r="G3008" s="212"/>
    </row>
    <row r="3009" spans="1:7">
      <c r="A3009" s="69">
        <v>2847</v>
      </c>
      <c r="B3009" s="210" t="s">
        <v>896</v>
      </c>
      <c r="C3009" s="221" t="s">
        <v>10358</v>
      </c>
      <c r="D3009" s="212" t="s">
        <v>15518</v>
      </c>
      <c r="E3009" s="212" t="s">
        <v>15518</v>
      </c>
      <c r="F3009" s="212" t="s">
        <v>15518</v>
      </c>
      <c r="G3009" s="212"/>
    </row>
    <row r="3010" spans="1:7" ht="33">
      <c r="A3010" s="69">
        <v>2848</v>
      </c>
      <c r="B3010" s="210" t="s">
        <v>897</v>
      </c>
      <c r="C3010" s="221" t="s">
        <v>10359</v>
      </c>
      <c r="D3010" s="212" t="s">
        <v>15518</v>
      </c>
      <c r="E3010" s="212" t="s">
        <v>15518</v>
      </c>
      <c r="F3010" s="212"/>
      <c r="G3010" s="212"/>
    </row>
    <row r="3011" spans="1:7">
      <c r="A3011" s="69">
        <v>2849</v>
      </c>
      <c r="B3011" s="210" t="s">
        <v>898</v>
      </c>
      <c r="C3011" s="221" t="s">
        <v>10360</v>
      </c>
      <c r="D3011" s="212" t="s">
        <v>15518</v>
      </c>
      <c r="E3011" s="212" t="s">
        <v>15518</v>
      </c>
      <c r="F3011" s="212"/>
      <c r="G3011" s="212"/>
    </row>
    <row r="3012" spans="1:7">
      <c r="A3012" s="69">
        <v>2850</v>
      </c>
      <c r="B3012" s="210" t="s">
        <v>899</v>
      </c>
      <c r="C3012" s="221" t="s">
        <v>10361</v>
      </c>
      <c r="D3012" s="212" t="s">
        <v>15518</v>
      </c>
      <c r="E3012" s="212" t="s">
        <v>15518</v>
      </c>
      <c r="F3012" s="212" t="s">
        <v>15518</v>
      </c>
      <c r="G3012" s="212"/>
    </row>
    <row r="3013" spans="1:7">
      <c r="A3013" s="69">
        <v>2851</v>
      </c>
      <c r="B3013" s="210" t="s">
        <v>900</v>
      </c>
      <c r="C3013" s="221" t="s">
        <v>10362</v>
      </c>
      <c r="D3013" s="212" t="s">
        <v>15518</v>
      </c>
      <c r="E3013" s="212" t="s">
        <v>15518</v>
      </c>
      <c r="F3013" s="212"/>
      <c r="G3013" s="212"/>
    </row>
    <row r="3014" spans="1:7" ht="49.5">
      <c r="A3014" s="69">
        <v>2852</v>
      </c>
      <c r="B3014" s="210" t="s">
        <v>901</v>
      </c>
      <c r="C3014" s="221" t="s">
        <v>10363</v>
      </c>
      <c r="D3014" s="212" t="s">
        <v>15518</v>
      </c>
      <c r="E3014" s="212" t="s">
        <v>15518</v>
      </c>
      <c r="F3014" s="212"/>
      <c r="G3014" s="212"/>
    </row>
    <row r="3015" spans="1:7">
      <c r="A3015" s="69">
        <v>2853</v>
      </c>
      <c r="B3015" s="210" t="s">
        <v>902</v>
      </c>
      <c r="C3015" s="221" t="s">
        <v>10364</v>
      </c>
      <c r="D3015" s="212" t="s">
        <v>15518</v>
      </c>
      <c r="E3015" s="212" t="s">
        <v>15518</v>
      </c>
      <c r="F3015" s="212"/>
      <c r="G3015" s="212"/>
    </row>
    <row r="3016" spans="1:7" ht="33">
      <c r="A3016" s="69">
        <v>2854</v>
      </c>
      <c r="B3016" s="210" t="s">
        <v>903</v>
      </c>
      <c r="C3016" s="221" t="s">
        <v>10365</v>
      </c>
      <c r="D3016" s="212" t="s">
        <v>15518</v>
      </c>
      <c r="E3016" s="212" t="s">
        <v>15518</v>
      </c>
      <c r="F3016" s="212"/>
      <c r="G3016" s="212"/>
    </row>
    <row r="3017" spans="1:7">
      <c r="A3017" s="69">
        <v>2855</v>
      </c>
      <c r="B3017" s="210" t="s">
        <v>904</v>
      </c>
      <c r="C3017" s="221" t="s">
        <v>10366</v>
      </c>
      <c r="D3017" s="212" t="s">
        <v>15518</v>
      </c>
      <c r="E3017" s="212" t="s">
        <v>15518</v>
      </c>
      <c r="F3017" s="212" t="s">
        <v>15518</v>
      </c>
      <c r="G3017" s="212"/>
    </row>
    <row r="3018" spans="1:7">
      <c r="A3018" s="69">
        <v>2856</v>
      </c>
      <c r="B3018" s="210" t="s">
        <v>905</v>
      </c>
      <c r="C3018" s="221" t="s">
        <v>6685</v>
      </c>
      <c r="D3018" s="212" t="s">
        <v>15518</v>
      </c>
      <c r="E3018" s="212" t="s">
        <v>15518</v>
      </c>
      <c r="F3018" s="212"/>
      <c r="G3018" s="212"/>
    </row>
    <row r="3019" spans="1:7" ht="33">
      <c r="A3019" s="69">
        <v>2857</v>
      </c>
      <c r="B3019" s="210" t="s">
        <v>906</v>
      </c>
      <c r="C3019" s="221" t="s">
        <v>6688</v>
      </c>
      <c r="D3019" s="212" t="s">
        <v>15518</v>
      </c>
      <c r="E3019" s="212" t="s">
        <v>15518</v>
      </c>
      <c r="F3019" s="212"/>
      <c r="G3019" s="212"/>
    </row>
    <row r="3020" spans="1:7" ht="33">
      <c r="A3020" s="69">
        <v>2858</v>
      </c>
      <c r="B3020" s="210" t="s">
        <v>907</v>
      </c>
      <c r="C3020" s="221" t="s">
        <v>10371</v>
      </c>
      <c r="D3020" s="212" t="s">
        <v>15518</v>
      </c>
      <c r="E3020" s="212" t="s">
        <v>15518</v>
      </c>
      <c r="F3020" s="212"/>
      <c r="G3020" s="212"/>
    </row>
    <row r="3021" spans="1:7" ht="33">
      <c r="A3021" s="69">
        <v>2859</v>
      </c>
      <c r="B3021" s="210" t="s">
        <v>908</v>
      </c>
      <c r="C3021" s="221" t="s">
        <v>6693</v>
      </c>
      <c r="D3021" s="212" t="s">
        <v>15518</v>
      </c>
      <c r="E3021" s="212" t="s">
        <v>15518</v>
      </c>
      <c r="F3021" s="212"/>
      <c r="G3021" s="212"/>
    </row>
    <row r="3022" spans="1:7">
      <c r="A3022" s="69">
        <v>2860</v>
      </c>
      <c r="B3022" s="210" t="s">
        <v>909</v>
      </c>
      <c r="C3022" s="221" t="s">
        <v>8561</v>
      </c>
      <c r="D3022" s="212" t="s">
        <v>15518</v>
      </c>
      <c r="E3022" s="212" t="s">
        <v>15518</v>
      </c>
      <c r="F3022" s="212"/>
      <c r="G3022" s="212"/>
    </row>
    <row r="3023" spans="1:7">
      <c r="A3023" s="69"/>
      <c r="B3023" s="210"/>
      <c r="C3023" s="208" t="s">
        <v>910</v>
      </c>
      <c r="D3023" s="212"/>
      <c r="E3023" s="212"/>
      <c r="F3023" s="212"/>
      <c r="G3023" s="212"/>
    </row>
    <row r="3024" spans="1:7">
      <c r="A3024" s="69">
        <v>2861</v>
      </c>
      <c r="B3024" s="210" t="s">
        <v>911</v>
      </c>
      <c r="C3024" s="221" t="s">
        <v>8566</v>
      </c>
      <c r="D3024" s="212" t="s">
        <v>15518</v>
      </c>
      <c r="E3024" s="212" t="s">
        <v>15518</v>
      </c>
      <c r="F3024" s="212"/>
      <c r="G3024" s="212"/>
    </row>
    <row r="3025" spans="1:7">
      <c r="A3025" s="69">
        <v>2862</v>
      </c>
      <c r="B3025" s="210" t="s">
        <v>912</v>
      </c>
      <c r="C3025" s="221" t="s">
        <v>8569</v>
      </c>
      <c r="D3025" s="212" t="s">
        <v>15518</v>
      </c>
      <c r="E3025" s="212" t="s">
        <v>15518</v>
      </c>
      <c r="F3025" s="212" t="s">
        <v>15518</v>
      </c>
      <c r="G3025" s="212"/>
    </row>
    <row r="3026" spans="1:7" ht="33">
      <c r="A3026" s="69">
        <v>2863</v>
      </c>
      <c r="B3026" s="210" t="s">
        <v>913</v>
      </c>
      <c r="C3026" s="221" t="s">
        <v>7486</v>
      </c>
      <c r="D3026" s="212" t="s">
        <v>15518</v>
      </c>
      <c r="E3026" s="212" t="s">
        <v>15518</v>
      </c>
      <c r="F3026" s="212"/>
      <c r="G3026" s="212"/>
    </row>
    <row r="3027" spans="1:7" ht="33">
      <c r="A3027" s="69">
        <v>2864</v>
      </c>
      <c r="B3027" s="210" t="s">
        <v>914</v>
      </c>
      <c r="C3027" s="221" t="s">
        <v>7487</v>
      </c>
      <c r="D3027" s="212" t="s">
        <v>15518</v>
      </c>
      <c r="E3027" s="212" t="s">
        <v>15518</v>
      </c>
      <c r="F3027" s="212"/>
      <c r="G3027" s="212"/>
    </row>
    <row r="3028" spans="1:7">
      <c r="A3028" s="69">
        <v>2865</v>
      </c>
      <c r="B3028" s="210" t="s">
        <v>915</v>
      </c>
      <c r="C3028" s="221" t="s">
        <v>7488</v>
      </c>
      <c r="D3028" s="212" t="s">
        <v>15518</v>
      </c>
      <c r="E3028" s="212" t="s">
        <v>15518</v>
      </c>
      <c r="F3028" s="212"/>
      <c r="G3028" s="212"/>
    </row>
    <row r="3029" spans="1:7">
      <c r="A3029" s="69">
        <v>2866</v>
      </c>
      <c r="B3029" s="210" t="s">
        <v>916</v>
      </c>
      <c r="C3029" s="221" t="s">
        <v>7489</v>
      </c>
      <c r="D3029" s="212" t="s">
        <v>15518</v>
      </c>
      <c r="E3029" s="212" t="s">
        <v>15518</v>
      </c>
      <c r="F3029" s="212"/>
      <c r="G3029" s="212"/>
    </row>
    <row r="3030" spans="1:7">
      <c r="A3030" s="69">
        <v>2867</v>
      </c>
      <c r="B3030" s="210" t="s">
        <v>917</v>
      </c>
      <c r="C3030" s="221" t="s">
        <v>7490</v>
      </c>
      <c r="D3030" s="212" t="s">
        <v>15518</v>
      </c>
      <c r="E3030" s="212" t="s">
        <v>15518</v>
      </c>
      <c r="F3030" s="212"/>
      <c r="G3030" s="212"/>
    </row>
    <row r="3031" spans="1:7">
      <c r="A3031" s="69">
        <v>2868</v>
      </c>
      <c r="B3031" s="210" t="s">
        <v>918</v>
      </c>
      <c r="C3031" s="221" t="s">
        <v>7491</v>
      </c>
      <c r="D3031" s="212" t="s">
        <v>15518</v>
      </c>
      <c r="E3031" s="212" t="s">
        <v>15518</v>
      </c>
      <c r="F3031" s="212"/>
      <c r="G3031" s="212"/>
    </row>
    <row r="3032" spans="1:7" ht="33">
      <c r="A3032" s="69">
        <v>2869</v>
      </c>
      <c r="B3032" s="210" t="s">
        <v>919</v>
      </c>
      <c r="C3032" s="221" t="s">
        <v>7492</v>
      </c>
      <c r="D3032" s="212" t="s">
        <v>15518</v>
      </c>
      <c r="E3032" s="212" t="s">
        <v>15518</v>
      </c>
      <c r="F3032" s="212"/>
      <c r="G3032" s="212"/>
    </row>
    <row r="3033" spans="1:7">
      <c r="A3033" s="69">
        <v>2870</v>
      </c>
      <c r="B3033" s="210" t="s">
        <v>920</v>
      </c>
      <c r="C3033" s="221" t="s">
        <v>7493</v>
      </c>
      <c r="D3033" s="212" t="s">
        <v>15518</v>
      </c>
      <c r="E3033" s="212" t="s">
        <v>15518</v>
      </c>
      <c r="F3033" s="212"/>
      <c r="G3033" s="212"/>
    </row>
    <row r="3034" spans="1:7">
      <c r="A3034" s="69">
        <v>2871</v>
      </c>
      <c r="B3034" s="210" t="s">
        <v>921</v>
      </c>
      <c r="C3034" s="221" t="s">
        <v>7498</v>
      </c>
      <c r="D3034" s="212" t="s">
        <v>15518</v>
      </c>
      <c r="E3034" s="212" t="s">
        <v>15518</v>
      </c>
      <c r="F3034" s="212"/>
      <c r="G3034" s="212"/>
    </row>
    <row r="3035" spans="1:7">
      <c r="A3035" s="69">
        <v>2872</v>
      </c>
      <c r="B3035" s="210" t="s">
        <v>922</v>
      </c>
      <c r="C3035" s="221" t="s">
        <v>7501</v>
      </c>
      <c r="D3035" s="212" t="s">
        <v>17656</v>
      </c>
      <c r="E3035" s="212" t="s">
        <v>15518</v>
      </c>
      <c r="F3035" s="212"/>
      <c r="G3035" s="212"/>
    </row>
    <row r="3036" spans="1:7">
      <c r="A3036" s="69">
        <v>2873</v>
      </c>
      <c r="B3036" s="210" t="s">
        <v>923</v>
      </c>
      <c r="C3036" s="221" t="s">
        <v>7502</v>
      </c>
      <c r="D3036" s="212" t="s">
        <v>17656</v>
      </c>
      <c r="E3036" s="212" t="s">
        <v>15518</v>
      </c>
      <c r="F3036" s="212"/>
      <c r="G3036" s="212"/>
    </row>
    <row r="3037" spans="1:7">
      <c r="A3037" s="69">
        <v>2874</v>
      </c>
      <c r="B3037" s="210" t="s">
        <v>924</v>
      </c>
      <c r="C3037" s="221" t="s">
        <v>7503</v>
      </c>
      <c r="D3037" s="212" t="s">
        <v>17656</v>
      </c>
      <c r="E3037" s="212" t="s">
        <v>15518</v>
      </c>
      <c r="F3037" s="212"/>
      <c r="G3037" s="212"/>
    </row>
    <row r="3038" spans="1:7" ht="33">
      <c r="A3038" s="69">
        <v>2875</v>
      </c>
      <c r="B3038" s="210" t="s">
        <v>925</v>
      </c>
      <c r="C3038" s="221" t="s">
        <v>7505</v>
      </c>
      <c r="D3038" s="212" t="s">
        <v>15518</v>
      </c>
      <c r="E3038" s="212" t="s">
        <v>15518</v>
      </c>
      <c r="F3038" s="212"/>
      <c r="G3038" s="212"/>
    </row>
    <row r="3039" spans="1:7">
      <c r="A3039" s="69">
        <v>2876</v>
      </c>
      <c r="B3039" s="210" t="s">
        <v>926</v>
      </c>
      <c r="C3039" s="221" t="s">
        <v>7506</v>
      </c>
      <c r="D3039" s="212" t="s">
        <v>15518</v>
      </c>
      <c r="E3039" s="212" t="s">
        <v>15518</v>
      </c>
      <c r="F3039" s="212"/>
      <c r="G3039" s="212"/>
    </row>
    <row r="3040" spans="1:7">
      <c r="A3040" s="69">
        <v>2877</v>
      </c>
      <c r="B3040" s="210" t="s">
        <v>927</v>
      </c>
      <c r="C3040" s="221" t="s">
        <v>7507</v>
      </c>
      <c r="D3040" s="212" t="s">
        <v>15518</v>
      </c>
      <c r="E3040" s="212" t="s">
        <v>15518</v>
      </c>
      <c r="F3040" s="212"/>
      <c r="G3040" s="212"/>
    </row>
    <row r="3041" spans="1:7">
      <c r="A3041" s="69">
        <v>2878</v>
      </c>
      <c r="B3041" s="210" t="s">
        <v>928</v>
      </c>
      <c r="C3041" s="221" t="s">
        <v>7508</v>
      </c>
      <c r="D3041" s="212" t="s">
        <v>15518</v>
      </c>
      <c r="E3041" s="212" t="s">
        <v>15518</v>
      </c>
      <c r="F3041" s="212"/>
      <c r="G3041" s="212"/>
    </row>
    <row r="3042" spans="1:7" ht="33">
      <c r="A3042" s="69">
        <v>2879</v>
      </c>
      <c r="B3042" s="210" t="s">
        <v>929</v>
      </c>
      <c r="C3042" s="221" t="s">
        <v>9672</v>
      </c>
      <c r="D3042" s="212" t="s">
        <v>15518</v>
      </c>
      <c r="E3042" s="212" t="s">
        <v>15518</v>
      </c>
      <c r="F3042" s="212"/>
      <c r="G3042" s="212"/>
    </row>
    <row r="3043" spans="1:7">
      <c r="A3043" s="69">
        <v>2880</v>
      </c>
      <c r="B3043" s="210" t="s">
        <v>930</v>
      </c>
      <c r="C3043" s="221" t="s">
        <v>9673</v>
      </c>
      <c r="D3043" s="212" t="s">
        <v>15518</v>
      </c>
      <c r="E3043" s="212" t="s">
        <v>15518</v>
      </c>
      <c r="F3043" s="212"/>
      <c r="G3043" s="212"/>
    </row>
    <row r="3044" spans="1:7">
      <c r="A3044" s="69">
        <v>2881</v>
      </c>
      <c r="B3044" s="210" t="s">
        <v>931</v>
      </c>
      <c r="C3044" s="221" t="s">
        <v>9675</v>
      </c>
      <c r="D3044" s="212" t="s">
        <v>15518</v>
      </c>
      <c r="E3044" s="212" t="s">
        <v>15518</v>
      </c>
      <c r="F3044" s="212"/>
      <c r="G3044" s="212"/>
    </row>
    <row r="3045" spans="1:7" ht="33">
      <c r="A3045" s="69">
        <v>2882</v>
      </c>
      <c r="B3045" s="210" t="s">
        <v>932</v>
      </c>
      <c r="C3045" s="221" t="s">
        <v>9676</v>
      </c>
      <c r="D3045" s="212" t="s">
        <v>15518</v>
      </c>
      <c r="E3045" s="212" t="s">
        <v>15518</v>
      </c>
      <c r="F3045" s="212"/>
      <c r="G3045" s="212"/>
    </row>
    <row r="3046" spans="1:7" ht="33">
      <c r="A3046" s="69">
        <v>2883</v>
      </c>
      <c r="B3046" s="210" t="s">
        <v>933</v>
      </c>
      <c r="C3046" s="221" t="s">
        <v>9677</v>
      </c>
      <c r="D3046" s="212" t="s">
        <v>15518</v>
      </c>
      <c r="E3046" s="212" t="s">
        <v>15518</v>
      </c>
      <c r="F3046" s="212"/>
      <c r="G3046" s="212"/>
    </row>
    <row r="3047" spans="1:7">
      <c r="A3047" s="69">
        <v>2884</v>
      </c>
      <c r="B3047" s="210" t="s">
        <v>934</v>
      </c>
      <c r="C3047" s="221" t="s">
        <v>9678</v>
      </c>
      <c r="D3047" s="212" t="s">
        <v>15518</v>
      </c>
      <c r="E3047" s="212" t="s">
        <v>15518</v>
      </c>
      <c r="F3047" s="212"/>
      <c r="G3047" s="212"/>
    </row>
    <row r="3048" spans="1:7">
      <c r="A3048" s="69">
        <v>2885</v>
      </c>
      <c r="B3048" s="210" t="s">
        <v>935</v>
      </c>
      <c r="C3048" s="221" t="s">
        <v>9679</v>
      </c>
      <c r="D3048" s="212" t="s">
        <v>15518</v>
      </c>
      <c r="E3048" s="212" t="s">
        <v>15518</v>
      </c>
      <c r="F3048" s="212"/>
      <c r="G3048" s="212"/>
    </row>
    <row r="3049" spans="1:7">
      <c r="A3049" s="69">
        <v>2886</v>
      </c>
      <c r="B3049" s="210" t="s">
        <v>936</v>
      </c>
      <c r="C3049" s="221" t="s">
        <v>9680</v>
      </c>
      <c r="D3049" s="212" t="s">
        <v>15518</v>
      </c>
      <c r="E3049" s="212" t="s">
        <v>15518</v>
      </c>
      <c r="F3049" s="212"/>
      <c r="G3049" s="212"/>
    </row>
    <row r="3050" spans="1:7">
      <c r="A3050" s="69">
        <v>2887</v>
      </c>
      <c r="B3050" s="210" t="s">
        <v>937</v>
      </c>
      <c r="C3050" s="221" t="s">
        <v>9681</v>
      </c>
      <c r="D3050" s="212" t="s">
        <v>15518</v>
      </c>
      <c r="E3050" s="212" t="s">
        <v>15518</v>
      </c>
      <c r="F3050" s="212"/>
      <c r="G3050" s="212"/>
    </row>
    <row r="3051" spans="1:7" ht="33">
      <c r="A3051" s="69">
        <v>2888</v>
      </c>
      <c r="B3051" s="210" t="s">
        <v>938</v>
      </c>
      <c r="C3051" s="221" t="s">
        <v>9682</v>
      </c>
      <c r="D3051" s="212" t="s">
        <v>15518</v>
      </c>
      <c r="E3051" s="212" t="s">
        <v>15518</v>
      </c>
      <c r="F3051" s="212"/>
      <c r="G3051" s="212"/>
    </row>
    <row r="3052" spans="1:7" ht="33">
      <c r="A3052" s="69">
        <v>2889</v>
      </c>
      <c r="B3052" s="210" t="s">
        <v>939</v>
      </c>
      <c r="C3052" s="221" t="s">
        <v>9629</v>
      </c>
      <c r="D3052" s="212" t="s">
        <v>15518</v>
      </c>
      <c r="E3052" s="212" t="s">
        <v>15518</v>
      </c>
      <c r="F3052" s="212"/>
      <c r="G3052" s="212"/>
    </row>
    <row r="3053" spans="1:7" ht="33">
      <c r="A3053" s="69">
        <v>2890</v>
      </c>
      <c r="B3053" s="210" t="s">
        <v>940</v>
      </c>
      <c r="C3053" s="221" t="s">
        <v>9630</v>
      </c>
      <c r="D3053" s="212" t="s">
        <v>15518</v>
      </c>
      <c r="E3053" s="212" t="s">
        <v>15518</v>
      </c>
      <c r="F3053" s="212"/>
      <c r="G3053" s="212"/>
    </row>
    <row r="3054" spans="1:7" ht="33">
      <c r="A3054" s="69">
        <v>2891</v>
      </c>
      <c r="B3054" s="210" t="s">
        <v>941</v>
      </c>
      <c r="C3054" s="221" t="s">
        <v>9631</v>
      </c>
      <c r="D3054" s="212" t="s">
        <v>15518</v>
      </c>
      <c r="E3054" s="212" t="s">
        <v>15518</v>
      </c>
      <c r="F3054" s="212"/>
      <c r="G3054" s="212"/>
    </row>
    <row r="3055" spans="1:7">
      <c r="A3055" s="69">
        <v>2892</v>
      </c>
      <c r="B3055" s="210" t="s">
        <v>942</v>
      </c>
      <c r="C3055" s="221" t="s">
        <v>9632</v>
      </c>
      <c r="D3055" s="212" t="s">
        <v>15518</v>
      </c>
      <c r="E3055" s="212" t="s">
        <v>15518</v>
      </c>
      <c r="F3055" s="212"/>
      <c r="G3055" s="212"/>
    </row>
    <row r="3056" spans="1:7">
      <c r="A3056" s="69">
        <v>2893</v>
      </c>
      <c r="B3056" s="210" t="s">
        <v>943</v>
      </c>
      <c r="C3056" s="221" t="s">
        <v>9633</v>
      </c>
      <c r="D3056" s="212" t="s">
        <v>15518</v>
      </c>
      <c r="E3056" s="212" t="s">
        <v>15518</v>
      </c>
      <c r="F3056" s="212"/>
      <c r="G3056" s="212"/>
    </row>
    <row r="3057" spans="1:7" ht="33">
      <c r="A3057" s="69">
        <v>2894</v>
      </c>
      <c r="B3057" s="210" t="s">
        <v>944</v>
      </c>
      <c r="C3057" s="221" t="s">
        <v>9634</v>
      </c>
      <c r="D3057" s="212" t="s">
        <v>15518</v>
      </c>
      <c r="E3057" s="212" t="s">
        <v>15518</v>
      </c>
      <c r="F3057" s="212"/>
      <c r="G3057" s="212"/>
    </row>
    <row r="3058" spans="1:7" ht="33">
      <c r="A3058" s="69">
        <v>2895</v>
      </c>
      <c r="B3058" s="210" t="s">
        <v>945</v>
      </c>
      <c r="C3058" s="221" t="s">
        <v>9635</v>
      </c>
      <c r="D3058" s="212" t="s">
        <v>15518</v>
      </c>
      <c r="E3058" s="212" t="s">
        <v>15518</v>
      </c>
      <c r="F3058" s="212"/>
      <c r="G3058" s="212"/>
    </row>
    <row r="3059" spans="1:7">
      <c r="A3059" s="69">
        <v>2896</v>
      </c>
      <c r="B3059" s="210" t="s">
        <v>946</v>
      </c>
      <c r="C3059" s="221" t="s">
        <v>9636</v>
      </c>
      <c r="D3059" s="212" t="s">
        <v>15518</v>
      </c>
      <c r="E3059" s="212" t="s">
        <v>15518</v>
      </c>
      <c r="F3059" s="212"/>
      <c r="G3059" s="212"/>
    </row>
    <row r="3060" spans="1:7">
      <c r="A3060" s="69">
        <v>2897</v>
      </c>
      <c r="B3060" s="210" t="s">
        <v>947</v>
      </c>
      <c r="C3060" s="221" t="s">
        <v>4113</v>
      </c>
      <c r="D3060" s="212" t="s">
        <v>15518</v>
      </c>
      <c r="E3060" s="212" t="s">
        <v>15518</v>
      </c>
      <c r="F3060" s="212"/>
      <c r="G3060" s="212"/>
    </row>
    <row r="3061" spans="1:7">
      <c r="A3061" s="69">
        <v>2898</v>
      </c>
      <c r="B3061" s="210" t="s">
        <v>948</v>
      </c>
      <c r="C3061" s="221" t="s">
        <v>4114</v>
      </c>
      <c r="D3061" s="212" t="s">
        <v>15518</v>
      </c>
      <c r="E3061" s="212" t="s">
        <v>15518</v>
      </c>
      <c r="F3061" s="212"/>
      <c r="G3061" s="212"/>
    </row>
    <row r="3062" spans="1:7">
      <c r="A3062" s="69">
        <v>2899</v>
      </c>
      <c r="B3062" s="210" t="s">
        <v>949</v>
      </c>
      <c r="C3062" s="221" t="s">
        <v>9639</v>
      </c>
      <c r="D3062" s="212" t="s">
        <v>15518</v>
      </c>
      <c r="E3062" s="212" t="s">
        <v>15518</v>
      </c>
      <c r="F3062" s="212"/>
      <c r="G3062" s="212"/>
    </row>
    <row r="3063" spans="1:7">
      <c r="A3063" s="69">
        <v>2900</v>
      </c>
      <c r="B3063" s="210" t="s">
        <v>950</v>
      </c>
      <c r="C3063" s="221" t="s">
        <v>9643</v>
      </c>
      <c r="D3063" s="212" t="s">
        <v>15518</v>
      </c>
      <c r="E3063" s="212" t="s">
        <v>15518</v>
      </c>
      <c r="F3063" s="212"/>
      <c r="G3063" s="212"/>
    </row>
    <row r="3064" spans="1:7" ht="33">
      <c r="A3064" s="69">
        <v>2901</v>
      </c>
      <c r="B3064" s="210" t="s">
        <v>951</v>
      </c>
      <c r="C3064" s="221" t="s">
        <v>9646</v>
      </c>
      <c r="D3064" s="212" t="s">
        <v>15518</v>
      </c>
      <c r="E3064" s="212" t="s">
        <v>15518</v>
      </c>
      <c r="F3064" s="212"/>
      <c r="G3064" s="212"/>
    </row>
    <row r="3065" spans="1:7">
      <c r="A3065" s="69">
        <v>2902</v>
      </c>
      <c r="B3065" s="210" t="s">
        <v>952</v>
      </c>
      <c r="C3065" s="221" t="s">
        <v>9647</v>
      </c>
      <c r="D3065" s="212" t="s">
        <v>15518</v>
      </c>
      <c r="E3065" s="212" t="s">
        <v>15518</v>
      </c>
      <c r="F3065" s="212"/>
      <c r="G3065" s="212"/>
    </row>
    <row r="3066" spans="1:7">
      <c r="A3066" s="69">
        <v>2903</v>
      </c>
      <c r="B3066" s="210" t="s">
        <v>953</v>
      </c>
      <c r="C3066" s="221" t="s">
        <v>9648</v>
      </c>
      <c r="D3066" s="212" t="s">
        <v>15518</v>
      </c>
      <c r="E3066" s="212" t="s">
        <v>15518</v>
      </c>
      <c r="F3066" s="212"/>
      <c r="G3066" s="212"/>
    </row>
    <row r="3067" spans="1:7" ht="33">
      <c r="A3067" s="69">
        <v>2904</v>
      </c>
      <c r="B3067" s="210" t="s">
        <v>954</v>
      </c>
      <c r="C3067" s="221" t="s">
        <v>9649</v>
      </c>
      <c r="D3067" s="212" t="s">
        <v>15518</v>
      </c>
      <c r="E3067" s="212" t="s">
        <v>15518</v>
      </c>
      <c r="F3067" s="212"/>
      <c r="G3067" s="212"/>
    </row>
    <row r="3068" spans="1:7" ht="33">
      <c r="A3068" s="69">
        <v>2905</v>
      </c>
      <c r="B3068" s="210" t="s">
        <v>955</v>
      </c>
      <c r="C3068" s="221" t="s">
        <v>9651</v>
      </c>
      <c r="D3068" s="212" t="s">
        <v>15518</v>
      </c>
      <c r="E3068" s="212" t="s">
        <v>15518</v>
      </c>
      <c r="F3068" s="212"/>
      <c r="G3068" s="212"/>
    </row>
    <row r="3069" spans="1:7">
      <c r="A3069" s="69">
        <v>2906</v>
      </c>
      <c r="B3069" s="210" t="s">
        <v>956</v>
      </c>
      <c r="C3069" s="221" t="s">
        <v>10619</v>
      </c>
      <c r="D3069" s="212" t="s">
        <v>15518</v>
      </c>
      <c r="E3069" s="212" t="s">
        <v>15518</v>
      </c>
      <c r="F3069" s="212"/>
      <c r="G3069" s="212"/>
    </row>
    <row r="3070" spans="1:7">
      <c r="A3070" s="69">
        <v>2907</v>
      </c>
      <c r="B3070" s="210" t="s">
        <v>957</v>
      </c>
      <c r="C3070" s="221" t="s">
        <v>10621</v>
      </c>
      <c r="D3070" s="212" t="s">
        <v>15518</v>
      </c>
      <c r="E3070" s="212" t="s">
        <v>15518</v>
      </c>
      <c r="F3070" s="212"/>
      <c r="G3070" s="212"/>
    </row>
    <row r="3071" spans="1:7">
      <c r="A3071" s="69">
        <v>2908</v>
      </c>
      <c r="B3071" s="210" t="s">
        <v>958</v>
      </c>
      <c r="C3071" s="221" t="s">
        <v>10622</v>
      </c>
      <c r="D3071" s="212" t="s">
        <v>15518</v>
      </c>
      <c r="E3071" s="212" t="s">
        <v>15518</v>
      </c>
      <c r="F3071" s="212"/>
      <c r="G3071" s="212"/>
    </row>
    <row r="3072" spans="1:7" ht="33">
      <c r="A3072" s="69">
        <v>2909</v>
      </c>
      <c r="B3072" s="210" t="s">
        <v>959</v>
      </c>
      <c r="C3072" s="221" t="s">
        <v>4115</v>
      </c>
      <c r="D3072" s="212" t="s">
        <v>15518</v>
      </c>
      <c r="E3072" s="212" t="s">
        <v>15518</v>
      </c>
      <c r="F3072" s="212"/>
      <c r="G3072" s="212"/>
    </row>
    <row r="3073" spans="1:7">
      <c r="A3073" s="69">
        <v>2910</v>
      </c>
      <c r="B3073" s="210" t="s">
        <v>960</v>
      </c>
      <c r="C3073" s="221" t="s">
        <v>10623</v>
      </c>
      <c r="D3073" s="212" t="s">
        <v>15518</v>
      </c>
      <c r="E3073" s="212" t="s">
        <v>15518</v>
      </c>
      <c r="F3073" s="212"/>
      <c r="G3073" s="212"/>
    </row>
    <row r="3074" spans="1:7" ht="33">
      <c r="A3074" s="69">
        <v>2911</v>
      </c>
      <c r="B3074" s="210" t="s">
        <v>961</v>
      </c>
      <c r="C3074" s="221" t="s">
        <v>10626</v>
      </c>
      <c r="D3074" s="212" t="s">
        <v>15518</v>
      </c>
      <c r="E3074" s="212" t="s">
        <v>15518</v>
      </c>
      <c r="F3074" s="212"/>
      <c r="G3074" s="212"/>
    </row>
    <row r="3075" spans="1:7" ht="33">
      <c r="A3075" s="69">
        <v>2912</v>
      </c>
      <c r="B3075" s="210" t="s">
        <v>962</v>
      </c>
      <c r="C3075" s="221" t="s">
        <v>10628</v>
      </c>
      <c r="D3075" s="212" t="s">
        <v>15518</v>
      </c>
      <c r="E3075" s="212" t="s">
        <v>15518</v>
      </c>
      <c r="F3075" s="212"/>
      <c r="G3075" s="212"/>
    </row>
    <row r="3076" spans="1:7" ht="33">
      <c r="A3076" s="69">
        <v>2913</v>
      </c>
      <c r="B3076" s="210" t="s">
        <v>963</v>
      </c>
      <c r="C3076" s="221" t="s">
        <v>9566</v>
      </c>
      <c r="D3076" s="212" t="s">
        <v>15518</v>
      </c>
      <c r="E3076" s="212" t="s">
        <v>15518</v>
      </c>
      <c r="F3076" s="212"/>
      <c r="G3076" s="212"/>
    </row>
    <row r="3077" spans="1:7" ht="33">
      <c r="A3077" s="69">
        <v>2914</v>
      </c>
      <c r="B3077" s="210" t="s">
        <v>964</v>
      </c>
      <c r="C3077" s="221" t="s">
        <v>4048</v>
      </c>
      <c r="D3077" s="212" t="s">
        <v>15518</v>
      </c>
      <c r="E3077" s="212" t="s">
        <v>15518</v>
      </c>
      <c r="F3077" s="212"/>
      <c r="G3077" s="212"/>
    </row>
    <row r="3078" spans="1:7" ht="33">
      <c r="A3078" s="69">
        <v>2915</v>
      </c>
      <c r="B3078" s="210" t="s">
        <v>965</v>
      </c>
      <c r="C3078" s="221" t="s">
        <v>9568</v>
      </c>
      <c r="D3078" s="212" t="s">
        <v>15518</v>
      </c>
      <c r="E3078" s="212" t="s">
        <v>15518</v>
      </c>
      <c r="F3078" s="212"/>
      <c r="G3078" s="212"/>
    </row>
    <row r="3079" spans="1:7" ht="33">
      <c r="A3079" s="69">
        <v>2916</v>
      </c>
      <c r="B3079" s="210" t="s">
        <v>966</v>
      </c>
      <c r="C3079" s="221" t="s">
        <v>4049</v>
      </c>
      <c r="D3079" s="212" t="s">
        <v>15518</v>
      </c>
      <c r="E3079" s="212" t="s">
        <v>15518</v>
      </c>
      <c r="F3079" s="212"/>
      <c r="G3079" s="212"/>
    </row>
    <row r="3080" spans="1:7">
      <c r="A3080" s="69">
        <v>2917</v>
      </c>
      <c r="B3080" s="210" t="s">
        <v>967</v>
      </c>
      <c r="C3080" s="221" t="s">
        <v>8573</v>
      </c>
      <c r="D3080" s="212"/>
      <c r="E3080" s="212" t="s">
        <v>15518</v>
      </c>
      <c r="F3080" s="212"/>
      <c r="G3080" s="212"/>
    </row>
    <row r="3081" spans="1:7" ht="33">
      <c r="A3081" s="69">
        <v>2918</v>
      </c>
      <c r="B3081" s="210" t="s">
        <v>968</v>
      </c>
      <c r="C3081" s="221" t="s">
        <v>8575</v>
      </c>
      <c r="D3081" s="212" t="s">
        <v>15518</v>
      </c>
      <c r="E3081" s="212" t="s">
        <v>15518</v>
      </c>
      <c r="F3081" s="212"/>
      <c r="G3081" s="212"/>
    </row>
    <row r="3082" spans="1:7">
      <c r="A3082" s="69">
        <v>2919</v>
      </c>
      <c r="B3082" s="210" t="s">
        <v>969</v>
      </c>
      <c r="C3082" s="221" t="s">
        <v>7951</v>
      </c>
      <c r="D3082" s="212" t="s">
        <v>15518</v>
      </c>
      <c r="E3082" s="212" t="s">
        <v>15518</v>
      </c>
      <c r="F3082" s="212"/>
      <c r="G3082" s="212"/>
    </row>
    <row r="3083" spans="1:7">
      <c r="A3083" s="69">
        <v>2920</v>
      </c>
      <c r="B3083" s="210" t="s">
        <v>970</v>
      </c>
      <c r="C3083" s="221" t="s">
        <v>7953</v>
      </c>
      <c r="D3083" s="212" t="s">
        <v>15518</v>
      </c>
      <c r="E3083" s="212" t="s">
        <v>15518</v>
      </c>
      <c r="F3083" s="212"/>
      <c r="G3083" s="212"/>
    </row>
    <row r="3084" spans="1:7">
      <c r="A3084" s="69">
        <v>2921</v>
      </c>
      <c r="B3084" s="210" t="s">
        <v>971</v>
      </c>
      <c r="C3084" s="221" t="s">
        <v>7954</v>
      </c>
      <c r="D3084" s="212" t="s">
        <v>15518</v>
      </c>
      <c r="E3084" s="212" t="s">
        <v>15518</v>
      </c>
      <c r="F3084" s="212"/>
      <c r="G3084" s="212"/>
    </row>
    <row r="3085" spans="1:7" ht="33">
      <c r="A3085" s="69">
        <v>2922</v>
      </c>
      <c r="B3085" s="210" t="s">
        <v>972</v>
      </c>
      <c r="C3085" s="221" t="s">
        <v>7955</v>
      </c>
      <c r="D3085" s="212" t="s">
        <v>15518</v>
      </c>
      <c r="E3085" s="212" t="s">
        <v>15518</v>
      </c>
      <c r="F3085" s="212"/>
      <c r="G3085" s="212"/>
    </row>
    <row r="3086" spans="1:7" ht="33">
      <c r="A3086" s="69">
        <v>2923</v>
      </c>
      <c r="B3086" s="210" t="s">
        <v>973</v>
      </c>
      <c r="C3086" s="221" t="s">
        <v>10224</v>
      </c>
      <c r="D3086" s="212" t="s">
        <v>15518</v>
      </c>
      <c r="E3086" s="212" t="s">
        <v>15518</v>
      </c>
      <c r="F3086" s="212"/>
      <c r="G3086" s="212"/>
    </row>
    <row r="3087" spans="1:7" ht="33">
      <c r="A3087" s="69">
        <v>2924</v>
      </c>
      <c r="B3087" s="210" t="s">
        <v>974</v>
      </c>
      <c r="C3087" s="221" t="s">
        <v>10225</v>
      </c>
      <c r="D3087" s="212" t="s">
        <v>15518</v>
      </c>
      <c r="E3087" s="212" t="s">
        <v>15518</v>
      </c>
      <c r="F3087" s="212"/>
      <c r="G3087" s="212"/>
    </row>
    <row r="3088" spans="1:7" ht="33">
      <c r="A3088" s="69">
        <v>2925</v>
      </c>
      <c r="B3088" s="210" t="s">
        <v>975</v>
      </c>
      <c r="C3088" s="221" t="s">
        <v>10226</v>
      </c>
      <c r="D3088" s="212"/>
      <c r="E3088" s="212" t="s">
        <v>15518</v>
      </c>
      <c r="F3088" s="212"/>
      <c r="G3088" s="212"/>
    </row>
    <row r="3089" spans="1:7">
      <c r="A3089" s="69">
        <v>2926</v>
      </c>
      <c r="B3089" s="210" t="s">
        <v>976</v>
      </c>
      <c r="C3089" s="221" t="s">
        <v>8866</v>
      </c>
      <c r="D3089" s="212" t="s">
        <v>15518</v>
      </c>
      <c r="E3089" s="212" t="s">
        <v>15518</v>
      </c>
      <c r="F3089" s="212"/>
      <c r="G3089" s="212"/>
    </row>
    <row r="3090" spans="1:7" ht="33">
      <c r="A3090" s="69">
        <v>2927</v>
      </c>
      <c r="B3090" s="210" t="s">
        <v>977</v>
      </c>
      <c r="C3090" s="221" t="s">
        <v>8867</v>
      </c>
      <c r="D3090" s="212" t="s">
        <v>15518</v>
      </c>
      <c r="E3090" s="212" t="s">
        <v>15518</v>
      </c>
      <c r="F3090" s="212"/>
      <c r="G3090" s="212"/>
    </row>
    <row r="3091" spans="1:7">
      <c r="A3091" s="69">
        <v>2928</v>
      </c>
      <c r="B3091" s="210" t="s">
        <v>978</v>
      </c>
      <c r="C3091" s="221" t="s">
        <v>8868</v>
      </c>
      <c r="D3091" s="212" t="s">
        <v>15518</v>
      </c>
      <c r="E3091" s="212" t="s">
        <v>15518</v>
      </c>
      <c r="F3091" s="212"/>
      <c r="G3091" s="212"/>
    </row>
    <row r="3092" spans="1:7" ht="33">
      <c r="A3092" s="69">
        <v>2929</v>
      </c>
      <c r="B3092" s="210" t="s">
        <v>979</v>
      </c>
      <c r="C3092" s="221" t="s">
        <v>8869</v>
      </c>
      <c r="D3092" s="212"/>
      <c r="E3092" s="212" t="s">
        <v>15518</v>
      </c>
      <c r="F3092" s="212"/>
      <c r="G3092" s="212"/>
    </row>
    <row r="3093" spans="1:7">
      <c r="A3093" s="69">
        <v>2930</v>
      </c>
      <c r="B3093" s="210" t="s">
        <v>980</v>
      </c>
      <c r="C3093" s="221" t="s">
        <v>8870</v>
      </c>
      <c r="D3093" s="212" t="s">
        <v>15518</v>
      </c>
      <c r="E3093" s="212" t="s">
        <v>15518</v>
      </c>
      <c r="F3093" s="212"/>
      <c r="G3093" s="212"/>
    </row>
    <row r="3094" spans="1:7">
      <c r="A3094" s="69">
        <v>2931</v>
      </c>
      <c r="B3094" s="210" t="s">
        <v>981</v>
      </c>
      <c r="C3094" s="221" t="s">
        <v>6799</v>
      </c>
      <c r="D3094" s="212" t="s">
        <v>15518</v>
      </c>
      <c r="E3094" s="212" t="s">
        <v>15518</v>
      </c>
      <c r="F3094" s="212"/>
      <c r="G3094" s="212"/>
    </row>
    <row r="3095" spans="1:7">
      <c r="A3095" s="69">
        <v>2932</v>
      </c>
      <c r="B3095" s="210" t="s">
        <v>982</v>
      </c>
      <c r="C3095" s="221" t="s">
        <v>9066</v>
      </c>
      <c r="D3095" s="212" t="s">
        <v>15518</v>
      </c>
      <c r="E3095" s="212" t="s">
        <v>15518</v>
      </c>
      <c r="F3095" s="212"/>
      <c r="G3095" s="212"/>
    </row>
    <row r="3096" spans="1:7" ht="33">
      <c r="A3096" s="69">
        <v>2933</v>
      </c>
      <c r="B3096" s="210" t="s">
        <v>983</v>
      </c>
      <c r="C3096" s="221" t="s">
        <v>4050</v>
      </c>
      <c r="D3096" s="212" t="s">
        <v>15518</v>
      </c>
      <c r="E3096" s="212" t="s">
        <v>15518</v>
      </c>
      <c r="F3096" s="212"/>
      <c r="G3096" s="212"/>
    </row>
    <row r="3097" spans="1:7" ht="33">
      <c r="A3097" s="69">
        <v>2934</v>
      </c>
      <c r="B3097" s="210" t="s">
        <v>984</v>
      </c>
      <c r="C3097" s="221" t="s">
        <v>4121</v>
      </c>
      <c r="D3097" s="212" t="s">
        <v>15518</v>
      </c>
      <c r="E3097" s="212" t="s">
        <v>15518</v>
      </c>
      <c r="F3097" s="212"/>
      <c r="G3097" s="212"/>
    </row>
    <row r="3098" spans="1:7">
      <c r="A3098" s="69">
        <v>2935</v>
      </c>
      <c r="B3098" s="210" t="s">
        <v>985</v>
      </c>
      <c r="C3098" s="221" t="s">
        <v>4122</v>
      </c>
      <c r="D3098" s="212" t="s">
        <v>15518</v>
      </c>
      <c r="E3098" s="212" t="s">
        <v>15518</v>
      </c>
      <c r="F3098" s="212"/>
      <c r="G3098" s="212"/>
    </row>
    <row r="3099" spans="1:7">
      <c r="A3099" s="69">
        <v>2936</v>
      </c>
      <c r="B3099" s="210" t="s">
        <v>986</v>
      </c>
      <c r="C3099" s="221" t="s">
        <v>4123</v>
      </c>
      <c r="D3099" s="212" t="s">
        <v>15518</v>
      </c>
      <c r="E3099" s="212" t="s">
        <v>15518</v>
      </c>
      <c r="F3099" s="212"/>
      <c r="G3099" s="212"/>
    </row>
    <row r="3100" spans="1:7" ht="33">
      <c r="A3100" s="69">
        <v>2937</v>
      </c>
      <c r="B3100" s="210" t="s">
        <v>987</v>
      </c>
      <c r="C3100" s="221" t="s">
        <v>9069</v>
      </c>
      <c r="D3100" s="212" t="s">
        <v>15518</v>
      </c>
      <c r="E3100" s="212" t="s">
        <v>15518</v>
      </c>
      <c r="F3100" s="212"/>
      <c r="G3100" s="212"/>
    </row>
    <row r="3101" spans="1:7">
      <c r="A3101" s="69">
        <v>2938</v>
      </c>
      <c r="B3101" s="210" t="s">
        <v>988</v>
      </c>
      <c r="C3101" s="221" t="s">
        <v>9070</v>
      </c>
      <c r="D3101" s="212" t="s">
        <v>15518</v>
      </c>
      <c r="E3101" s="212" t="s">
        <v>15518</v>
      </c>
      <c r="F3101" s="212"/>
      <c r="G3101" s="212"/>
    </row>
    <row r="3102" spans="1:7">
      <c r="A3102" s="69">
        <v>2939</v>
      </c>
      <c r="B3102" s="210" t="s">
        <v>989</v>
      </c>
      <c r="C3102" s="221" t="s">
        <v>9071</v>
      </c>
      <c r="D3102" s="212" t="s">
        <v>15518</v>
      </c>
      <c r="E3102" s="212" t="s">
        <v>15518</v>
      </c>
      <c r="F3102" s="212"/>
      <c r="G3102" s="212"/>
    </row>
    <row r="3103" spans="1:7">
      <c r="A3103" s="69">
        <v>2940</v>
      </c>
      <c r="B3103" s="210" t="s">
        <v>990</v>
      </c>
      <c r="C3103" s="221" t="s">
        <v>9072</v>
      </c>
      <c r="D3103" s="212" t="s">
        <v>15518</v>
      </c>
      <c r="E3103" s="212" t="s">
        <v>15518</v>
      </c>
      <c r="F3103" s="212"/>
      <c r="G3103" s="212"/>
    </row>
    <row r="3104" spans="1:7" ht="33">
      <c r="A3104" s="69">
        <v>2941</v>
      </c>
      <c r="B3104" s="210" t="s">
        <v>991</v>
      </c>
      <c r="C3104" s="221" t="s">
        <v>4124</v>
      </c>
      <c r="D3104" s="212" t="s">
        <v>15518</v>
      </c>
      <c r="E3104" s="212" t="s">
        <v>15518</v>
      </c>
      <c r="F3104" s="212"/>
      <c r="G3104" s="212"/>
    </row>
    <row r="3105" spans="1:7" ht="33">
      <c r="A3105" s="69">
        <v>2942</v>
      </c>
      <c r="B3105" s="210" t="s">
        <v>992</v>
      </c>
      <c r="C3105" s="221" t="s">
        <v>4125</v>
      </c>
      <c r="D3105" s="212" t="s">
        <v>15518</v>
      </c>
      <c r="E3105" s="212" t="s">
        <v>15518</v>
      </c>
      <c r="F3105" s="212"/>
      <c r="G3105" s="212"/>
    </row>
    <row r="3106" spans="1:7">
      <c r="A3106" s="69">
        <v>2943</v>
      </c>
      <c r="B3106" s="210" t="s">
        <v>993</v>
      </c>
      <c r="C3106" s="221" t="s">
        <v>10034</v>
      </c>
      <c r="D3106" s="212" t="s">
        <v>15518</v>
      </c>
      <c r="E3106" s="212" t="s">
        <v>15518</v>
      </c>
      <c r="F3106" s="212"/>
      <c r="G3106" s="212"/>
    </row>
    <row r="3107" spans="1:7">
      <c r="A3107" s="69">
        <v>2944</v>
      </c>
      <c r="B3107" s="210" t="s">
        <v>994</v>
      </c>
      <c r="C3107" s="221" t="s">
        <v>10035</v>
      </c>
      <c r="D3107" s="212" t="s">
        <v>15518</v>
      </c>
      <c r="E3107" s="212" t="s">
        <v>15518</v>
      </c>
      <c r="F3107" s="212"/>
      <c r="G3107" s="212"/>
    </row>
    <row r="3108" spans="1:7" ht="33">
      <c r="A3108" s="69">
        <v>2945</v>
      </c>
      <c r="B3108" s="210" t="s">
        <v>995</v>
      </c>
      <c r="C3108" s="221" t="s">
        <v>10036</v>
      </c>
      <c r="D3108" s="212" t="s">
        <v>15518</v>
      </c>
      <c r="E3108" s="212" t="s">
        <v>15518</v>
      </c>
      <c r="F3108" s="212"/>
      <c r="G3108" s="212"/>
    </row>
    <row r="3109" spans="1:7">
      <c r="A3109" s="69">
        <v>2946</v>
      </c>
      <c r="B3109" s="210" t="s">
        <v>996</v>
      </c>
      <c r="C3109" s="221" t="s">
        <v>10037</v>
      </c>
      <c r="D3109" s="212" t="s">
        <v>15518</v>
      </c>
      <c r="E3109" s="212" t="s">
        <v>15518</v>
      </c>
      <c r="F3109" s="212"/>
      <c r="G3109" s="212"/>
    </row>
    <row r="3110" spans="1:7">
      <c r="A3110" s="69">
        <v>2947</v>
      </c>
      <c r="B3110" s="210" t="s">
        <v>997</v>
      </c>
      <c r="C3110" s="221" t="s">
        <v>4126</v>
      </c>
      <c r="D3110" s="212" t="s">
        <v>15518</v>
      </c>
      <c r="E3110" s="212" t="s">
        <v>15518</v>
      </c>
      <c r="F3110" s="212"/>
      <c r="G3110" s="212"/>
    </row>
    <row r="3111" spans="1:7">
      <c r="A3111" s="69">
        <v>2948</v>
      </c>
      <c r="B3111" s="210" t="s">
        <v>998</v>
      </c>
      <c r="C3111" s="221" t="s">
        <v>10040</v>
      </c>
      <c r="D3111" s="212" t="s">
        <v>15518</v>
      </c>
      <c r="E3111" s="212" t="s">
        <v>15518</v>
      </c>
      <c r="F3111" s="212"/>
      <c r="G3111" s="212"/>
    </row>
    <row r="3112" spans="1:7">
      <c r="A3112" s="69">
        <v>2949</v>
      </c>
      <c r="B3112" s="210" t="s">
        <v>999</v>
      </c>
      <c r="C3112" s="221" t="s">
        <v>10041</v>
      </c>
      <c r="D3112" s="212" t="s">
        <v>15518</v>
      </c>
      <c r="E3112" s="212" t="s">
        <v>15518</v>
      </c>
      <c r="F3112" s="212"/>
      <c r="G3112" s="212"/>
    </row>
    <row r="3113" spans="1:7" ht="33">
      <c r="A3113" s="69">
        <v>2950</v>
      </c>
      <c r="B3113" s="210" t="s">
        <v>1000</v>
      </c>
      <c r="C3113" s="221" t="s">
        <v>10042</v>
      </c>
      <c r="D3113" s="212" t="s">
        <v>15518</v>
      </c>
      <c r="E3113" s="212" t="s">
        <v>15518</v>
      </c>
      <c r="F3113" s="212"/>
      <c r="G3113" s="212"/>
    </row>
    <row r="3114" spans="1:7">
      <c r="A3114" s="69">
        <v>2951</v>
      </c>
      <c r="B3114" s="210" t="s">
        <v>1001</v>
      </c>
      <c r="C3114" s="221" t="s">
        <v>10043</v>
      </c>
      <c r="D3114" s="212" t="s">
        <v>15518</v>
      </c>
      <c r="E3114" s="212" t="s">
        <v>15518</v>
      </c>
      <c r="F3114" s="212"/>
      <c r="G3114" s="212"/>
    </row>
    <row r="3115" spans="1:7" ht="33">
      <c r="A3115" s="69">
        <v>2952</v>
      </c>
      <c r="B3115" s="210" t="s">
        <v>1002</v>
      </c>
      <c r="C3115" s="221" t="s">
        <v>10045</v>
      </c>
      <c r="D3115" s="212" t="s">
        <v>15518</v>
      </c>
      <c r="E3115" s="212" t="s">
        <v>15518</v>
      </c>
      <c r="F3115" s="212"/>
      <c r="G3115" s="212"/>
    </row>
    <row r="3116" spans="1:7">
      <c r="A3116" s="69">
        <v>2953</v>
      </c>
      <c r="B3116" s="210" t="s">
        <v>1003</v>
      </c>
      <c r="C3116" s="221" t="s">
        <v>8091</v>
      </c>
      <c r="D3116" s="212" t="s">
        <v>15518</v>
      </c>
      <c r="E3116" s="212" t="s">
        <v>15518</v>
      </c>
      <c r="F3116" s="212"/>
      <c r="G3116" s="212"/>
    </row>
    <row r="3117" spans="1:7">
      <c r="A3117" s="69">
        <v>2954</v>
      </c>
      <c r="B3117" s="210" t="s">
        <v>1004</v>
      </c>
      <c r="C3117" s="221" t="s">
        <v>8093</v>
      </c>
      <c r="D3117" s="212" t="s">
        <v>15518</v>
      </c>
      <c r="E3117" s="212" t="s">
        <v>15518</v>
      </c>
      <c r="F3117" s="212"/>
      <c r="G3117" s="212"/>
    </row>
    <row r="3118" spans="1:7" ht="33">
      <c r="A3118" s="69">
        <v>2955</v>
      </c>
      <c r="B3118" s="210" t="s">
        <v>1005</v>
      </c>
      <c r="C3118" s="221" t="s">
        <v>8095</v>
      </c>
      <c r="D3118" s="212" t="s">
        <v>15518</v>
      </c>
      <c r="E3118" s="212" t="s">
        <v>15518</v>
      </c>
      <c r="F3118" s="212"/>
      <c r="G3118" s="212"/>
    </row>
    <row r="3119" spans="1:7" ht="33">
      <c r="A3119" s="69">
        <v>2956</v>
      </c>
      <c r="B3119" s="210" t="s">
        <v>1006</v>
      </c>
      <c r="C3119" s="221" t="s">
        <v>8097</v>
      </c>
      <c r="D3119" s="212" t="s">
        <v>15518</v>
      </c>
      <c r="E3119" s="212" t="s">
        <v>15518</v>
      </c>
      <c r="F3119" s="212"/>
      <c r="G3119" s="212"/>
    </row>
    <row r="3120" spans="1:7" ht="33">
      <c r="A3120" s="69">
        <v>2957</v>
      </c>
      <c r="B3120" s="210" t="s">
        <v>1007</v>
      </c>
      <c r="C3120" s="221" t="s">
        <v>10050</v>
      </c>
      <c r="D3120" s="212" t="s">
        <v>15518</v>
      </c>
      <c r="E3120" s="212" t="s">
        <v>15518</v>
      </c>
      <c r="F3120" s="212"/>
      <c r="G3120" s="212"/>
    </row>
    <row r="3121" spans="1:7" ht="33">
      <c r="A3121" s="69">
        <v>2958</v>
      </c>
      <c r="B3121" s="210" t="s">
        <v>1008</v>
      </c>
      <c r="C3121" s="221" t="s">
        <v>6731</v>
      </c>
      <c r="D3121" s="212" t="s">
        <v>15518</v>
      </c>
      <c r="E3121" s="212" t="s">
        <v>15518</v>
      </c>
      <c r="F3121" s="212"/>
      <c r="G3121" s="212"/>
    </row>
    <row r="3122" spans="1:7" ht="49.5">
      <c r="A3122" s="69">
        <v>2959</v>
      </c>
      <c r="B3122" s="210" t="s">
        <v>1009</v>
      </c>
      <c r="C3122" s="221" t="s">
        <v>6732</v>
      </c>
      <c r="D3122" s="212" t="s">
        <v>15518</v>
      </c>
      <c r="E3122" s="212" t="s">
        <v>15518</v>
      </c>
      <c r="F3122" s="212"/>
      <c r="G3122" s="212"/>
    </row>
    <row r="3123" spans="1:7" ht="33">
      <c r="A3123" s="69">
        <v>2960</v>
      </c>
      <c r="B3123" s="210" t="s">
        <v>1010</v>
      </c>
      <c r="C3123" s="221" t="s">
        <v>6733</v>
      </c>
      <c r="D3123" s="212" t="s">
        <v>15518</v>
      </c>
      <c r="E3123" s="212" t="s">
        <v>15518</v>
      </c>
      <c r="F3123" s="212"/>
      <c r="G3123" s="212"/>
    </row>
    <row r="3124" spans="1:7">
      <c r="A3124" s="69">
        <v>2961</v>
      </c>
      <c r="B3124" s="210" t="s">
        <v>1011</v>
      </c>
      <c r="C3124" s="221" t="s">
        <v>6734</v>
      </c>
      <c r="D3124" s="212" t="s">
        <v>15518</v>
      </c>
      <c r="E3124" s="212" t="s">
        <v>15518</v>
      </c>
      <c r="F3124" s="212"/>
      <c r="G3124" s="212"/>
    </row>
    <row r="3125" spans="1:7">
      <c r="A3125" s="69">
        <v>2962</v>
      </c>
      <c r="B3125" s="210" t="s">
        <v>1012</v>
      </c>
      <c r="C3125" s="221" t="s">
        <v>7966</v>
      </c>
      <c r="D3125" s="212" t="s">
        <v>15518</v>
      </c>
      <c r="E3125" s="212" t="s">
        <v>15518</v>
      </c>
      <c r="F3125" s="212"/>
      <c r="G3125" s="212"/>
    </row>
    <row r="3126" spans="1:7">
      <c r="A3126" s="69">
        <v>2963</v>
      </c>
      <c r="B3126" s="210" t="s">
        <v>1013</v>
      </c>
      <c r="C3126" s="221" t="s">
        <v>8088</v>
      </c>
      <c r="D3126" s="212" t="s">
        <v>15518</v>
      </c>
      <c r="E3126" s="212" t="s">
        <v>15518</v>
      </c>
      <c r="F3126" s="212"/>
      <c r="G3126" s="212"/>
    </row>
    <row r="3127" spans="1:7">
      <c r="A3127" s="69">
        <v>2964</v>
      </c>
      <c r="B3127" s="210" t="s">
        <v>1014</v>
      </c>
      <c r="C3127" s="221" t="s">
        <v>8089</v>
      </c>
      <c r="D3127" s="212" t="s">
        <v>15518</v>
      </c>
      <c r="E3127" s="212" t="s">
        <v>15518</v>
      </c>
      <c r="F3127" s="212"/>
      <c r="G3127" s="212"/>
    </row>
    <row r="3128" spans="1:7" ht="33">
      <c r="A3128" s="69">
        <v>2965</v>
      </c>
      <c r="B3128" s="210" t="s">
        <v>1015</v>
      </c>
      <c r="C3128" s="221" t="s">
        <v>8748</v>
      </c>
      <c r="D3128" s="212" t="s">
        <v>15518</v>
      </c>
      <c r="E3128" s="212" t="s">
        <v>15518</v>
      </c>
      <c r="F3128" s="212"/>
      <c r="G3128" s="212"/>
    </row>
    <row r="3129" spans="1:7" ht="33">
      <c r="A3129" s="69">
        <v>2966</v>
      </c>
      <c r="B3129" s="210" t="s">
        <v>1016</v>
      </c>
      <c r="C3129" s="221" t="s">
        <v>8749</v>
      </c>
      <c r="D3129" s="212"/>
      <c r="E3129" s="212" t="s">
        <v>15518</v>
      </c>
      <c r="F3129" s="212"/>
      <c r="G3129" s="212"/>
    </row>
    <row r="3130" spans="1:7">
      <c r="A3130" s="69">
        <v>2967</v>
      </c>
      <c r="B3130" s="210" t="s">
        <v>1017</v>
      </c>
      <c r="C3130" s="221" t="s">
        <v>8750</v>
      </c>
      <c r="D3130" s="212" t="s">
        <v>15518</v>
      </c>
      <c r="E3130" s="212" t="s">
        <v>15518</v>
      </c>
      <c r="F3130" s="212"/>
      <c r="G3130" s="212"/>
    </row>
    <row r="3131" spans="1:7">
      <c r="A3131" s="69">
        <v>2968</v>
      </c>
      <c r="B3131" s="210" t="s">
        <v>1018</v>
      </c>
      <c r="C3131" s="221" t="s">
        <v>8751</v>
      </c>
      <c r="D3131" s="212" t="s">
        <v>15518</v>
      </c>
      <c r="E3131" s="212" t="s">
        <v>15518</v>
      </c>
      <c r="F3131" s="212"/>
      <c r="G3131" s="212"/>
    </row>
    <row r="3132" spans="1:7">
      <c r="A3132" s="69">
        <v>2969</v>
      </c>
      <c r="B3132" s="210" t="s">
        <v>1019</v>
      </c>
      <c r="C3132" s="221" t="s">
        <v>8752</v>
      </c>
      <c r="D3132" s="212" t="s">
        <v>15518</v>
      </c>
      <c r="E3132" s="212" t="s">
        <v>15518</v>
      </c>
      <c r="F3132" s="212"/>
      <c r="G3132" s="212"/>
    </row>
    <row r="3133" spans="1:7">
      <c r="A3133" s="69">
        <v>2970</v>
      </c>
      <c r="B3133" s="210" t="s">
        <v>1020</v>
      </c>
      <c r="C3133" s="221" t="s">
        <v>8753</v>
      </c>
      <c r="D3133" s="212" t="s">
        <v>15518</v>
      </c>
      <c r="E3133" s="212" t="s">
        <v>15518</v>
      </c>
      <c r="F3133" s="212"/>
      <c r="G3133" s="212"/>
    </row>
    <row r="3134" spans="1:7">
      <c r="A3134" s="69">
        <v>2971</v>
      </c>
      <c r="B3134" s="210" t="s">
        <v>1021</v>
      </c>
      <c r="C3134" s="221" t="s">
        <v>8754</v>
      </c>
      <c r="D3134" s="212" t="s">
        <v>15518</v>
      </c>
      <c r="E3134" s="212" t="s">
        <v>15518</v>
      </c>
      <c r="F3134" s="212"/>
      <c r="G3134" s="212"/>
    </row>
    <row r="3135" spans="1:7">
      <c r="A3135" s="69">
        <v>2972</v>
      </c>
      <c r="B3135" s="210" t="s">
        <v>1022</v>
      </c>
      <c r="C3135" s="221" t="s">
        <v>8755</v>
      </c>
      <c r="D3135" s="212" t="s">
        <v>15518</v>
      </c>
      <c r="E3135" s="212" t="s">
        <v>15518</v>
      </c>
      <c r="F3135" s="212"/>
      <c r="G3135" s="212"/>
    </row>
    <row r="3136" spans="1:7" ht="33">
      <c r="A3136" s="69">
        <v>2973</v>
      </c>
      <c r="B3136" s="210" t="s">
        <v>1023</v>
      </c>
      <c r="C3136" s="221" t="s">
        <v>8756</v>
      </c>
      <c r="D3136" s="212" t="s">
        <v>15518</v>
      </c>
      <c r="E3136" s="212" t="s">
        <v>15518</v>
      </c>
      <c r="F3136" s="212"/>
      <c r="G3136" s="212"/>
    </row>
    <row r="3137" spans="1:7">
      <c r="A3137" s="69">
        <v>2974</v>
      </c>
      <c r="B3137" s="210" t="s">
        <v>1024</v>
      </c>
      <c r="C3137" s="221" t="s">
        <v>4051</v>
      </c>
      <c r="D3137" s="212" t="s">
        <v>15518</v>
      </c>
      <c r="E3137" s="212" t="s">
        <v>15518</v>
      </c>
      <c r="F3137" s="212"/>
      <c r="G3137" s="212"/>
    </row>
    <row r="3138" spans="1:7" ht="33">
      <c r="A3138" s="69">
        <v>2975</v>
      </c>
      <c r="B3138" s="210" t="s">
        <v>1025</v>
      </c>
      <c r="C3138" s="221" t="s">
        <v>4052</v>
      </c>
      <c r="D3138" s="212" t="s">
        <v>15518</v>
      </c>
      <c r="E3138" s="212" t="s">
        <v>15518</v>
      </c>
      <c r="F3138" s="212"/>
      <c r="G3138" s="212"/>
    </row>
    <row r="3139" spans="1:7" ht="33">
      <c r="A3139" s="69">
        <v>2976</v>
      </c>
      <c r="B3139" s="210" t="s">
        <v>1026</v>
      </c>
      <c r="C3139" s="221" t="s">
        <v>9195</v>
      </c>
      <c r="D3139" s="212" t="s">
        <v>15518</v>
      </c>
      <c r="E3139" s="212" t="s">
        <v>15518</v>
      </c>
      <c r="F3139" s="212"/>
      <c r="G3139" s="212"/>
    </row>
    <row r="3140" spans="1:7" ht="33">
      <c r="A3140" s="69">
        <v>2977</v>
      </c>
      <c r="B3140" s="210" t="s">
        <v>1027</v>
      </c>
      <c r="C3140" s="221" t="s">
        <v>9196</v>
      </c>
      <c r="D3140" s="212" t="s">
        <v>15518</v>
      </c>
      <c r="E3140" s="212" t="s">
        <v>15518</v>
      </c>
      <c r="F3140" s="212"/>
      <c r="G3140" s="212"/>
    </row>
    <row r="3141" spans="1:7" ht="33">
      <c r="A3141" s="69">
        <v>2978</v>
      </c>
      <c r="B3141" s="210" t="s">
        <v>1028</v>
      </c>
      <c r="C3141" s="221" t="s">
        <v>9197</v>
      </c>
      <c r="D3141" s="212" t="s">
        <v>15518</v>
      </c>
      <c r="E3141" s="212" t="s">
        <v>15518</v>
      </c>
      <c r="F3141" s="212"/>
      <c r="G3141" s="212"/>
    </row>
    <row r="3142" spans="1:7" ht="33">
      <c r="A3142" s="69">
        <v>2979</v>
      </c>
      <c r="B3142" s="210" t="s">
        <v>1029</v>
      </c>
      <c r="C3142" s="221" t="s">
        <v>9198</v>
      </c>
      <c r="D3142" s="212" t="s">
        <v>15518</v>
      </c>
      <c r="E3142" s="212" t="s">
        <v>15518</v>
      </c>
      <c r="F3142" s="212"/>
      <c r="G3142" s="212"/>
    </row>
    <row r="3143" spans="1:7">
      <c r="A3143" s="69">
        <v>2980</v>
      </c>
      <c r="B3143" s="210" t="s">
        <v>1030</v>
      </c>
      <c r="C3143" s="221" t="s">
        <v>9199</v>
      </c>
      <c r="D3143" s="212" t="s">
        <v>15518</v>
      </c>
      <c r="E3143" s="212" t="s">
        <v>15518</v>
      </c>
      <c r="F3143" s="212"/>
      <c r="G3143" s="212"/>
    </row>
    <row r="3144" spans="1:7">
      <c r="A3144" s="69">
        <v>2981</v>
      </c>
      <c r="B3144" s="210" t="s">
        <v>1031</v>
      </c>
      <c r="C3144" s="221" t="s">
        <v>9201</v>
      </c>
      <c r="D3144" s="212" t="s">
        <v>15518</v>
      </c>
      <c r="E3144" s="212" t="s">
        <v>15518</v>
      </c>
      <c r="F3144" s="212"/>
      <c r="G3144" s="212"/>
    </row>
    <row r="3145" spans="1:7">
      <c r="A3145" s="69">
        <v>2982</v>
      </c>
      <c r="B3145" s="210" t="s">
        <v>1032</v>
      </c>
      <c r="C3145" s="221" t="s">
        <v>9202</v>
      </c>
      <c r="D3145" s="212" t="s">
        <v>15518</v>
      </c>
      <c r="E3145" s="212" t="s">
        <v>15518</v>
      </c>
      <c r="F3145" s="212"/>
      <c r="G3145" s="212"/>
    </row>
    <row r="3146" spans="1:7" ht="33">
      <c r="A3146" s="69">
        <v>2983</v>
      </c>
      <c r="B3146" s="210" t="s">
        <v>1033</v>
      </c>
      <c r="C3146" s="221" t="s">
        <v>10153</v>
      </c>
      <c r="D3146" s="212" t="s">
        <v>15518</v>
      </c>
      <c r="E3146" s="212" t="s">
        <v>15518</v>
      </c>
      <c r="F3146" s="212"/>
      <c r="G3146" s="212"/>
    </row>
    <row r="3147" spans="1:7">
      <c r="A3147" s="69">
        <v>2984</v>
      </c>
      <c r="B3147" s="210" t="s">
        <v>1034</v>
      </c>
      <c r="C3147" s="221" t="s">
        <v>8494</v>
      </c>
      <c r="D3147" s="212" t="s">
        <v>15518</v>
      </c>
      <c r="E3147" s="212" t="s">
        <v>15518</v>
      </c>
      <c r="F3147" s="212"/>
      <c r="G3147" s="212"/>
    </row>
    <row r="3148" spans="1:7">
      <c r="A3148" s="69">
        <v>2985</v>
      </c>
      <c r="B3148" s="210" t="s">
        <v>1035</v>
      </c>
      <c r="C3148" s="221" t="s">
        <v>8495</v>
      </c>
      <c r="D3148" s="212" t="s">
        <v>15518</v>
      </c>
      <c r="E3148" s="212" t="s">
        <v>15518</v>
      </c>
      <c r="F3148" s="212"/>
      <c r="G3148" s="212"/>
    </row>
    <row r="3149" spans="1:7">
      <c r="A3149" s="69">
        <v>2986</v>
      </c>
      <c r="B3149" s="210" t="s">
        <v>1036</v>
      </c>
      <c r="C3149" s="221" t="s">
        <v>8497</v>
      </c>
      <c r="D3149" s="212" t="s">
        <v>15518</v>
      </c>
      <c r="E3149" s="212" t="s">
        <v>15518</v>
      </c>
      <c r="F3149" s="212"/>
      <c r="G3149" s="212"/>
    </row>
    <row r="3150" spans="1:7">
      <c r="A3150" s="69">
        <v>2987</v>
      </c>
      <c r="B3150" s="210" t="s">
        <v>1037</v>
      </c>
      <c r="C3150" s="221" t="s">
        <v>8498</v>
      </c>
      <c r="D3150" s="212" t="s">
        <v>15518</v>
      </c>
      <c r="E3150" s="212" t="s">
        <v>15518</v>
      </c>
      <c r="F3150" s="212"/>
      <c r="G3150" s="212"/>
    </row>
    <row r="3151" spans="1:7" ht="33">
      <c r="A3151" s="69">
        <v>2988</v>
      </c>
      <c r="B3151" s="210" t="s">
        <v>1038</v>
      </c>
      <c r="C3151" s="221" t="s">
        <v>8499</v>
      </c>
      <c r="D3151" s="212" t="s">
        <v>15518</v>
      </c>
      <c r="E3151" s="212" t="s">
        <v>15518</v>
      </c>
      <c r="F3151" s="212"/>
      <c r="G3151" s="212"/>
    </row>
    <row r="3152" spans="1:7">
      <c r="A3152" s="69">
        <v>2989</v>
      </c>
      <c r="B3152" s="210" t="s">
        <v>1039</v>
      </c>
      <c r="C3152" s="221" t="s">
        <v>4053</v>
      </c>
      <c r="D3152" s="212" t="s">
        <v>15518</v>
      </c>
      <c r="E3152" s="212" t="s">
        <v>15518</v>
      </c>
      <c r="F3152" s="212"/>
      <c r="G3152" s="212"/>
    </row>
    <row r="3153" spans="1:7" ht="33">
      <c r="A3153" s="69">
        <v>2990</v>
      </c>
      <c r="B3153" s="210" t="s">
        <v>1040</v>
      </c>
      <c r="C3153" s="221" t="s">
        <v>4054</v>
      </c>
      <c r="D3153" s="212" t="s">
        <v>15518</v>
      </c>
      <c r="E3153" s="212" t="s">
        <v>15518</v>
      </c>
      <c r="F3153" s="212"/>
      <c r="G3153" s="212"/>
    </row>
    <row r="3154" spans="1:7">
      <c r="A3154" s="69">
        <v>2991</v>
      </c>
      <c r="B3154" s="210" t="s">
        <v>1041</v>
      </c>
      <c r="C3154" s="221" t="s">
        <v>8500</v>
      </c>
      <c r="D3154" s="212" t="s">
        <v>15518</v>
      </c>
      <c r="E3154" s="212" t="s">
        <v>15518</v>
      </c>
      <c r="F3154" s="212"/>
      <c r="G3154" s="212"/>
    </row>
    <row r="3155" spans="1:7">
      <c r="A3155" s="69">
        <v>2992</v>
      </c>
      <c r="B3155" s="210" t="s">
        <v>1042</v>
      </c>
      <c r="C3155" s="221" t="s">
        <v>4055</v>
      </c>
      <c r="D3155" s="212" t="s">
        <v>15518</v>
      </c>
      <c r="E3155" s="212" t="s">
        <v>15518</v>
      </c>
      <c r="F3155" s="212"/>
      <c r="G3155" s="212"/>
    </row>
    <row r="3156" spans="1:7">
      <c r="A3156" s="69">
        <v>2993</v>
      </c>
      <c r="B3156" s="210" t="s">
        <v>1043</v>
      </c>
      <c r="C3156" s="221" t="s">
        <v>4056</v>
      </c>
      <c r="D3156" s="212" t="s">
        <v>15518</v>
      </c>
      <c r="E3156" s="212" t="s">
        <v>15518</v>
      </c>
      <c r="F3156" s="212"/>
      <c r="G3156" s="212"/>
    </row>
    <row r="3157" spans="1:7">
      <c r="A3157" s="69">
        <v>2994</v>
      </c>
      <c r="B3157" s="210" t="s">
        <v>1044</v>
      </c>
      <c r="C3157" s="221" t="s">
        <v>4057</v>
      </c>
      <c r="D3157" s="212" t="s">
        <v>15518</v>
      </c>
      <c r="E3157" s="212" t="s">
        <v>15518</v>
      </c>
      <c r="F3157" s="212"/>
      <c r="G3157" s="212"/>
    </row>
    <row r="3158" spans="1:7" ht="33">
      <c r="A3158" s="69">
        <v>2995</v>
      </c>
      <c r="B3158" s="210" t="s">
        <v>1045</v>
      </c>
      <c r="C3158" s="221" t="s">
        <v>4058</v>
      </c>
      <c r="D3158" s="212" t="s">
        <v>15518</v>
      </c>
      <c r="E3158" s="212" t="s">
        <v>15518</v>
      </c>
      <c r="F3158" s="212"/>
      <c r="G3158" s="212"/>
    </row>
    <row r="3159" spans="1:7">
      <c r="A3159" s="69">
        <v>2996</v>
      </c>
      <c r="B3159" s="210" t="s">
        <v>1046</v>
      </c>
      <c r="C3159" s="221" t="s">
        <v>4059</v>
      </c>
      <c r="D3159" s="212" t="s">
        <v>15518</v>
      </c>
      <c r="E3159" s="212" t="s">
        <v>15518</v>
      </c>
      <c r="F3159" s="212"/>
      <c r="G3159" s="212"/>
    </row>
    <row r="3160" spans="1:7" ht="33">
      <c r="A3160" s="69">
        <v>2997</v>
      </c>
      <c r="B3160" s="210" t="s">
        <v>1047</v>
      </c>
      <c r="C3160" s="221" t="s">
        <v>4060</v>
      </c>
      <c r="D3160" s="212" t="s">
        <v>15518</v>
      </c>
      <c r="E3160" s="212" t="s">
        <v>15518</v>
      </c>
      <c r="F3160" s="212"/>
      <c r="G3160" s="212"/>
    </row>
    <row r="3161" spans="1:7">
      <c r="A3161" s="69">
        <v>2998</v>
      </c>
      <c r="B3161" s="210" t="s">
        <v>1048</v>
      </c>
      <c r="C3161" s="221" t="s">
        <v>4061</v>
      </c>
      <c r="D3161" s="212" t="s">
        <v>15518</v>
      </c>
      <c r="E3161" s="212" t="s">
        <v>15518</v>
      </c>
      <c r="F3161" s="212"/>
      <c r="G3161" s="212"/>
    </row>
    <row r="3162" spans="1:7">
      <c r="A3162" s="69">
        <v>2999</v>
      </c>
      <c r="B3162" s="210" t="s">
        <v>1049</v>
      </c>
      <c r="C3162" s="221" t="s">
        <v>3716</v>
      </c>
      <c r="D3162" s="212" t="s">
        <v>15518</v>
      </c>
      <c r="E3162" s="212" t="s">
        <v>15518</v>
      </c>
      <c r="F3162" s="212"/>
      <c r="G3162" s="212"/>
    </row>
    <row r="3163" spans="1:7" ht="33">
      <c r="A3163" s="69">
        <v>3000</v>
      </c>
      <c r="B3163" s="210" t="s">
        <v>1050</v>
      </c>
      <c r="C3163" s="221" t="s">
        <v>4062</v>
      </c>
      <c r="D3163" s="212" t="s">
        <v>15518</v>
      </c>
      <c r="E3163" s="212" t="s">
        <v>15518</v>
      </c>
      <c r="F3163" s="212"/>
      <c r="G3163" s="212"/>
    </row>
    <row r="3164" spans="1:7" ht="33">
      <c r="A3164" s="69">
        <v>3001</v>
      </c>
      <c r="B3164" s="210" t="s">
        <v>1051</v>
      </c>
      <c r="C3164" s="221" t="s">
        <v>4063</v>
      </c>
      <c r="D3164" s="212" t="s">
        <v>15518</v>
      </c>
      <c r="E3164" s="212" t="s">
        <v>15518</v>
      </c>
      <c r="F3164" s="212"/>
      <c r="G3164" s="212"/>
    </row>
    <row r="3165" spans="1:7" ht="33">
      <c r="A3165" s="69">
        <v>3002</v>
      </c>
      <c r="B3165" s="210" t="s">
        <v>1052</v>
      </c>
      <c r="C3165" s="221" t="s">
        <v>4064</v>
      </c>
      <c r="D3165" s="212" t="s">
        <v>15518</v>
      </c>
      <c r="E3165" s="212" t="s">
        <v>15518</v>
      </c>
      <c r="F3165" s="212"/>
      <c r="G3165" s="212"/>
    </row>
    <row r="3166" spans="1:7" ht="33">
      <c r="A3166" s="69">
        <v>3003</v>
      </c>
      <c r="B3166" s="210" t="s">
        <v>1053</v>
      </c>
      <c r="C3166" s="221" t="s">
        <v>4065</v>
      </c>
      <c r="D3166" s="212" t="s">
        <v>15518</v>
      </c>
      <c r="E3166" s="212" t="s">
        <v>15518</v>
      </c>
      <c r="F3166" s="212"/>
      <c r="G3166" s="212"/>
    </row>
    <row r="3167" spans="1:7" ht="33">
      <c r="A3167" s="69">
        <v>3004</v>
      </c>
      <c r="B3167" s="210" t="s">
        <v>1054</v>
      </c>
      <c r="C3167" s="221" t="s">
        <v>4066</v>
      </c>
      <c r="D3167" s="212" t="s">
        <v>15518</v>
      </c>
      <c r="E3167" s="212" t="s">
        <v>15518</v>
      </c>
      <c r="F3167" s="212"/>
      <c r="G3167" s="212"/>
    </row>
    <row r="3168" spans="1:7" ht="33">
      <c r="A3168" s="69">
        <v>3005</v>
      </c>
      <c r="B3168" s="210" t="s">
        <v>1055</v>
      </c>
      <c r="C3168" s="221" t="s">
        <v>4067</v>
      </c>
      <c r="D3168" s="212" t="s">
        <v>15518</v>
      </c>
      <c r="E3168" s="212" t="s">
        <v>15518</v>
      </c>
      <c r="F3168" s="212"/>
      <c r="G3168" s="212"/>
    </row>
    <row r="3169" spans="1:9" ht="33">
      <c r="A3169" s="69">
        <v>3006</v>
      </c>
      <c r="B3169" s="210" t="s">
        <v>1056</v>
      </c>
      <c r="C3169" s="221" t="s">
        <v>4068</v>
      </c>
      <c r="D3169" s="212" t="s">
        <v>15518</v>
      </c>
      <c r="E3169" s="212" t="s">
        <v>15518</v>
      </c>
      <c r="F3169" s="212"/>
      <c r="G3169" s="212"/>
    </row>
    <row r="3170" spans="1:9" ht="33">
      <c r="A3170" s="69">
        <v>3007</v>
      </c>
      <c r="B3170" s="210" t="s">
        <v>1057</v>
      </c>
      <c r="C3170" s="221" t="s">
        <v>8618</v>
      </c>
      <c r="D3170" s="212" t="s">
        <v>15518</v>
      </c>
      <c r="E3170" s="212" t="s">
        <v>15518</v>
      </c>
      <c r="F3170" s="212" t="s">
        <v>15518</v>
      </c>
      <c r="G3170" s="212"/>
    </row>
    <row r="3171" spans="1:9" ht="33">
      <c r="A3171" s="69">
        <v>3008</v>
      </c>
      <c r="B3171" s="210" t="s">
        <v>1058</v>
      </c>
      <c r="C3171" s="221" t="s">
        <v>4069</v>
      </c>
      <c r="D3171" s="212" t="s">
        <v>15518</v>
      </c>
      <c r="E3171" s="212" t="s">
        <v>15518</v>
      </c>
      <c r="F3171" s="212"/>
      <c r="G3171" s="212"/>
    </row>
    <row r="3172" spans="1:9" ht="33">
      <c r="A3172" s="69">
        <v>3009</v>
      </c>
      <c r="B3172" s="210" t="s">
        <v>1059</v>
      </c>
      <c r="C3172" s="221" t="s">
        <v>8620</v>
      </c>
      <c r="D3172" s="212" t="s">
        <v>15518</v>
      </c>
      <c r="E3172" s="212" t="s">
        <v>15518</v>
      </c>
      <c r="F3172" s="212"/>
      <c r="G3172" s="212"/>
    </row>
    <row r="3173" spans="1:9" ht="33">
      <c r="A3173" s="69">
        <v>3010</v>
      </c>
      <c r="B3173" s="210" t="s">
        <v>1060</v>
      </c>
      <c r="C3173" s="221" t="s">
        <v>9842</v>
      </c>
      <c r="D3173" s="212" t="s">
        <v>15518</v>
      </c>
      <c r="E3173" s="212" t="s">
        <v>15518</v>
      </c>
      <c r="F3173" s="212"/>
      <c r="G3173" s="212"/>
    </row>
    <row r="3174" spans="1:9" ht="33">
      <c r="A3174" s="69">
        <v>3011</v>
      </c>
      <c r="B3174" s="210" t="s">
        <v>1061</v>
      </c>
      <c r="C3174" s="221" t="s">
        <v>9843</v>
      </c>
      <c r="D3174" s="212" t="s">
        <v>15518</v>
      </c>
      <c r="E3174" s="212" t="s">
        <v>15518</v>
      </c>
      <c r="F3174" s="212"/>
      <c r="G3174" s="212"/>
    </row>
    <row r="3175" spans="1:9" ht="33">
      <c r="A3175" s="69">
        <v>3012</v>
      </c>
      <c r="B3175" s="210" t="s">
        <v>1062</v>
      </c>
      <c r="C3175" s="221" t="s">
        <v>10809</v>
      </c>
      <c r="D3175" s="212" t="s">
        <v>15518</v>
      </c>
      <c r="E3175" s="212" t="s">
        <v>15518</v>
      </c>
      <c r="F3175" s="212"/>
      <c r="G3175" s="212"/>
    </row>
    <row r="3176" spans="1:9" ht="33">
      <c r="A3176" s="69">
        <v>3013</v>
      </c>
      <c r="B3176" s="210" t="s">
        <v>1063</v>
      </c>
      <c r="C3176" s="221" t="s">
        <v>9250</v>
      </c>
      <c r="D3176" s="212" t="s">
        <v>15518</v>
      </c>
      <c r="E3176" s="212" t="s">
        <v>15518</v>
      </c>
      <c r="F3176" s="212"/>
      <c r="G3176" s="212"/>
    </row>
    <row r="3177" spans="1:9">
      <c r="A3177" s="69">
        <v>3014</v>
      </c>
      <c r="B3177" s="210" t="s">
        <v>1064</v>
      </c>
      <c r="C3177" s="221" t="s">
        <v>9251</v>
      </c>
      <c r="D3177" s="212" t="s">
        <v>15518</v>
      </c>
      <c r="E3177" s="212" t="s">
        <v>15518</v>
      </c>
      <c r="F3177" s="212"/>
      <c r="G3177" s="212"/>
    </row>
    <row r="3178" spans="1:9">
      <c r="A3178" s="69">
        <v>3015</v>
      </c>
      <c r="B3178" s="210" t="s">
        <v>1065</v>
      </c>
      <c r="C3178" s="221" t="s">
        <v>9258</v>
      </c>
      <c r="D3178" s="212" t="s">
        <v>15518</v>
      </c>
      <c r="E3178" s="212" t="s">
        <v>15518</v>
      </c>
      <c r="F3178" s="212"/>
      <c r="G3178" s="212"/>
    </row>
    <row r="3179" spans="1:9">
      <c r="A3179" s="69">
        <v>3016</v>
      </c>
      <c r="B3179" s="210" t="s">
        <v>1066</v>
      </c>
      <c r="C3179" s="221" t="s">
        <v>4070</v>
      </c>
      <c r="D3179" s="212" t="s">
        <v>15518</v>
      </c>
      <c r="E3179" s="212" t="s">
        <v>15518</v>
      </c>
      <c r="F3179" s="212"/>
      <c r="G3179" s="212"/>
    </row>
    <row r="3180" spans="1:9" s="216" customFormat="1">
      <c r="A3180" s="69"/>
      <c r="B3180" s="214"/>
      <c r="C3180" s="209" t="s">
        <v>1067</v>
      </c>
      <c r="D3180" s="215"/>
      <c r="E3180" s="215"/>
      <c r="F3180" s="215"/>
      <c r="G3180" s="215"/>
      <c r="H3180" s="216">
        <f>3017-3067+1</f>
        <v>-49</v>
      </c>
      <c r="I3180" s="217"/>
    </row>
    <row r="3181" spans="1:9">
      <c r="A3181" s="69"/>
      <c r="B3181" s="207"/>
      <c r="C3181" s="211" t="s">
        <v>1068</v>
      </c>
      <c r="D3181" s="209"/>
      <c r="E3181" s="209"/>
      <c r="F3181" s="209"/>
      <c r="G3181" s="209"/>
    </row>
    <row r="3182" spans="1:9">
      <c r="A3182" s="69"/>
      <c r="B3182" s="207"/>
      <c r="C3182" s="211" t="s">
        <v>1069</v>
      </c>
      <c r="D3182" s="209"/>
      <c r="E3182" s="209"/>
      <c r="F3182" s="209"/>
      <c r="G3182" s="209"/>
    </row>
    <row r="3183" spans="1:9">
      <c r="A3183" s="69">
        <v>3017</v>
      </c>
      <c r="B3183" s="210" t="s">
        <v>1070</v>
      </c>
      <c r="C3183" s="213" t="s">
        <v>4132</v>
      </c>
      <c r="D3183" s="212" t="s">
        <v>15518</v>
      </c>
      <c r="E3183" s="209"/>
      <c r="F3183" s="209"/>
      <c r="G3183" s="209"/>
    </row>
    <row r="3184" spans="1:9">
      <c r="A3184" s="69">
        <v>3018</v>
      </c>
      <c r="B3184" s="210" t="s">
        <v>1071</v>
      </c>
      <c r="C3184" s="213" t="s">
        <v>4133</v>
      </c>
      <c r="D3184" s="212" t="s">
        <v>15518</v>
      </c>
      <c r="E3184" s="212"/>
      <c r="F3184" s="212"/>
      <c r="G3184" s="212"/>
    </row>
    <row r="3185" spans="1:7">
      <c r="A3185" s="69">
        <v>3019</v>
      </c>
      <c r="B3185" s="210" t="s">
        <v>3495</v>
      </c>
      <c r="C3185" s="213" t="s">
        <v>4134</v>
      </c>
      <c r="D3185" s="212" t="s">
        <v>15518</v>
      </c>
      <c r="E3185" s="212" t="s">
        <v>15518</v>
      </c>
      <c r="F3185" s="212"/>
      <c r="G3185" s="212"/>
    </row>
    <row r="3186" spans="1:7">
      <c r="A3186" s="69">
        <v>3020</v>
      </c>
      <c r="B3186" s="210" t="s">
        <v>3496</v>
      </c>
      <c r="C3186" s="213" t="s">
        <v>4441</v>
      </c>
      <c r="D3186" s="212" t="s">
        <v>15518</v>
      </c>
      <c r="E3186" s="212"/>
      <c r="F3186" s="212"/>
      <c r="G3186" s="212"/>
    </row>
    <row r="3187" spans="1:7">
      <c r="A3187" s="69"/>
      <c r="B3187" s="210"/>
      <c r="C3187" s="211" t="s">
        <v>1072</v>
      </c>
      <c r="D3187" s="209"/>
      <c r="E3187" s="209"/>
      <c r="F3187" s="209"/>
      <c r="G3187" s="209"/>
    </row>
    <row r="3188" spans="1:7">
      <c r="A3188" s="69"/>
      <c r="B3188" s="210"/>
      <c r="C3188" s="211" t="s">
        <v>1073</v>
      </c>
      <c r="D3188" s="209"/>
      <c r="E3188" s="209"/>
      <c r="F3188" s="209"/>
      <c r="G3188" s="209"/>
    </row>
    <row r="3189" spans="1:7" ht="33">
      <c r="A3189" s="69">
        <v>3021</v>
      </c>
      <c r="B3189" s="210" t="s">
        <v>1074</v>
      </c>
      <c r="C3189" s="213" t="s">
        <v>4442</v>
      </c>
      <c r="D3189" s="212" t="s">
        <v>15518</v>
      </c>
      <c r="E3189" s="212" t="s">
        <v>15518</v>
      </c>
      <c r="F3189" s="212"/>
      <c r="G3189" s="212"/>
    </row>
    <row r="3190" spans="1:7">
      <c r="A3190" s="69">
        <v>3022</v>
      </c>
      <c r="B3190" s="210" t="s">
        <v>1075</v>
      </c>
      <c r="C3190" s="213" t="s">
        <v>4443</v>
      </c>
      <c r="D3190" s="212" t="s">
        <v>15518</v>
      </c>
      <c r="E3190" s="212" t="s">
        <v>15518</v>
      </c>
      <c r="F3190" s="212"/>
      <c r="G3190" s="212"/>
    </row>
    <row r="3191" spans="1:7">
      <c r="A3191" s="69">
        <v>3023</v>
      </c>
      <c r="B3191" s="210" t="s">
        <v>1076</v>
      </c>
      <c r="C3191" s="213" t="s">
        <v>4444</v>
      </c>
      <c r="D3191" s="212" t="s">
        <v>15518</v>
      </c>
      <c r="E3191" s="212"/>
      <c r="F3191" s="212"/>
      <c r="G3191" s="212"/>
    </row>
    <row r="3192" spans="1:7">
      <c r="A3192" s="69">
        <v>3024</v>
      </c>
      <c r="B3192" s="210" t="s">
        <v>1077</v>
      </c>
      <c r="C3192" s="213" t="s">
        <v>4445</v>
      </c>
      <c r="D3192" s="212" t="s">
        <v>15518</v>
      </c>
      <c r="E3192" s="212" t="s">
        <v>15518</v>
      </c>
      <c r="F3192" s="212"/>
      <c r="G3192" s="212"/>
    </row>
    <row r="3193" spans="1:7">
      <c r="A3193" s="69">
        <v>3025</v>
      </c>
      <c r="B3193" s="210" t="s">
        <v>1078</v>
      </c>
      <c r="C3193" s="213" t="s">
        <v>4446</v>
      </c>
      <c r="D3193" s="212" t="s">
        <v>15518</v>
      </c>
      <c r="E3193" s="212" t="s">
        <v>15518</v>
      </c>
      <c r="F3193" s="212"/>
      <c r="G3193" s="212"/>
    </row>
    <row r="3194" spans="1:7" ht="33">
      <c r="A3194" s="69">
        <v>3026</v>
      </c>
      <c r="B3194" s="210" t="s">
        <v>1079</v>
      </c>
      <c r="C3194" s="213" t="s">
        <v>4135</v>
      </c>
      <c r="D3194" s="212" t="s">
        <v>15518</v>
      </c>
      <c r="E3194" s="212"/>
      <c r="F3194" s="212"/>
      <c r="G3194" s="212"/>
    </row>
    <row r="3195" spans="1:7">
      <c r="A3195" s="69">
        <v>3027</v>
      </c>
      <c r="B3195" s="210" t="s">
        <v>1080</v>
      </c>
      <c r="C3195" s="213" t="s">
        <v>4136</v>
      </c>
      <c r="D3195" s="212" t="s">
        <v>15518</v>
      </c>
      <c r="E3195" s="212" t="s">
        <v>15518</v>
      </c>
      <c r="F3195" s="212"/>
      <c r="G3195" s="212"/>
    </row>
    <row r="3196" spans="1:7">
      <c r="A3196" s="69">
        <v>3028</v>
      </c>
      <c r="B3196" s="210" t="s">
        <v>1081</v>
      </c>
      <c r="C3196" s="213" t="s">
        <v>4137</v>
      </c>
      <c r="D3196" s="212" t="s">
        <v>15518</v>
      </c>
      <c r="E3196" s="212" t="s">
        <v>15518</v>
      </c>
      <c r="F3196" s="212" t="s">
        <v>15518</v>
      </c>
      <c r="G3196" s="212"/>
    </row>
    <row r="3197" spans="1:7">
      <c r="A3197" s="69">
        <v>3029</v>
      </c>
      <c r="B3197" s="210" t="s">
        <v>1082</v>
      </c>
      <c r="C3197" s="213" t="s">
        <v>4138</v>
      </c>
      <c r="D3197" s="212" t="s">
        <v>15518</v>
      </c>
      <c r="E3197" s="212" t="s">
        <v>15518</v>
      </c>
      <c r="F3197" s="212"/>
      <c r="G3197" s="212"/>
    </row>
    <row r="3198" spans="1:7">
      <c r="A3198" s="69">
        <v>3030</v>
      </c>
      <c r="B3198" s="210" t="s">
        <v>1083</v>
      </c>
      <c r="C3198" s="213" t="s">
        <v>4139</v>
      </c>
      <c r="D3198" s="212" t="s">
        <v>15518</v>
      </c>
      <c r="E3198" s="212"/>
      <c r="F3198" s="212"/>
      <c r="G3198" s="212"/>
    </row>
    <row r="3199" spans="1:7" ht="33">
      <c r="A3199" s="69">
        <v>3031</v>
      </c>
      <c r="B3199" s="210" t="s">
        <v>1084</v>
      </c>
      <c r="C3199" s="213" t="s">
        <v>4140</v>
      </c>
      <c r="D3199" s="212" t="s">
        <v>15518</v>
      </c>
      <c r="E3199" s="212" t="s">
        <v>15518</v>
      </c>
      <c r="F3199" s="212"/>
      <c r="G3199" s="212"/>
    </row>
    <row r="3200" spans="1:7">
      <c r="A3200" s="69">
        <v>3032</v>
      </c>
      <c r="B3200" s="210" t="s">
        <v>1085</v>
      </c>
      <c r="C3200" s="213" t="s">
        <v>4141</v>
      </c>
      <c r="D3200" s="212" t="s">
        <v>15518</v>
      </c>
      <c r="E3200" s="212"/>
      <c r="F3200" s="212"/>
      <c r="G3200" s="212"/>
    </row>
    <row r="3201" spans="1:7">
      <c r="A3201" s="69">
        <v>3033</v>
      </c>
      <c r="B3201" s="210" t="s">
        <v>1086</v>
      </c>
      <c r="C3201" s="213" t="s">
        <v>3128</v>
      </c>
      <c r="D3201" s="212" t="s">
        <v>15518</v>
      </c>
      <c r="E3201" s="212" t="s">
        <v>15518</v>
      </c>
      <c r="F3201" s="212"/>
      <c r="G3201" s="212"/>
    </row>
    <row r="3202" spans="1:7">
      <c r="A3202" s="69">
        <v>3034</v>
      </c>
      <c r="B3202" s="210" t="s">
        <v>1087</v>
      </c>
      <c r="C3202" s="213" t="s">
        <v>4142</v>
      </c>
      <c r="D3202" s="212" t="s">
        <v>15518</v>
      </c>
      <c r="E3202" s="212" t="s">
        <v>15518</v>
      </c>
      <c r="F3202" s="212"/>
      <c r="G3202" s="212"/>
    </row>
    <row r="3203" spans="1:7">
      <c r="A3203" s="69">
        <v>3035</v>
      </c>
      <c r="B3203" s="210" t="s">
        <v>1088</v>
      </c>
      <c r="C3203" s="213" t="s">
        <v>4143</v>
      </c>
      <c r="D3203" s="212" t="s">
        <v>15518</v>
      </c>
      <c r="E3203" s="212" t="s">
        <v>15518</v>
      </c>
      <c r="F3203" s="212"/>
      <c r="G3203" s="212"/>
    </row>
    <row r="3204" spans="1:7">
      <c r="A3204" s="69">
        <v>3036</v>
      </c>
      <c r="B3204" s="210" t="s">
        <v>1089</v>
      </c>
      <c r="C3204" s="213" t="s">
        <v>4144</v>
      </c>
      <c r="D3204" s="212" t="s">
        <v>15518</v>
      </c>
      <c r="E3204" s="212" t="s">
        <v>15518</v>
      </c>
      <c r="F3204" s="212"/>
      <c r="G3204" s="212"/>
    </row>
    <row r="3205" spans="1:7">
      <c r="A3205" s="69">
        <v>3037</v>
      </c>
      <c r="B3205" s="210" t="s">
        <v>1090</v>
      </c>
      <c r="C3205" s="213" t="s">
        <v>4145</v>
      </c>
      <c r="D3205" s="212" t="s">
        <v>15518</v>
      </c>
      <c r="E3205" s="212" t="s">
        <v>15518</v>
      </c>
      <c r="F3205" s="212"/>
      <c r="G3205" s="212"/>
    </row>
    <row r="3206" spans="1:7">
      <c r="A3206" s="69">
        <v>3038</v>
      </c>
      <c r="B3206" s="210" t="s">
        <v>1091</v>
      </c>
      <c r="C3206" s="213" t="s">
        <v>4146</v>
      </c>
      <c r="D3206" s="212" t="s">
        <v>15518</v>
      </c>
      <c r="E3206" s="212" t="s">
        <v>15518</v>
      </c>
      <c r="F3206" s="212" t="s">
        <v>15518</v>
      </c>
      <c r="G3206" s="212"/>
    </row>
    <row r="3207" spans="1:7">
      <c r="A3207" s="69">
        <v>3039</v>
      </c>
      <c r="B3207" s="210" t="s">
        <v>1092</v>
      </c>
      <c r="C3207" s="213" t="s">
        <v>4147</v>
      </c>
      <c r="D3207" s="212" t="s">
        <v>15518</v>
      </c>
      <c r="E3207" s="212" t="s">
        <v>15518</v>
      </c>
      <c r="F3207" s="212"/>
      <c r="G3207" s="212"/>
    </row>
    <row r="3208" spans="1:7">
      <c r="A3208" s="69">
        <v>3040</v>
      </c>
      <c r="B3208" s="210" t="s">
        <v>1093</v>
      </c>
      <c r="C3208" s="213" t="s">
        <v>4148</v>
      </c>
      <c r="D3208" s="212" t="s">
        <v>15518</v>
      </c>
      <c r="E3208" s="212" t="s">
        <v>15518</v>
      </c>
      <c r="F3208" s="212" t="s">
        <v>15518</v>
      </c>
      <c r="G3208" s="212"/>
    </row>
    <row r="3209" spans="1:7">
      <c r="A3209" s="69">
        <v>3041</v>
      </c>
      <c r="B3209" s="210" t="s">
        <v>1094</v>
      </c>
      <c r="C3209" s="213" t="s">
        <v>4149</v>
      </c>
      <c r="D3209" s="212" t="s">
        <v>15518</v>
      </c>
      <c r="E3209" s="212" t="s">
        <v>15518</v>
      </c>
      <c r="F3209" s="212" t="s">
        <v>15518</v>
      </c>
      <c r="G3209" s="212"/>
    </row>
    <row r="3210" spans="1:7">
      <c r="A3210" s="69">
        <v>3042</v>
      </c>
      <c r="B3210" s="210" t="s">
        <v>1095</v>
      </c>
      <c r="C3210" s="213" t="s">
        <v>4150</v>
      </c>
      <c r="D3210" s="212" t="s">
        <v>15518</v>
      </c>
      <c r="E3210" s="212" t="s">
        <v>15518</v>
      </c>
      <c r="F3210" s="212" t="s">
        <v>15518</v>
      </c>
      <c r="G3210" s="212"/>
    </row>
    <row r="3211" spans="1:7" ht="33">
      <c r="A3211" s="69">
        <v>3043</v>
      </c>
      <c r="B3211" s="210" t="s">
        <v>1096</v>
      </c>
      <c r="C3211" s="213" t="s">
        <v>4151</v>
      </c>
      <c r="D3211" s="212" t="s">
        <v>15518</v>
      </c>
      <c r="E3211" s="212"/>
      <c r="F3211" s="212"/>
      <c r="G3211" s="212"/>
    </row>
    <row r="3212" spans="1:7">
      <c r="A3212" s="69"/>
      <c r="B3212" s="210"/>
      <c r="C3212" s="211" t="s">
        <v>1097</v>
      </c>
      <c r="D3212" s="212"/>
      <c r="E3212" s="212"/>
      <c r="F3212" s="212"/>
      <c r="G3212" s="212"/>
    </row>
    <row r="3213" spans="1:7">
      <c r="A3213" s="69"/>
      <c r="B3213" s="210"/>
      <c r="C3213" s="211" t="s">
        <v>1098</v>
      </c>
      <c r="D3213" s="212"/>
      <c r="E3213" s="212"/>
      <c r="F3213" s="212"/>
      <c r="G3213" s="212"/>
    </row>
    <row r="3214" spans="1:7" ht="33">
      <c r="A3214" s="69">
        <v>3044</v>
      </c>
      <c r="B3214" s="210" t="s">
        <v>1099</v>
      </c>
      <c r="C3214" s="213" t="s">
        <v>3800</v>
      </c>
      <c r="D3214" s="212" t="s">
        <v>15518</v>
      </c>
      <c r="E3214" s="212" t="s">
        <v>15518</v>
      </c>
      <c r="F3214" s="212"/>
      <c r="G3214" s="212"/>
    </row>
    <row r="3215" spans="1:7">
      <c r="A3215" s="69"/>
      <c r="B3215" s="210"/>
      <c r="C3215" s="211" t="s">
        <v>1100</v>
      </c>
      <c r="D3215" s="212"/>
      <c r="E3215" s="212"/>
      <c r="F3215" s="212"/>
      <c r="G3215" s="212"/>
    </row>
    <row r="3216" spans="1:7">
      <c r="A3216" s="69">
        <v>3045</v>
      </c>
      <c r="B3216" s="210" t="s">
        <v>1101</v>
      </c>
      <c r="C3216" s="213" t="s">
        <v>5067</v>
      </c>
      <c r="D3216" s="212" t="s">
        <v>15518</v>
      </c>
      <c r="E3216" s="212" t="s">
        <v>15518</v>
      </c>
      <c r="F3216" s="212"/>
      <c r="G3216" s="212"/>
    </row>
    <row r="3217" spans="1:7">
      <c r="A3217" s="69"/>
      <c r="B3217" s="210"/>
      <c r="C3217" s="211" t="s">
        <v>2100</v>
      </c>
      <c r="D3217" s="212"/>
      <c r="E3217" s="212"/>
      <c r="F3217" s="212"/>
      <c r="G3217" s="212"/>
    </row>
    <row r="3218" spans="1:7">
      <c r="A3218" s="69">
        <v>3046</v>
      </c>
      <c r="B3218" s="210" t="s">
        <v>1102</v>
      </c>
      <c r="C3218" s="213" t="s">
        <v>13657</v>
      </c>
      <c r="D3218" s="212" t="s">
        <v>15518</v>
      </c>
      <c r="E3218" s="212" t="s">
        <v>15518</v>
      </c>
      <c r="F3218" s="212"/>
      <c r="G3218" s="212"/>
    </row>
    <row r="3219" spans="1:7">
      <c r="A3219" s="69">
        <v>3047</v>
      </c>
      <c r="B3219" s="210" t="s">
        <v>1103</v>
      </c>
      <c r="C3219" s="213" t="s">
        <v>6345</v>
      </c>
      <c r="D3219" s="212" t="s">
        <v>15518</v>
      </c>
      <c r="E3219" s="212" t="s">
        <v>15518</v>
      </c>
      <c r="F3219" s="212"/>
      <c r="G3219" s="212"/>
    </row>
    <row r="3220" spans="1:7">
      <c r="A3220" s="69">
        <v>3048</v>
      </c>
      <c r="B3220" s="210" t="s">
        <v>1104</v>
      </c>
      <c r="C3220" s="213" t="s">
        <v>5070</v>
      </c>
      <c r="D3220" s="212" t="s">
        <v>15518</v>
      </c>
      <c r="E3220" s="212" t="s">
        <v>15518</v>
      </c>
      <c r="F3220" s="212" t="s">
        <v>15518</v>
      </c>
      <c r="G3220" s="212"/>
    </row>
    <row r="3221" spans="1:7">
      <c r="A3221" s="69"/>
      <c r="B3221" s="210"/>
      <c r="C3221" s="211" t="s">
        <v>1105</v>
      </c>
      <c r="D3221" s="212"/>
      <c r="E3221" s="212"/>
      <c r="F3221" s="212"/>
      <c r="G3221" s="212"/>
    </row>
    <row r="3222" spans="1:7">
      <c r="A3222" s="69"/>
      <c r="B3222" s="210"/>
      <c r="C3222" s="211" t="s">
        <v>1106</v>
      </c>
      <c r="D3222" s="212"/>
      <c r="E3222" s="212"/>
      <c r="F3222" s="212"/>
      <c r="G3222" s="212"/>
    </row>
    <row r="3223" spans="1:7">
      <c r="A3223" s="69">
        <v>3049</v>
      </c>
      <c r="B3223" s="210" t="s">
        <v>1107</v>
      </c>
      <c r="C3223" s="213" t="s">
        <v>4152</v>
      </c>
      <c r="D3223" s="212" t="s">
        <v>15518</v>
      </c>
      <c r="E3223" s="212"/>
      <c r="F3223" s="212"/>
      <c r="G3223" s="212"/>
    </row>
    <row r="3224" spans="1:7">
      <c r="A3224" s="69"/>
      <c r="B3224" s="210"/>
      <c r="C3224" s="211" t="s">
        <v>1108</v>
      </c>
      <c r="D3224" s="212"/>
      <c r="E3224" s="212"/>
      <c r="F3224" s="212"/>
      <c r="G3224" s="212"/>
    </row>
    <row r="3225" spans="1:7">
      <c r="A3225" s="69"/>
      <c r="B3225" s="210"/>
      <c r="C3225" s="211" t="s">
        <v>1109</v>
      </c>
      <c r="D3225" s="212"/>
      <c r="E3225" s="212"/>
      <c r="F3225" s="212"/>
      <c r="G3225" s="212"/>
    </row>
    <row r="3226" spans="1:7">
      <c r="A3226" s="69">
        <v>3050</v>
      </c>
      <c r="B3226" s="210" t="s">
        <v>1110</v>
      </c>
      <c r="C3226" s="213" t="s">
        <v>4153</v>
      </c>
      <c r="D3226" s="212" t="s">
        <v>15518</v>
      </c>
      <c r="E3226" s="212" t="s">
        <v>15518</v>
      </c>
      <c r="F3226" s="212"/>
      <c r="G3226" s="212"/>
    </row>
    <row r="3227" spans="1:7" ht="33">
      <c r="A3227" s="69">
        <v>3051</v>
      </c>
      <c r="B3227" s="210" t="s">
        <v>1111</v>
      </c>
      <c r="C3227" s="213" t="s">
        <v>4154</v>
      </c>
      <c r="D3227" s="212" t="s">
        <v>15518</v>
      </c>
      <c r="E3227" s="212" t="s">
        <v>15518</v>
      </c>
      <c r="F3227" s="212"/>
      <c r="G3227" s="212"/>
    </row>
    <row r="3228" spans="1:7">
      <c r="A3228" s="69"/>
      <c r="B3228" s="210"/>
      <c r="C3228" s="211" t="s">
        <v>1112</v>
      </c>
      <c r="D3228" s="212"/>
      <c r="E3228" s="212"/>
      <c r="F3228" s="212"/>
      <c r="G3228" s="212"/>
    </row>
    <row r="3229" spans="1:7">
      <c r="A3229" s="69">
        <v>3052</v>
      </c>
      <c r="B3229" s="210" t="s">
        <v>1113</v>
      </c>
      <c r="C3229" s="213" t="s">
        <v>4071</v>
      </c>
      <c r="D3229" s="212" t="s">
        <v>15518</v>
      </c>
      <c r="E3229" s="212"/>
      <c r="F3229" s="212"/>
      <c r="G3229" s="212"/>
    </row>
    <row r="3230" spans="1:7">
      <c r="A3230" s="69"/>
      <c r="B3230" s="210"/>
      <c r="C3230" s="211" t="s">
        <v>1114</v>
      </c>
      <c r="D3230" s="212"/>
      <c r="E3230" s="212"/>
      <c r="F3230" s="212"/>
      <c r="G3230" s="212"/>
    </row>
    <row r="3231" spans="1:7">
      <c r="A3231" s="69">
        <v>3053</v>
      </c>
      <c r="B3231" s="210" t="s">
        <v>1115</v>
      </c>
      <c r="C3231" s="213" t="s">
        <v>4072</v>
      </c>
      <c r="D3231" s="212" t="s">
        <v>15518</v>
      </c>
      <c r="E3231" s="212" t="s">
        <v>15518</v>
      </c>
      <c r="F3231" s="212"/>
      <c r="G3231" s="212"/>
    </row>
    <row r="3232" spans="1:7">
      <c r="A3232" s="69"/>
      <c r="B3232" s="210"/>
      <c r="C3232" s="211" t="s">
        <v>1116</v>
      </c>
      <c r="D3232" s="212"/>
      <c r="E3232" s="212"/>
      <c r="F3232" s="212"/>
      <c r="G3232" s="212"/>
    </row>
    <row r="3233" spans="1:7" ht="33">
      <c r="A3233" s="69">
        <v>3054</v>
      </c>
      <c r="B3233" s="210" t="s">
        <v>1117</v>
      </c>
      <c r="C3233" s="213" t="s">
        <v>3721</v>
      </c>
      <c r="D3233" s="212" t="s">
        <v>15518</v>
      </c>
      <c r="E3233" s="212"/>
      <c r="F3233" s="212"/>
      <c r="G3233" s="212"/>
    </row>
    <row r="3234" spans="1:7" ht="33">
      <c r="A3234" s="69">
        <v>3055</v>
      </c>
      <c r="B3234" s="210" t="s">
        <v>1118</v>
      </c>
      <c r="C3234" s="213" t="s">
        <v>3722</v>
      </c>
      <c r="D3234" s="212" t="s">
        <v>15518</v>
      </c>
      <c r="E3234" s="212"/>
      <c r="F3234" s="212"/>
      <c r="G3234" s="212"/>
    </row>
    <row r="3235" spans="1:7">
      <c r="A3235" s="69"/>
      <c r="B3235" s="210"/>
      <c r="C3235" s="211" t="s">
        <v>1119</v>
      </c>
      <c r="D3235" s="212"/>
      <c r="E3235" s="212"/>
      <c r="F3235" s="212"/>
      <c r="G3235" s="212"/>
    </row>
    <row r="3236" spans="1:7">
      <c r="A3236" s="69">
        <v>3056</v>
      </c>
      <c r="B3236" s="210" t="s">
        <v>1120</v>
      </c>
      <c r="C3236" s="213" t="s">
        <v>4073</v>
      </c>
      <c r="D3236" s="212" t="s">
        <v>15518</v>
      </c>
      <c r="E3236" s="212" t="s">
        <v>15518</v>
      </c>
      <c r="F3236" s="212"/>
      <c r="G3236" s="212"/>
    </row>
    <row r="3237" spans="1:7">
      <c r="A3237" s="69"/>
      <c r="B3237" s="210"/>
      <c r="C3237" s="211" t="s">
        <v>1121</v>
      </c>
      <c r="D3237" s="212"/>
      <c r="E3237" s="212"/>
      <c r="F3237" s="212"/>
      <c r="G3237" s="212"/>
    </row>
    <row r="3238" spans="1:7" ht="33">
      <c r="A3238" s="69">
        <v>3057</v>
      </c>
      <c r="B3238" s="210" t="s">
        <v>1122</v>
      </c>
      <c r="C3238" s="213" t="s">
        <v>3723</v>
      </c>
      <c r="D3238" s="212" t="s">
        <v>15518</v>
      </c>
      <c r="E3238" s="212" t="s">
        <v>15518</v>
      </c>
      <c r="F3238" s="212"/>
      <c r="G3238" s="212"/>
    </row>
    <row r="3239" spans="1:7">
      <c r="A3239" s="69">
        <v>3058</v>
      </c>
      <c r="B3239" s="210" t="s">
        <v>1123</v>
      </c>
      <c r="C3239" s="213" t="s">
        <v>3724</v>
      </c>
      <c r="D3239" s="212" t="s">
        <v>15518</v>
      </c>
      <c r="E3239" s="212" t="s">
        <v>15518</v>
      </c>
      <c r="F3239" s="212"/>
      <c r="G3239" s="212"/>
    </row>
    <row r="3240" spans="1:7">
      <c r="A3240" s="69">
        <v>3059</v>
      </c>
      <c r="B3240" s="210" t="s">
        <v>1124</v>
      </c>
      <c r="C3240" s="213" t="s">
        <v>3725</v>
      </c>
      <c r="D3240" s="212" t="s">
        <v>15518</v>
      </c>
      <c r="E3240" s="212" t="s">
        <v>15518</v>
      </c>
      <c r="F3240" s="212"/>
      <c r="G3240" s="212"/>
    </row>
    <row r="3241" spans="1:7" ht="33">
      <c r="A3241" s="69">
        <v>3060</v>
      </c>
      <c r="B3241" s="210" t="s">
        <v>1125</v>
      </c>
      <c r="C3241" s="213" t="s">
        <v>3726</v>
      </c>
      <c r="D3241" s="212" t="s">
        <v>15518</v>
      </c>
      <c r="E3241" s="212" t="s">
        <v>15518</v>
      </c>
      <c r="F3241" s="212"/>
      <c r="G3241" s="212"/>
    </row>
    <row r="3242" spans="1:7" ht="33">
      <c r="A3242" s="69">
        <v>3061</v>
      </c>
      <c r="B3242" s="210" t="s">
        <v>1126</v>
      </c>
      <c r="C3242" s="213" t="s">
        <v>3727</v>
      </c>
      <c r="D3242" s="212" t="s">
        <v>15518</v>
      </c>
      <c r="E3242" s="212" t="s">
        <v>15518</v>
      </c>
      <c r="F3242" s="212"/>
      <c r="G3242" s="212"/>
    </row>
    <row r="3243" spans="1:7">
      <c r="A3243" s="69"/>
      <c r="B3243" s="210"/>
      <c r="C3243" s="211" t="s">
        <v>1127</v>
      </c>
      <c r="D3243" s="212"/>
      <c r="E3243" s="212"/>
      <c r="F3243" s="212"/>
      <c r="G3243" s="212"/>
    </row>
    <row r="3244" spans="1:7" ht="49.5">
      <c r="A3244" s="69">
        <v>3062</v>
      </c>
      <c r="B3244" s="210" t="s">
        <v>1128</v>
      </c>
      <c r="C3244" s="213" t="s">
        <v>3980</v>
      </c>
      <c r="D3244" s="212" t="s">
        <v>15518</v>
      </c>
      <c r="E3244" s="212" t="s">
        <v>15518</v>
      </c>
      <c r="F3244" s="212"/>
      <c r="G3244" s="212"/>
    </row>
    <row r="3245" spans="1:7">
      <c r="A3245" s="69">
        <v>3063</v>
      </c>
      <c r="B3245" s="210" t="s">
        <v>1129</v>
      </c>
      <c r="C3245" s="213" t="s">
        <v>3720</v>
      </c>
      <c r="D3245" s="212" t="s">
        <v>15518</v>
      </c>
      <c r="E3245" s="212" t="s">
        <v>15518</v>
      </c>
      <c r="F3245" s="212"/>
      <c r="G3245" s="212"/>
    </row>
    <row r="3246" spans="1:7">
      <c r="A3246" s="69">
        <v>3064</v>
      </c>
      <c r="B3246" s="210" t="s">
        <v>1130</v>
      </c>
      <c r="C3246" s="213" t="s">
        <v>3981</v>
      </c>
      <c r="D3246" s="212" t="s">
        <v>15518</v>
      </c>
      <c r="E3246" s="212" t="s">
        <v>15518</v>
      </c>
      <c r="F3246" s="212"/>
      <c r="G3246" s="212"/>
    </row>
    <row r="3247" spans="1:7">
      <c r="A3247" s="69">
        <v>3065</v>
      </c>
      <c r="B3247" s="210" t="s">
        <v>1131</v>
      </c>
      <c r="C3247" s="213" t="s">
        <v>3982</v>
      </c>
      <c r="D3247" s="212" t="s">
        <v>15518</v>
      </c>
      <c r="E3247" s="212" t="s">
        <v>15518</v>
      </c>
      <c r="F3247" s="212"/>
      <c r="G3247" s="212"/>
    </row>
    <row r="3248" spans="1:7">
      <c r="A3248" s="69"/>
      <c r="B3248" s="210"/>
      <c r="C3248" s="211" t="s">
        <v>1132</v>
      </c>
      <c r="D3248" s="212"/>
      <c r="E3248" s="212"/>
      <c r="F3248" s="212"/>
      <c r="G3248" s="212"/>
    </row>
    <row r="3249" spans="1:9">
      <c r="A3249" s="69">
        <v>3066</v>
      </c>
      <c r="B3249" s="210" t="s">
        <v>1133</v>
      </c>
      <c r="C3249" s="213" t="s">
        <v>3983</v>
      </c>
      <c r="D3249" s="212" t="s">
        <v>15518</v>
      </c>
      <c r="E3249" s="212" t="s">
        <v>15518</v>
      </c>
      <c r="F3249" s="212"/>
      <c r="G3249" s="212"/>
    </row>
    <row r="3250" spans="1:9">
      <c r="A3250" s="69"/>
      <c r="B3250" s="210"/>
      <c r="C3250" s="211" t="s">
        <v>1134</v>
      </c>
      <c r="D3250" s="212"/>
      <c r="E3250" s="212"/>
      <c r="F3250" s="212"/>
      <c r="G3250" s="212"/>
    </row>
    <row r="3251" spans="1:9">
      <c r="A3251" s="69">
        <v>3067</v>
      </c>
      <c r="B3251" s="210" t="s">
        <v>1135</v>
      </c>
      <c r="C3251" s="213" t="s">
        <v>3363</v>
      </c>
      <c r="D3251" s="212" t="s">
        <v>15518</v>
      </c>
      <c r="E3251" s="212" t="s">
        <v>15518</v>
      </c>
      <c r="F3251" s="212" t="s">
        <v>15518</v>
      </c>
      <c r="G3251" s="212"/>
    </row>
    <row r="3252" spans="1:9" s="216" customFormat="1">
      <c r="A3252" s="69"/>
      <c r="B3252" s="214"/>
      <c r="C3252" s="209" t="s">
        <v>1136</v>
      </c>
      <c r="D3252" s="215"/>
      <c r="E3252" s="215"/>
      <c r="F3252" s="215"/>
      <c r="G3252" s="215"/>
      <c r="I3252" s="217"/>
    </row>
    <row r="3253" spans="1:9">
      <c r="A3253" s="69"/>
      <c r="B3253" s="207"/>
      <c r="C3253" s="211" t="s">
        <v>1137</v>
      </c>
      <c r="D3253" s="209"/>
      <c r="E3253" s="209"/>
      <c r="F3253" s="209"/>
      <c r="G3253" s="209"/>
    </row>
    <row r="3254" spans="1:9" s="306" customFormat="1">
      <c r="A3254" s="44"/>
      <c r="B3254" s="207"/>
      <c r="C3254" s="305" t="s">
        <v>1138</v>
      </c>
      <c r="D3254" s="209"/>
      <c r="E3254" s="209"/>
      <c r="F3254" s="209"/>
      <c r="G3254" s="209"/>
      <c r="I3254" s="307"/>
    </row>
    <row r="3255" spans="1:9" ht="25.5">
      <c r="A3255" s="69">
        <v>3068</v>
      </c>
      <c r="B3255" s="210" t="s">
        <v>1827</v>
      </c>
      <c r="C3255" s="308" t="s">
        <v>3364</v>
      </c>
      <c r="D3255" s="212" t="s">
        <v>15518</v>
      </c>
      <c r="E3255" s="212" t="s">
        <v>15518</v>
      </c>
      <c r="F3255" s="212"/>
      <c r="G3255" s="212"/>
    </row>
    <row r="3256" spans="1:9" ht="33">
      <c r="A3256" s="69">
        <v>3069</v>
      </c>
      <c r="B3256" s="210" t="s">
        <v>1895</v>
      </c>
      <c r="C3256" s="213" t="s">
        <v>3984</v>
      </c>
      <c r="D3256" s="212" t="s">
        <v>15518</v>
      </c>
      <c r="E3256" s="212" t="s">
        <v>15518</v>
      </c>
      <c r="F3256" s="212"/>
      <c r="G3256" s="212"/>
    </row>
    <row r="3257" spans="1:9" s="216" customFormat="1" ht="75">
      <c r="A3257" s="69"/>
      <c r="B3257" s="309" t="s">
        <v>1139</v>
      </c>
      <c r="C3257" s="310"/>
      <c r="D3257" s="215"/>
      <c r="E3257" s="215"/>
      <c r="F3257" s="215"/>
      <c r="G3257" s="215"/>
      <c r="I3257" s="217"/>
    </row>
    <row r="3258" spans="1:9">
      <c r="A3258" s="69"/>
      <c r="B3258" s="210"/>
      <c r="C3258" s="211" t="s">
        <v>1140</v>
      </c>
      <c r="D3258" s="212"/>
      <c r="E3258" s="212"/>
      <c r="F3258" s="212"/>
      <c r="G3258" s="212"/>
    </row>
    <row r="3259" spans="1:9" ht="33">
      <c r="A3259" s="69">
        <v>3070</v>
      </c>
      <c r="B3259" s="210" t="s">
        <v>1141</v>
      </c>
      <c r="C3259" s="213" t="s">
        <v>4185</v>
      </c>
      <c r="D3259" s="212" t="s">
        <v>15518</v>
      </c>
      <c r="E3259" s="212" t="s">
        <v>15518</v>
      </c>
      <c r="F3259" s="212"/>
      <c r="G3259" s="212"/>
    </row>
    <row r="3260" spans="1:9">
      <c r="A3260" s="69">
        <v>3071</v>
      </c>
      <c r="B3260" s="210" t="s">
        <v>1919</v>
      </c>
      <c r="C3260" s="213" t="s">
        <v>4186</v>
      </c>
      <c r="D3260" s="212" t="s">
        <v>15518</v>
      </c>
      <c r="E3260" s="212" t="s">
        <v>15518</v>
      </c>
      <c r="F3260" s="212"/>
      <c r="G3260" s="212"/>
    </row>
    <row r="3261" spans="1:9">
      <c r="A3261" s="69"/>
      <c r="B3261" s="210"/>
      <c r="C3261" s="211" t="s">
        <v>1142</v>
      </c>
      <c r="D3261" s="212"/>
      <c r="E3261" s="212"/>
      <c r="F3261" s="212"/>
      <c r="G3261" s="212"/>
    </row>
    <row r="3262" spans="1:9">
      <c r="A3262" s="69">
        <v>3072</v>
      </c>
      <c r="B3262" s="210" t="s">
        <v>237</v>
      </c>
      <c r="C3262" s="213" t="s">
        <v>11704</v>
      </c>
      <c r="D3262" s="212" t="s">
        <v>15518</v>
      </c>
      <c r="E3262" s="212" t="s">
        <v>15518</v>
      </c>
      <c r="F3262" s="212"/>
      <c r="G3262" s="212"/>
    </row>
    <row r="3263" spans="1:9">
      <c r="A3263" s="69"/>
      <c r="B3263" s="210"/>
      <c r="C3263" s="211" t="s">
        <v>3129</v>
      </c>
      <c r="D3263" s="212"/>
      <c r="E3263" s="212"/>
      <c r="F3263" s="212"/>
      <c r="G3263" s="212"/>
    </row>
    <row r="3264" spans="1:9" ht="33">
      <c r="A3264" s="69">
        <v>3073</v>
      </c>
      <c r="B3264" s="210" t="s">
        <v>3130</v>
      </c>
      <c r="C3264" s="213" t="s">
        <v>3365</v>
      </c>
      <c r="D3264" s="212" t="s">
        <v>15518</v>
      </c>
      <c r="E3264" s="212" t="s">
        <v>15518</v>
      </c>
      <c r="F3264" s="212"/>
      <c r="G3264" s="212"/>
    </row>
    <row r="3265" spans="1:9">
      <c r="A3265" s="69">
        <v>3074</v>
      </c>
      <c r="B3265" s="210" t="s">
        <v>3131</v>
      </c>
      <c r="C3265" s="213" t="s">
        <v>13382</v>
      </c>
      <c r="D3265" s="212" t="s">
        <v>15518</v>
      </c>
      <c r="E3265" s="212" t="s">
        <v>15518</v>
      </c>
      <c r="F3265" s="212"/>
      <c r="G3265" s="212"/>
    </row>
    <row r="3266" spans="1:9" s="216" customFormat="1">
      <c r="A3266" s="69"/>
      <c r="B3266" s="214"/>
      <c r="C3266" s="209" t="s">
        <v>3132</v>
      </c>
      <c r="D3266" s="215"/>
      <c r="E3266" s="215"/>
      <c r="F3266" s="215"/>
      <c r="G3266" s="215"/>
      <c r="H3266" s="216">
        <f>3075-3126+1</f>
        <v>-50</v>
      </c>
      <c r="I3266" s="217"/>
    </row>
    <row r="3267" spans="1:9">
      <c r="A3267" s="69"/>
      <c r="B3267" s="210"/>
      <c r="C3267" s="211" t="s">
        <v>3133</v>
      </c>
      <c r="D3267" s="212"/>
      <c r="E3267" s="212"/>
      <c r="F3267" s="212"/>
      <c r="G3267" s="212"/>
    </row>
    <row r="3268" spans="1:9" ht="33">
      <c r="A3268" s="69">
        <v>3075</v>
      </c>
      <c r="B3268" s="210" t="s">
        <v>3134</v>
      </c>
      <c r="C3268" s="213" t="s">
        <v>4086</v>
      </c>
      <c r="D3268" s="212" t="s">
        <v>15518</v>
      </c>
      <c r="E3268" s="212" t="s">
        <v>15518</v>
      </c>
      <c r="F3268" s="212"/>
      <c r="G3268" s="212"/>
    </row>
    <row r="3269" spans="1:9" ht="33">
      <c r="A3269" s="69">
        <v>3076</v>
      </c>
      <c r="B3269" s="210" t="s">
        <v>3135</v>
      </c>
      <c r="C3269" s="213" t="s">
        <v>4087</v>
      </c>
      <c r="D3269" s="212" t="s">
        <v>15518</v>
      </c>
      <c r="E3269" s="212" t="s">
        <v>15518</v>
      </c>
      <c r="F3269" s="212"/>
      <c r="G3269" s="212"/>
    </row>
    <row r="3270" spans="1:9">
      <c r="A3270" s="69">
        <v>3077</v>
      </c>
      <c r="B3270" s="210" t="s">
        <v>3136</v>
      </c>
      <c r="C3270" s="213" t="s">
        <v>4088</v>
      </c>
      <c r="D3270" s="212" t="s">
        <v>15518</v>
      </c>
      <c r="E3270" s="212" t="s">
        <v>15518</v>
      </c>
      <c r="F3270" s="212" t="s">
        <v>15518</v>
      </c>
      <c r="G3270" s="212"/>
    </row>
    <row r="3271" spans="1:9">
      <c r="A3271" s="69">
        <v>3078</v>
      </c>
      <c r="B3271" s="210" t="s">
        <v>3137</v>
      </c>
      <c r="C3271" s="213" t="s">
        <v>4089</v>
      </c>
      <c r="D3271" s="212" t="s">
        <v>15518</v>
      </c>
      <c r="E3271" s="212" t="s">
        <v>15518</v>
      </c>
      <c r="F3271" s="212" t="s">
        <v>15518</v>
      </c>
      <c r="G3271" s="212"/>
    </row>
    <row r="3272" spans="1:9">
      <c r="A3272" s="69">
        <v>3079</v>
      </c>
      <c r="B3272" s="210" t="s">
        <v>3138</v>
      </c>
      <c r="C3272" s="213" t="s">
        <v>4090</v>
      </c>
      <c r="D3272" s="212" t="s">
        <v>15518</v>
      </c>
      <c r="E3272" s="212" t="s">
        <v>15518</v>
      </c>
      <c r="F3272" s="212" t="s">
        <v>15518</v>
      </c>
      <c r="G3272" s="212"/>
    </row>
    <row r="3273" spans="1:9">
      <c r="A3273" s="69">
        <v>3080</v>
      </c>
      <c r="B3273" s="210" t="s">
        <v>3139</v>
      </c>
      <c r="C3273" s="213" t="s">
        <v>4012</v>
      </c>
      <c r="D3273" s="212" t="s">
        <v>15518</v>
      </c>
      <c r="E3273" s="212" t="s">
        <v>15518</v>
      </c>
      <c r="F3273" s="212"/>
      <c r="G3273" s="212"/>
    </row>
    <row r="3274" spans="1:9">
      <c r="A3274" s="69"/>
      <c r="B3274" s="210"/>
      <c r="C3274" s="211" t="s">
        <v>3140</v>
      </c>
      <c r="D3274" s="212"/>
      <c r="E3274" s="212"/>
      <c r="F3274" s="212"/>
      <c r="G3274" s="212"/>
    </row>
    <row r="3275" spans="1:9" ht="33">
      <c r="A3275" s="69">
        <v>3081</v>
      </c>
      <c r="B3275" s="210" t="s">
        <v>3141</v>
      </c>
      <c r="C3275" s="213" t="s">
        <v>4013</v>
      </c>
      <c r="D3275" s="212" t="s">
        <v>15518</v>
      </c>
      <c r="E3275" s="212"/>
      <c r="F3275" s="212"/>
      <c r="G3275" s="212"/>
    </row>
    <row r="3276" spans="1:9">
      <c r="A3276" s="69">
        <v>3082</v>
      </c>
      <c r="B3276" s="210" t="s">
        <v>3142</v>
      </c>
      <c r="C3276" s="213" t="s">
        <v>4459</v>
      </c>
      <c r="D3276" s="212" t="s">
        <v>15518</v>
      </c>
      <c r="E3276" s="212"/>
      <c r="F3276" s="212"/>
      <c r="G3276" s="212"/>
    </row>
    <row r="3277" spans="1:9" ht="33">
      <c r="A3277" s="69">
        <v>3083</v>
      </c>
      <c r="B3277" s="210" t="s">
        <v>3143</v>
      </c>
      <c r="C3277" s="213" t="s">
        <v>4462</v>
      </c>
      <c r="D3277" s="212" t="s">
        <v>15518</v>
      </c>
      <c r="E3277" s="212"/>
      <c r="F3277" s="212"/>
      <c r="G3277" s="212"/>
    </row>
    <row r="3278" spans="1:9" ht="33">
      <c r="A3278" s="69">
        <v>3084</v>
      </c>
      <c r="B3278" s="210" t="s">
        <v>3144</v>
      </c>
      <c r="C3278" s="213" t="s">
        <v>4014</v>
      </c>
      <c r="D3278" s="212" t="s">
        <v>15518</v>
      </c>
      <c r="E3278" s="212" t="s">
        <v>15518</v>
      </c>
      <c r="F3278" s="212"/>
      <c r="G3278" s="212"/>
    </row>
    <row r="3279" spans="1:9">
      <c r="A3279" s="69">
        <v>3085</v>
      </c>
      <c r="B3279" s="210" t="s">
        <v>3145</v>
      </c>
      <c r="C3279" s="213" t="s">
        <v>4015</v>
      </c>
      <c r="D3279" s="212" t="s">
        <v>15518</v>
      </c>
      <c r="E3279" s="212" t="s">
        <v>15518</v>
      </c>
      <c r="F3279" s="212"/>
      <c r="G3279" s="212"/>
    </row>
    <row r="3280" spans="1:9">
      <c r="A3280" s="69">
        <v>3086</v>
      </c>
      <c r="B3280" s="210" t="s">
        <v>3146</v>
      </c>
      <c r="C3280" s="213" t="s">
        <v>4016</v>
      </c>
      <c r="D3280" s="212" t="s">
        <v>15518</v>
      </c>
      <c r="E3280" s="212" t="s">
        <v>15518</v>
      </c>
      <c r="F3280" s="212"/>
      <c r="G3280" s="212"/>
    </row>
    <row r="3281" spans="1:7">
      <c r="A3281" s="69">
        <v>3087</v>
      </c>
      <c r="B3281" s="210" t="s">
        <v>3147</v>
      </c>
      <c r="C3281" s="213" t="s">
        <v>4155</v>
      </c>
      <c r="D3281" s="212" t="s">
        <v>15518</v>
      </c>
      <c r="E3281" s="212" t="s">
        <v>15518</v>
      </c>
      <c r="F3281" s="212"/>
      <c r="G3281" s="212"/>
    </row>
    <row r="3282" spans="1:7" ht="33">
      <c r="A3282" s="69">
        <v>3088</v>
      </c>
      <c r="B3282" s="210" t="s">
        <v>3148</v>
      </c>
      <c r="C3282" s="213" t="s">
        <v>4017</v>
      </c>
      <c r="D3282" s="212" t="s">
        <v>15518</v>
      </c>
      <c r="E3282" s="212" t="s">
        <v>15518</v>
      </c>
      <c r="F3282" s="212"/>
      <c r="G3282" s="212"/>
    </row>
    <row r="3283" spans="1:7">
      <c r="A3283" s="69">
        <v>3089</v>
      </c>
      <c r="B3283" s="210" t="s">
        <v>3149</v>
      </c>
      <c r="C3283" s="213" t="s">
        <v>4018</v>
      </c>
      <c r="D3283" s="212" t="s">
        <v>15518</v>
      </c>
      <c r="E3283" s="212" t="s">
        <v>15518</v>
      </c>
      <c r="F3283" s="212"/>
      <c r="G3283" s="212"/>
    </row>
    <row r="3284" spans="1:7">
      <c r="A3284" s="69">
        <v>3090</v>
      </c>
      <c r="B3284" s="210" t="s">
        <v>3150</v>
      </c>
      <c r="C3284" s="213" t="s">
        <v>4019</v>
      </c>
      <c r="D3284" s="212" t="s">
        <v>15518</v>
      </c>
      <c r="E3284" s="212" t="s">
        <v>15518</v>
      </c>
      <c r="F3284" s="212"/>
      <c r="G3284" s="212"/>
    </row>
    <row r="3285" spans="1:7">
      <c r="A3285" s="69">
        <v>3091</v>
      </c>
      <c r="B3285" s="210" t="s">
        <v>3151</v>
      </c>
      <c r="C3285" s="213" t="s">
        <v>4020</v>
      </c>
      <c r="D3285" s="212" t="s">
        <v>15518</v>
      </c>
      <c r="E3285" s="212" t="s">
        <v>15518</v>
      </c>
      <c r="F3285" s="212"/>
      <c r="G3285" s="212"/>
    </row>
    <row r="3286" spans="1:7">
      <c r="A3286" s="69">
        <v>3092</v>
      </c>
      <c r="B3286" s="210" t="s">
        <v>3152</v>
      </c>
      <c r="C3286" s="213" t="s">
        <v>4021</v>
      </c>
      <c r="D3286" s="212" t="s">
        <v>15518</v>
      </c>
      <c r="E3286" s="212" t="s">
        <v>15518</v>
      </c>
      <c r="F3286" s="212"/>
      <c r="G3286" s="212"/>
    </row>
    <row r="3287" spans="1:7" ht="33">
      <c r="A3287" s="69">
        <v>3093</v>
      </c>
      <c r="B3287" s="210" t="s">
        <v>3153</v>
      </c>
      <c r="C3287" s="213" t="s">
        <v>4022</v>
      </c>
      <c r="D3287" s="212" t="s">
        <v>15518</v>
      </c>
      <c r="E3287" s="212"/>
      <c r="F3287" s="212"/>
      <c r="G3287" s="212"/>
    </row>
    <row r="3288" spans="1:7">
      <c r="A3288" s="69">
        <v>3094</v>
      </c>
      <c r="B3288" s="210" t="s">
        <v>3154</v>
      </c>
      <c r="C3288" s="213" t="s">
        <v>4023</v>
      </c>
      <c r="D3288" s="212" t="s">
        <v>15518</v>
      </c>
      <c r="E3288" s="212" t="s">
        <v>15518</v>
      </c>
      <c r="F3288" s="212"/>
      <c r="G3288" s="212"/>
    </row>
    <row r="3289" spans="1:7">
      <c r="A3289" s="69">
        <v>3095</v>
      </c>
      <c r="B3289" s="210" t="s">
        <v>3155</v>
      </c>
      <c r="C3289" s="213" t="s">
        <v>4024</v>
      </c>
      <c r="D3289" s="212" t="s">
        <v>15518</v>
      </c>
      <c r="E3289" s="212" t="s">
        <v>15518</v>
      </c>
      <c r="F3289" s="212"/>
      <c r="G3289" s="212"/>
    </row>
    <row r="3290" spans="1:7">
      <c r="A3290" s="69">
        <v>3096</v>
      </c>
      <c r="B3290" s="210" t="s">
        <v>3156</v>
      </c>
      <c r="C3290" s="213" t="s">
        <v>4025</v>
      </c>
      <c r="D3290" s="212" t="s">
        <v>15518</v>
      </c>
      <c r="E3290" s="212" t="s">
        <v>15518</v>
      </c>
      <c r="F3290" s="212"/>
      <c r="G3290" s="212"/>
    </row>
    <row r="3291" spans="1:7">
      <c r="A3291" s="69">
        <v>3097</v>
      </c>
      <c r="B3291" s="210" t="s">
        <v>3157</v>
      </c>
      <c r="C3291" s="213" t="s">
        <v>4026</v>
      </c>
      <c r="D3291" s="212" t="s">
        <v>15518</v>
      </c>
      <c r="E3291" s="212" t="s">
        <v>15518</v>
      </c>
      <c r="F3291" s="212"/>
      <c r="G3291" s="212"/>
    </row>
    <row r="3292" spans="1:7">
      <c r="A3292" s="69">
        <v>3098</v>
      </c>
      <c r="B3292" s="210" t="s">
        <v>3158</v>
      </c>
      <c r="C3292" s="213" t="s">
        <v>4027</v>
      </c>
      <c r="D3292" s="212" t="s">
        <v>15518</v>
      </c>
      <c r="E3292" s="212" t="s">
        <v>15518</v>
      </c>
      <c r="F3292" s="212"/>
      <c r="G3292" s="212"/>
    </row>
    <row r="3293" spans="1:7" ht="33">
      <c r="A3293" s="69">
        <v>3099</v>
      </c>
      <c r="B3293" s="210" t="s">
        <v>3159</v>
      </c>
      <c r="C3293" s="213" t="s">
        <v>5005</v>
      </c>
      <c r="D3293" s="212" t="s">
        <v>15518</v>
      </c>
      <c r="E3293" s="212" t="s">
        <v>15518</v>
      </c>
      <c r="F3293" s="212"/>
      <c r="G3293" s="212"/>
    </row>
    <row r="3294" spans="1:7">
      <c r="A3294" s="69">
        <v>3100</v>
      </c>
      <c r="B3294" s="210" t="s">
        <v>3160</v>
      </c>
      <c r="C3294" s="213" t="s">
        <v>5006</v>
      </c>
      <c r="D3294" s="212" t="s">
        <v>15518</v>
      </c>
      <c r="E3294" s="212" t="s">
        <v>15518</v>
      </c>
      <c r="F3294" s="212"/>
      <c r="G3294" s="212"/>
    </row>
    <row r="3295" spans="1:7">
      <c r="A3295" s="69">
        <v>3101</v>
      </c>
      <c r="B3295" s="210" t="s">
        <v>3161</v>
      </c>
      <c r="C3295" s="213" t="s">
        <v>5007</v>
      </c>
      <c r="D3295" s="212" t="s">
        <v>15518</v>
      </c>
      <c r="E3295" s="212" t="s">
        <v>15518</v>
      </c>
      <c r="F3295" s="212"/>
      <c r="G3295" s="212"/>
    </row>
    <row r="3296" spans="1:7">
      <c r="A3296" s="69">
        <v>3102</v>
      </c>
      <c r="B3296" s="210" t="s">
        <v>3162</v>
      </c>
      <c r="C3296" s="213" t="s">
        <v>4028</v>
      </c>
      <c r="D3296" s="212" t="s">
        <v>15518</v>
      </c>
      <c r="E3296" s="212" t="s">
        <v>15518</v>
      </c>
      <c r="F3296" s="212"/>
      <c r="G3296" s="212"/>
    </row>
    <row r="3297" spans="1:7" ht="33">
      <c r="A3297" s="69">
        <v>3103</v>
      </c>
      <c r="B3297" s="210" t="s">
        <v>3163</v>
      </c>
      <c r="C3297" s="213" t="s">
        <v>4029</v>
      </c>
      <c r="D3297" s="212" t="s">
        <v>15518</v>
      </c>
      <c r="E3297" s="212" t="s">
        <v>15518</v>
      </c>
      <c r="F3297" s="212"/>
      <c r="G3297" s="212"/>
    </row>
    <row r="3298" spans="1:7" ht="33">
      <c r="A3298" s="69">
        <v>3104</v>
      </c>
      <c r="B3298" s="210" t="s">
        <v>3164</v>
      </c>
      <c r="C3298" s="213" t="s">
        <v>4030</v>
      </c>
      <c r="D3298" s="212" t="s">
        <v>15518</v>
      </c>
      <c r="E3298" s="212" t="s">
        <v>15518</v>
      </c>
      <c r="F3298" s="212"/>
      <c r="G3298" s="212"/>
    </row>
    <row r="3299" spans="1:7">
      <c r="A3299" s="69">
        <v>3105</v>
      </c>
      <c r="B3299" s="210" t="s">
        <v>3165</v>
      </c>
      <c r="C3299" s="213" t="s">
        <v>4031</v>
      </c>
      <c r="D3299" s="212" t="s">
        <v>15518</v>
      </c>
      <c r="E3299" s="212" t="s">
        <v>15518</v>
      </c>
      <c r="F3299" s="212"/>
      <c r="G3299" s="212"/>
    </row>
    <row r="3300" spans="1:7">
      <c r="A3300" s="69">
        <v>3106</v>
      </c>
      <c r="B3300" s="210" t="s">
        <v>3166</v>
      </c>
      <c r="C3300" s="213" t="s">
        <v>4032</v>
      </c>
      <c r="D3300" s="212" t="s">
        <v>15518</v>
      </c>
      <c r="E3300" s="212" t="s">
        <v>15518</v>
      </c>
      <c r="F3300" s="212"/>
      <c r="G3300" s="212"/>
    </row>
    <row r="3301" spans="1:7" ht="33">
      <c r="A3301" s="69">
        <v>3107</v>
      </c>
      <c r="B3301" s="210" t="s">
        <v>3167</v>
      </c>
      <c r="C3301" s="213" t="s">
        <v>4033</v>
      </c>
      <c r="D3301" s="212" t="s">
        <v>15518</v>
      </c>
      <c r="E3301" s="212" t="s">
        <v>15518</v>
      </c>
      <c r="F3301" s="212"/>
      <c r="G3301" s="212"/>
    </row>
    <row r="3302" spans="1:7">
      <c r="A3302" s="69">
        <v>3108</v>
      </c>
      <c r="B3302" s="210" t="s">
        <v>3168</v>
      </c>
      <c r="C3302" s="213" t="s">
        <v>4034</v>
      </c>
      <c r="D3302" s="212" t="s">
        <v>15518</v>
      </c>
      <c r="E3302" s="212" t="s">
        <v>15518</v>
      </c>
      <c r="F3302" s="212"/>
      <c r="G3302" s="212"/>
    </row>
    <row r="3303" spans="1:7">
      <c r="A3303" s="69">
        <v>3109</v>
      </c>
      <c r="B3303" s="210" t="s">
        <v>3169</v>
      </c>
      <c r="C3303" s="213" t="s">
        <v>4035</v>
      </c>
      <c r="D3303" s="212" t="s">
        <v>15518</v>
      </c>
      <c r="E3303" s="212" t="s">
        <v>15518</v>
      </c>
      <c r="F3303" s="212"/>
      <c r="G3303" s="212"/>
    </row>
    <row r="3304" spans="1:7">
      <c r="A3304" s="69">
        <v>3110</v>
      </c>
      <c r="B3304" s="210" t="s">
        <v>3170</v>
      </c>
      <c r="C3304" s="213" t="s">
        <v>5004</v>
      </c>
      <c r="D3304" s="212" t="s">
        <v>15518</v>
      </c>
      <c r="E3304" s="212" t="s">
        <v>15518</v>
      </c>
      <c r="F3304" s="212"/>
      <c r="G3304" s="212"/>
    </row>
    <row r="3305" spans="1:7">
      <c r="A3305" s="69">
        <v>3111</v>
      </c>
      <c r="B3305" s="210" t="s">
        <v>3171</v>
      </c>
      <c r="C3305" s="213" t="s">
        <v>4036</v>
      </c>
      <c r="D3305" s="212" t="s">
        <v>15518</v>
      </c>
      <c r="E3305" s="212" t="s">
        <v>15518</v>
      </c>
      <c r="F3305" s="212"/>
      <c r="G3305" s="212"/>
    </row>
    <row r="3306" spans="1:7" ht="33">
      <c r="A3306" s="69">
        <v>3112</v>
      </c>
      <c r="B3306" s="210" t="s">
        <v>3172</v>
      </c>
      <c r="C3306" s="213" t="s">
        <v>4037</v>
      </c>
      <c r="D3306" s="212" t="s">
        <v>15518</v>
      </c>
      <c r="E3306" s="212" t="s">
        <v>15518</v>
      </c>
      <c r="F3306" s="212" t="s">
        <v>15518</v>
      </c>
      <c r="G3306" s="212"/>
    </row>
    <row r="3307" spans="1:7" ht="33">
      <c r="A3307" s="69">
        <v>3113</v>
      </c>
      <c r="B3307" s="210" t="s">
        <v>3173</v>
      </c>
      <c r="C3307" s="213" t="s">
        <v>4038</v>
      </c>
      <c r="D3307" s="212" t="s">
        <v>15518</v>
      </c>
      <c r="E3307" s="212" t="s">
        <v>15518</v>
      </c>
      <c r="F3307" s="212" t="s">
        <v>15518</v>
      </c>
      <c r="G3307" s="212"/>
    </row>
    <row r="3308" spans="1:7">
      <c r="A3308" s="69">
        <v>3114</v>
      </c>
      <c r="B3308" s="210" t="s">
        <v>3174</v>
      </c>
      <c r="C3308" s="213" t="s">
        <v>4039</v>
      </c>
      <c r="D3308" s="212" t="s">
        <v>15518</v>
      </c>
      <c r="E3308" s="212" t="s">
        <v>15518</v>
      </c>
      <c r="F3308" s="212"/>
      <c r="G3308" s="212"/>
    </row>
    <row r="3309" spans="1:7">
      <c r="A3309" s="69">
        <v>3115</v>
      </c>
      <c r="B3309" s="210" t="s">
        <v>3175</v>
      </c>
      <c r="C3309" s="213" t="s">
        <v>4040</v>
      </c>
      <c r="D3309" s="212" t="s">
        <v>15518</v>
      </c>
      <c r="E3309" s="212" t="s">
        <v>15518</v>
      </c>
      <c r="F3309" s="212"/>
      <c r="G3309" s="212"/>
    </row>
    <row r="3310" spans="1:7">
      <c r="A3310" s="69"/>
      <c r="B3310" s="210"/>
      <c r="C3310" s="211" t="s">
        <v>3176</v>
      </c>
      <c r="D3310" s="212"/>
      <c r="E3310" s="212"/>
      <c r="F3310" s="212"/>
      <c r="G3310" s="212"/>
    </row>
    <row r="3311" spans="1:7">
      <c r="A3311" s="69">
        <v>3116</v>
      </c>
      <c r="B3311" s="210" t="s">
        <v>3177</v>
      </c>
      <c r="C3311" s="213" t="s">
        <v>4041</v>
      </c>
      <c r="D3311" s="212" t="s">
        <v>15518</v>
      </c>
      <c r="E3311" s="212" t="s">
        <v>15518</v>
      </c>
      <c r="F3311" s="212"/>
      <c r="G3311" s="212"/>
    </row>
    <row r="3312" spans="1:7">
      <c r="A3312" s="69">
        <v>3117</v>
      </c>
      <c r="B3312" s="210" t="s">
        <v>3178</v>
      </c>
      <c r="C3312" s="213" t="s">
        <v>4042</v>
      </c>
      <c r="D3312" s="212" t="s">
        <v>15518</v>
      </c>
      <c r="E3312" s="212" t="s">
        <v>15518</v>
      </c>
      <c r="F3312" s="212"/>
      <c r="G3312" s="212"/>
    </row>
    <row r="3313" spans="1:9">
      <c r="A3313" s="69">
        <v>3118</v>
      </c>
      <c r="B3313" s="210" t="s">
        <v>3179</v>
      </c>
      <c r="C3313" s="213" t="s">
        <v>4043</v>
      </c>
      <c r="D3313" s="212" t="s">
        <v>15518</v>
      </c>
      <c r="E3313" s="212" t="s">
        <v>15518</v>
      </c>
      <c r="F3313" s="212"/>
      <c r="G3313" s="212"/>
    </row>
    <row r="3314" spans="1:9">
      <c r="A3314" s="69">
        <v>3119</v>
      </c>
      <c r="B3314" s="210" t="s">
        <v>3180</v>
      </c>
      <c r="C3314" s="213" t="s">
        <v>4044</v>
      </c>
      <c r="D3314" s="212" t="s">
        <v>15518</v>
      </c>
      <c r="E3314" s="212" t="s">
        <v>15518</v>
      </c>
      <c r="F3314" s="212"/>
      <c r="G3314" s="212"/>
    </row>
    <row r="3315" spans="1:9">
      <c r="A3315" s="69">
        <v>3120</v>
      </c>
      <c r="B3315" s="210" t="s">
        <v>3181</v>
      </c>
      <c r="C3315" s="213" t="s">
        <v>4091</v>
      </c>
      <c r="D3315" s="212" t="s">
        <v>15518</v>
      </c>
      <c r="E3315" s="212" t="s">
        <v>15518</v>
      </c>
      <c r="F3315" s="212"/>
      <c r="G3315" s="212"/>
    </row>
    <row r="3316" spans="1:9">
      <c r="A3316" s="69">
        <v>3121</v>
      </c>
      <c r="B3316" s="210" t="s">
        <v>3182</v>
      </c>
      <c r="C3316" s="213" t="s">
        <v>3791</v>
      </c>
      <c r="D3316" s="212" t="s">
        <v>15518</v>
      </c>
      <c r="E3316" s="212" t="s">
        <v>15518</v>
      </c>
      <c r="F3316" s="212" t="s">
        <v>6578</v>
      </c>
      <c r="G3316" s="212"/>
    </row>
    <row r="3317" spans="1:9" ht="33">
      <c r="A3317" s="69">
        <v>3122</v>
      </c>
      <c r="B3317" s="210" t="s">
        <v>3183</v>
      </c>
      <c r="C3317" s="213" t="s">
        <v>4092</v>
      </c>
      <c r="D3317" s="212" t="s">
        <v>15518</v>
      </c>
      <c r="E3317" s="212" t="s">
        <v>15518</v>
      </c>
      <c r="F3317" s="212" t="s">
        <v>15518</v>
      </c>
      <c r="G3317" s="212"/>
    </row>
    <row r="3318" spans="1:9">
      <c r="A3318" s="69">
        <v>3123</v>
      </c>
      <c r="B3318" s="210" t="s">
        <v>3184</v>
      </c>
      <c r="C3318" s="213" t="s">
        <v>4093</v>
      </c>
      <c r="D3318" s="212" t="s">
        <v>15518</v>
      </c>
      <c r="E3318" s="212" t="s">
        <v>15518</v>
      </c>
      <c r="F3318" s="212" t="s">
        <v>15518</v>
      </c>
      <c r="G3318" s="212"/>
    </row>
    <row r="3319" spans="1:9">
      <c r="A3319" s="69">
        <v>3124</v>
      </c>
      <c r="B3319" s="210" t="s">
        <v>3185</v>
      </c>
      <c r="C3319" s="213" t="s">
        <v>4094</v>
      </c>
      <c r="D3319" s="212" t="s">
        <v>15518</v>
      </c>
      <c r="E3319" s="212" t="s">
        <v>15518</v>
      </c>
      <c r="F3319" s="212" t="s">
        <v>15518</v>
      </c>
      <c r="G3319" s="212"/>
    </row>
    <row r="3320" spans="1:9">
      <c r="A3320" s="69">
        <v>3125</v>
      </c>
      <c r="B3320" s="210" t="s">
        <v>3186</v>
      </c>
      <c r="C3320" s="213" t="s">
        <v>4095</v>
      </c>
      <c r="D3320" s="212" t="s">
        <v>15518</v>
      </c>
      <c r="E3320" s="212" t="s">
        <v>15518</v>
      </c>
      <c r="F3320" s="212" t="s">
        <v>15518</v>
      </c>
      <c r="G3320" s="212"/>
    </row>
    <row r="3321" spans="1:9">
      <c r="A3321" s="69">
        <v>3126</v>
      </c>
      <c r="B3321" s="210" t="s">
        <v>3187</v>
      </c>
      <c r="C3321" s="213" t="s">
        <v>4096</v>
      </c>
      <c r="D3321" s="212" t="s">
        <v>15518</v>
      </c>
      <c r="E3321" s="212" t="s">
        <v>15518</v>
      </c>
      <c r="F3321" s="212" t="s">
        <v>15518</v>
      </c>
      <c r="G3321" s="212"/>
    </row>
    <row r="3322" spans="1:9" s="216" customFormat="1">
      <c r="A3322" s="69"/>
      <c r="B3322" s="214"/>
      <c r="C3322" s="209" t="s">
        <v>3188</v>
      </c>
      <c r="D3322" s="215"/>
      <c r="E3322" s="215"/>
      <c r="F3322" s="215"/>
      <c r="G3322" s="215"/>
      <c r="I3322" s="217"/>
    </row>
    <row r="3323" spans="1:9" ht="25.5">
      <c r="A3323" s="69">
        <v>3127</v>
      </c>
      <c r="B3323" s="210" t="s">
        <v>1865</v>
      </c>
      <c r="C3323" s="221" t="s">
        <v>4045</v>
      </c>
      <c r="D3323" s="212" t="s">
        <v>15518</v>
      </c>
      <c r="E3323" s="212" t="s">
        <v>15518</v>
      </c>
      <c r="F3323" s="212"/>
      <c r="G3323" s="212"/>
    </row>
    <row r="3324" spans="1:9">
      <c r="A3324" s="69"/>
      <c r="B3324" s="222"/>
      <c r="C3324" s="226" t="s">
        <v>12962</v>
      </c>
      <c r="D3324" s="220"/>
      <c r="E3324" s="220"/>
      <c r="F3324" s="220"/>
      <c r="G3324" s="220"/>
    </row>
    <row r="3325" spans="1:9">
      <c r="A3325" s="69">
        <v>3128</v>
      </c>
      <c r="B3325" s="210" t="s">
        <v>3189</v>
      </c>
      <c r="C3325" s="221" t="s">
        <v>4097</v>
      </c>
      <c r="D3325" s="212" t="s">
        <v>15518</v>
      </c>
      <c r="E3325" s="212" t="s">
        <v>15518</v>
      </c>
      <c r="F3325" s="212" t="s">
        <v>15518</v>
      </c>
      <c r="G3325" s="212"/>
    </row>
    <row r="3326" spans="1:9">
      <c r="A3326" s="69">
        <v>3129</v>
      </c>
      <c r="B3326" s="210" t="s">
        <v>3503</v>
      </c>
      <c r="C3326" s="221" t="s">
        <v>4098</v>
      </c>
      <c r="D3326" s="212" t="s">
        <v>15518</v>
      </c>
      <c r="E3326" s="212" t="s">
        <v>15518</v>
      </c>
      <c r="F3326" s="212"/>
      <c r="G3326" s="212"/>
    </row>
    <row r="3327" spans="1:9" ht="33">
      <c r="A3327" s="69">
        <v>3130</v>
      </c>
      <c r="B3327" s="210" t="s">
        <v>3190</v>
      </c>
      <c r="C3327" s="221" t="s">
        <v>4099</v>
      </c>
      <c r="D3327" s="212" t="s">
        <v>15518</v>
      </c>
      <c r="E3327" s="209" t="s">
        <v>15518</v>
      </c>
      <c r="F3327" s="209"/>
      <c r="G3327" s="209"/>
    </row>
    <row r="3328" spans="1:9">
      <c r="A3328" s="69"/>
      <c r="B3328" s="222"/>
      <c r="C3328" s="226" t="s">
        <v>6635</v>
      </c>
      <c r="D3328" s="224"/>
      <c r="E3328" s="224"/>
      <c r="F3328" s="224"/>
      <c r="G3328" s="224"/>
    </row>
    <row r="3329" spans="1:9">
      <c r="A3329" s="69">
        <v>3131</v>
      </c>
      <c r="B3329" s="210" t="s">
        <v>3191</v>
      </c>
      <c r="C3329" s="221" t="s">
        <v>4100</v>
      </c>
      <c r="D3329" s="212" t="s">
        <v>15518</v>
      </c>
      <c r="E3329" s="212" t="s">
        <v>15518</v>
      </c>
      <c r="F3329" s="212"/>
      <c r="G3329" s="212"/>
    </row>
    <row r="3330" spans="1:9">
      <c r="A3330" s="69"/>
      <c r="B3330" s="222"/>
      <c r="C3330" s="226" t="s">
        <v>12964</v>
      </c>
      <c r="D3330" s="224"/>
      <c r="E3330" s="224"/>
      <c r="F3330" s="224"/>
      <c r="G3330" s="224"/>
    </row>
    <row r="3331" spans="1:9">
      <c r="A3331" s="69">
        <v>3132</v>
      </c>
      <c r="B3331" s="210" t="s">
        <v>3192</v>
      </c>
      <c r="C3331" s="221" t="s">
        <v>3193</v>
      </c>
      <c r="D3331" s="212" t="s">
        <v>15518</v>
      </c>
      <c r="E3331" s="212" t="s">
        <v>15518</v>
      </c>
      <c r="F3331" s="212" t="s">
        <v>15518</v>
      </c>
      <c r="G3331" s="212"/>
    </row>
    <row r="3332" spans="1:9">
      <c r="A3332" s="69">
        <v>3133</v>
      </c>
      <c r="B3332" s="210" t="s">
        <v>1082</v>
      </c>
      <c r="C3332" s="221" t="s">
        <v>4101</v>
      </c>
      <c r="D3332" s="212" t="s">
        <v>15518</v>
      </c>
      <c r="E3332" s="212" t="s">
        <v>15518</v>
      </c>
      <c r="F3332" s="212"/>
      <c r="G3332" s="212"/>
    </row>
    <row r="3333" spans="1:9">
      <c r="A3333" s="69">
        <v>3134</v>
      </c>
      <c r="B3333" s="210" t="s">
        <v>1088</v>
      </c>
      <c r="C3333" s="221" t="s">
        <v>4102</v>
      </c>
      <c r="D3333" s="212" t="s">
        <v>15518</v>
      </c>
      <c r="E3333" s="212" t="s">
        <v>15518</v>
      </c>
      <c r="F3333" s="212"/>
      <c r="G3333" s="212"/>
    </row>
    <row r="3334" spans="1:9" s="216" customFormat="1">
      <c r="A3334" s="69"/>
      <c r="B3334" s="214"/>
      <c r="C3334" s="209" t="s">
        <v>3194</v>
      </c>
      <c r="D3334" s="215"/>
      <c r="E3334" s="215"/>
      <c r="F3334" s="215"/>
      <c r="G3334" s="215"/>
      <c r="I3334" s="217"/>
    </row>
    <row r="3335" spans="1:9">
      <c r="A3335" s="69"/>
      <c r="B3335" s="210"/>
      <c r="C3335" s="208" t="s">
        <v>3195</v>
      </c>
      <c r="D3335" s="209"/>
      <c r="E3335" s="209"/>
      <c r="F3335" s="209"/>
      <c r="G3335" s="209"/>
    </row>
    <row r="3336" spans="1:9">
      <c r="A3336" s="69">
        <v>3135</v>
      </c>
      <c r="B3336" s="210" t="s">
        <v>247</v>
      </c>
      <c r="C3336" s="221" t="s">
        <v>14882</v>
      </c>
      <c r="D3336" s="212" t="s">
        <v>15518</v>
      </c>
      <c r="E3336" s="212" t="s">
        <v>15518</v>
      </c>
      <c r="F3336" s="212" t="s">
        <v>15518</v>
      </c>
      <c r="G3336" s="212"/>
    </row>
    <row r="3337" spans="1:9">
      <c r="A3337" s="69">
        <v>3136</v>
      </c>
      <c r="B3337" s="210" t="s">
        <v>248</v>
      </c>
      <c r="C3337" s="221" t="s">
        <v>14883</v>
      </c>
      <c r="D3337" s="212" t="s">
        <v>15518</v>
      </c>
      <c r="E3337" s="212" t="s">
        <v>15518</v>
      </c>
      <c r="F3337" s="212" t="s">
        <v>15518</v>
      </c>
      <c r="G3337" s="212"/>
    </row>
    <row r="3338" spans="1:9">
      <c r="A3338" s="69">
        <v>3137</v>
      </c>
      <c r="B3338" s="210" t="s">
        <v>249</v>
      </c>
      <c r="C3338" s="221" t="s">
        <v>14539</v>
      </c>
      <c r="D3338" s="212" t="s">
        <v>15518</v>
      </c>
      <c r="E3338" s="212" t="s">
        <v>15518</v>
      </c>
      <c r="F3338" s="212"/>
      <c r="G3338" s="212"/>
    </row>
    <row r="3339" spans="1:9">
      <c r="A3339" s="69">
        <v>3138</v>
      </c>
      <c r="B3339" s="210" t="s">
        <v>257</v>
      </c>
      <c r="C3339" s="221" t="s">
        <v>14541</v>
      </c>
      <c r="D3339" s="212" t="s">
        <v>15518</v>
      </c>
      <c r="E3339" s="212" t="s">
        <v>15518</v>
      </c>
      <c r="F3339" s="212" t="s">
        <v>15518</v>
      </c>
      <c r="G3339" s="212"/>
    </row>
    <row r="3340" spans="1:9">
      <c r="A3340" s="69">
        <v>3139</v>
      </c>
      <c r="B3340" s="210" t="s">
        <v>258</v>
      </c>
      <c r="C3340" s="221" t="s">
        <v>14542</v>
      </c>
      <c r="D3340" s="212" t="s">
        <v>15518</v>
      </c>
      <c r="E3340" s="212" t="s">
        <v>15518</v>
      </c>
      <c r="F3340" s="212" t="s">
        <v>15518</v>
      </c>
      <c r="G3340" s="212"/>
    </row>
    <row r="3341" spans="1:9">
      <c r="A3341" s="69">
        <v>3140</v>
      </c>
      <c r="B3341" s="210" t="s">
        <v>259</v>
      </c>
      <c r="C3341" s="221" t="s">
        <v>14559</v>
      </c>
      <c r="D3341" s="212" t="s">
        <v>15518</v>
      </c>
      <c r="E3341" s="212" t="s">
        <v>15518</v>
      </c>
      <c r="F3341" s="212" t="s">
        <v>15518</v>
      </c>
      <c r="G3341" s="212"/>
    </row>
    <row r="3342" spans="1:9">
      <c r="A3342" s="69">
        <v>3141</v>
      </c>
      <c r="B3342" s="210" t="s">
        <v>263</v>
      </c>
      <c r="C3342" s="221" t="s">
        <v>1505</v>
      </c>
      <c r="D3342" s="212" t="s">
        <v>15518</v>
      </c>
      <c r="E3342" s="212" t="s">
        <v>15518</v>
      </c>
      <c r="F3342" s="212" t="s">
        <v>15518</v>
      </c>
      <c r="G3342" s="212"/>
    </row>
    <row r="3343" spans="1:9">
      <c r="A3343" s="69">
        <v>3142</v>
      </c>
      <c r="B3343" s="210" t="s">
        <v>3190</v>
      </c>
      <c r="C3343" s="221" t="s">
        <v>3966</v>
      </c>
      <c r="D3343" s="212" t="s">
        <v>15518</v>
      </c>
      <c r="E3343" s="212" t="s">
        <v>15518</v>
      </c>
      <c r="F3343" s="212" t="s">
        <v>15518</v>
      </c>
      <c r="G3343" s="212"/>
    </row>
    <row r="3344" spans="1:9">
      <c r="A3344" s="69">
        <v>3143</v>
      </c>
      <c r="B3344" s="210" t="s">
        <v>3196</v>
      </c>
      <c r="C3344" s="221" t="s">
        <v>3967</v>
      </c>
      <c r="D3344" s="212" t="s">
        <v>15518</v>
      </c>
      <c r="E3344" s="212" t="s">
        <v>15518</v>
      </c>
      <c r="F3344" s="212" t="s">
        <v>15518</v>
      </c>
      <c r="G3344" s="212"/>
    </row>
    <row r="3345" spans="1:9">
      <c r="A3345" s="69">
        <v>3144</v>
      </c>
      <c r="B3345" s="210" t="s">
        <v>3197</v>
      </c>
      <c r="C3345" s="221" t="s">
        <v>1506</v>
      </c>
      <c r="D3345" s="212" t="s">
        <v>15518</v>
      </c>
      <c r="E3345" s="212" t="s">
        <v>15518</v>
      </c>
      <c r="F3345" s="212" t="s">
        <v>15518</v>
      </c>
      <c r="G3345" s="212"/>
    </row>
    <row r="3346" spans="1:9" s="216" customFormat="1">
      <c r="A3346" s="69"/>
      <c r="B3346" s="214"/>
      <c r="C3346" s="209" t="s">
        <v>3198</v>
      </c>
      <c r="D3346" s="215"/>
      <c r="E3346" s="215"/>
      <c r="F3346" s="215"/>
      <c r="G3346" s="215"/>
      <c r="I3346" s="217"/>
    </row>
    <row r="3347" spans="1:9">
      <c r="A3347" s="69"/>
      <c r="B3347" s="207"/>
      <c r="C3347" s="211" t="s">
        <v>3705</v>
      </c>
      <c r="D3347" s="209"/>
      <c r="E3347" s="209"/>
      <c r="F3347" s="209"/>
      <c r="G3347" s="209"/>
    </row>
    <row r="3348" spans="1:9">
      <c r="A3348" s="69">
        <v>3145</v>
      </c>
      <c r="B3348" s="210" t="s">
        <v>3199</v>
      </c>
      <c r="C3348" s="213" t="s">
        <v>3969</v>
      </c>
      <c r="D3348" s="212" t="s">
        <v>15518</v>
      </c>
      <c r="E3348" s="212" t="s">
        <v>15518</v>
      </c>
      <c r="F3348" s="212" t="s">
        <v>15518</v>
      </c>
      <c r="G3348" s="212" t="s">
        <v>15518</v>
      </c>
    </row>
    <row r="3349" spans="1:9">
      <c r="A3349" s="69">
        <v>3146</v>
      </c>
      <c r="B3349" s="210" t="s">
        <v>260</v>
      </c>
      <c r="C3349" s="213" t="s">
        <v>13544</v>
      </c>
      <c r="D3349" s="212" t="s">
        <v>15518</v>
      </c>
      <c r="E3349" s="212" t="s">
        <v>15518</v>
      </c>
      <c r="F3349" s="212"/>
      <c r="G3349" s="212"/>
    </row>
    <row r="3350" spans="1:9" s="216" customFormat="1">
      <c r="A3350" s="69"/>
      <c r="B3350" s="214"/>
      <c r="C3350" s="209" t="s">
        <v>3200</v>
      </c>
      <c r="D3350" s="215"/>
      <c r="E3350" s="215"/>
      <c r="F3350" s="215"/>
      <c r="G3350" s="215"/>
      <c r="I3350" s="217"/>
    </row>
    <row r="3351" spans="1:9" ht="49.5">
      <c r="A3351" s="69"/>
      <c r="B3351" s="210"/>
      <c r="C3351" s="211" t="s">
        <v>3201</v>
      </c>
      <c r="D3351" s="212"/>
      <c r="E3351" s="212"/>
      <c r="F3351" s="212"/>
      <c r="G3351" s="212"/>
    </row>
    <row r="3352" spans="1:9">
      <c r="A3352" s="69">
        <v>3147</v>
      </c>
      <c r="B3352" s="210" t="s">
        <v>3495</v>
      </c>
      <c r="C3352" s="221" t="s">
        <v>6906</v>
      </c>
      <c r="D3352" s="212" t="s">
        <v>15518</v>
      </c>
      <c r="E3352" s="212" t="s">
        <v>15518</v>
      </c>
      <c r="F3352" s="212" t="s">
        <v>15518</v>
      </c>
      <c r="G3352" s="212" t="s">
        <v>15518</v>
      </c>
    </row>
    <row r="3353" spans="1:9">
      <c r="A3353" s="69"/>
      <c r="B3353" s="214"/>
      <c r="C3353" s="209" t="s">
        <v>3202</v>
      </c>
      <c r="D3353" s="212"/>
      <c r="E3353" s="212"/>
      <c r="F3353" s="212"/>
      <c r="G3353" s="212"/>
      <c r="H3353" s="198">
        <f>3148-3325+1</f>
        <v>-176</v>
      </c>
    </row>
    <row r="3354" spans="1:9">
      <c r="A3354" s="69"/>
      <c r="B3354" s="210"/>
      <c r="C3354" s="211" t="s">
        <v>3203</v>
      </c>
      <c r="D3354" s="209"/>
      <c r="E3354" s="209"/>
      <c r="F3354" s="209"/>
      <c r="G3354" s="209"/>
    </row>
    <row r="3355" spans="1:9" ht="25.5">
      <c r="A3355" s="69">
        <v>3148</v>
      </c>
      <c r="B3355" s="210" t="s">
        <v>3204</v>
      </c>
      <c r="C3355" s="213" t="s">
        <v>3205</v>
      </c>
      <c r="D3355" s="212" t="s">
        <v>15518</v>
      </c>
      <c r="E3355" s="212" t="s">
        <v>15518</v>
      </c>
      <c r="F3355" s="212"/>
      <c r="G3355" s="212"/>
    </row>
    <row r="3356" spans="1:9">
      <c r="A3356" s="69"/>
      <c r="B3356" s="210"/>
      <c r="C3356" s="211" t="s">
        <v>3206</v>
      </c>
      <c r="D3356" s="212"/>
      <c r="E3356" s="212"/>
      <c r="F3356" s="212"/>
      <c r="G3356" s="212"/>
    </row>
    <row r="3357" spans="1:9" ht="25.5">
      <c r="A3357" s="69">
        <v>3149</v>
      </c>
      <c r="B3357" s="210" t="s">
        <v>3207</v>
      </c>
      <c r="C3357" s="213" t="s">
        <v>12912</v>
      </c>
      <c r="D3357" s="212" t="s">
        <v>15518</v>
      </c>
      <c r="E3357" s="212"/>
      <c r="F3357" s="212"/>
      <c r="G3357" s="212"/>
    </row>
    <row r="3358" spans="1:9" ht="25.5">
      <c r="A3358" s="69">
        <v>3150</v>
      </c>
      <c r="B3358" s="210" t="s">
        <v>3208</v>
      </c>
      <c r="C3358" s="213" t="s">
        <v>12916</v>
      </c>
      <c r="D3358" s="212" t="s">
        <v>15518</v>
      </c>
      <c r="E3358" s="212"/>
      <c r="F3358" s="212"/>
      <c r="G3358" s="212"/>
    </row>
    <row r="3359" spans="1:9" ht="33">
      <c r="A3359" s="69"/>
      <c r="B3359" s="210"/>
      <c r="C3359" s="211" t="s">
        <v>3209</v>
      </c>
      <c r="D3359" s="212"/>
      <c r="E3359" s="212"/>
      <c r="F3359" s="212"/>
      <c r="G3359" s="212"/>
    </row>
    <row r="3360" spans="1:9">
      <c r="A3360" s="69"/>
      <c r="B3360" s="210"/>
      <c r="C3360" s="211" t="s">
        <v>3210</v>
      </c>
      <c r="D3360" s="212"/>
      <c r="E3360" s="212"/>
      <c r="F3360" s="212"/>
      <c r="G3360" s="212"/>
    </row>
    <row r="3361" spans="1:7" ht="25.5">
      <c r="A3361" s="69">
        <v>3151</v>
      </c>
      <c r="B3361" s="210" t="s">
        <v>1838</v>
      </c>
      <c r="C3361" s="213" t="s">
        <v>12060</v>
      </c>
      <c r="D3361" s="212" t="s">
        <v>15518</v>
      </c>
      <c r="E3361" s="212" t="s">
        <v>15518</v>
      </c>
      <c r="F3361" s="212" t="s">
        <v>15518</v>
      </c>
      <c r="G3361" s="212" t="s">
        <v>15518</v>
      </c>
    </row>
    <row r="3362" spans="1:7" ht="25.5">
      <c r="A3362" s="69">
        <v>3152</v>
      </c>
      <c r="B3362" s="210" t="s">
        <v>1893</v>
      </c>
      <c r="C3362" s="213" t="s">
        <v>12061</v>
      </c>
      <c r="D3362" s="212" t="s">
        <v>15518</v>
      </c>
      <c r="E3362" s="212" t="s">
        <v>15518</v>
      </c>
      <c r="F3362" s="212" t="s">
        <v>15518</v>
      </c>
      <c r="G3362" s="212"/>
    </row>
    <row r="3363" spans="1:7" ht="25.5">
      <c r="A3363" s="69">
        <v>3153</v>
      </c>
      <c r="B3363" s="210" t="s">
        <v>1896</v>
      </c>
      <c r="C3363" s="213" t="s">
        <v>12273</v>
      </c>
      <c r="D3363" s="212" t="s">
        <v>15518</v>
      </c>
      <c r="E3363" s="212" t="s">
        <v>15518</v>
      </c>
      <c r="F3363" s="212" t="s">
        <v>15518</v>
      </c>
      <c r="G3363" s="212" t="s">
        <v>15518</v>
      </c>
    </row>
    <row r="3364" spans="1:7" ht="33">
      <c r="A3364" s="69">
        <v>3154</v>
      </c>
      <c r="B3364" s="210" t="s">
        <v>1935</v>
      </c>
      <c r="C3364" s="213" t="s">
        <v>14041</v>
      </c>
      <c r="D3364" s="212" t="s">
        <v>15518</v>
      </c>
      <c r="E3364" s="212" t="s">
        <v>15518</v>
      </c>
      <c r="F3364" s="212"/>
      <c r="G3364" s="212"/>
    </row>
    <row r="3365" spans="1:7">
      <c r="A3365" s="69"/>
      <c r="B3365" s="210"/>
      <c r="C3365" s="211" t="s">
        <v>3211</v>
      </c>
      <c r="D3365" s="212"/>
      <c r="E3365" s="212"/>
      <c r="F3365" s="212"/>
      <c r="G3365" s="212"/>
    </row>
    <row r="3366" spans="1:7">
      <c r="A3366" s="69">
        <v>3155</v>
      </c>
      <c r="B3366" s="210" t="s">
        <v>2182</v>
      </c>
      <c r="C3366" s="213" t="s">
        <v>14045</v>
      </c>
      <c r="D3366" s="212" t="s">
        <v>15518</v>
      </c>
      <c r="E3366" s="212" t="s">
        <v>15518</v>
      </c>
      <c r="F3366" s="212"/>
      <c r="G3366" s="212"/>
    </row>
    <row r="3367" spans="1:7">
      <c r="A3367" s="69">
        <v>3156</v>
      </c>
      <c r="B3367" s="210" t="s">
        <v>3487</v>
      </c>
      <c r="C3367" s="213" t="s">
        <v>14048</v>
      </c>
      <c r="D3367" s="212" t="s">
        <v>15518</v>
      </c>
      <c r="E3367" s="212" t="s">
        <v>15518</v>
      </c>
      <c r="F3367" s="212"/>
      <c r="G3367" s="212"/>
    </row>
    <row r="3368" spans="1:7">
      <c r="A3368" s="69">
        <v>3157</v>
      </c>
      <c r="B3368" s="210" t="s">
        <v>3488</v>
      </c>
      <c r="C3368" s="213" t="s">
        <v>14049</v>
      </c>
      <c r="D3368" s="212" t="s">
        <v>15518</v>
      </c>
      <c r="E3368" s="212" t="s">
        <v>15518</v>
      </c>
      <c r="F3368" s="212"/>
      <c r="G3368" s="212"/>
    </row>
    <row r="3369" spans="1:7">
      <c r="A3369" s="69">
        <v>3158</v>
      </c>
      <c r="B3369" s="210" t="s">
        <v>3489</v>
      </c>
      <c r="C3369" s="213" t="s">
        <v>14050</v>
      </c>
      <c r="D3369" s="212" t="s">
        <v>15518</v>
      </c>
      <c r="E3369" s="212" t="s">
        <v>15518</v>
      </c>
      <c r="F3369" s="212"/>
      <c r="G3369" s="212"/>
    </row>
    <row r="3370" spans="1:7">
      <c r="A3370" s="69">
        <v>3159</v>
      </c>
      <c r="B3370" s="210" t="s">
        <v>1071</v>
      </c>
      <c r="C3370" s="213" t="s">
        <v>14058</v>
      </c>
      <c r="D3370" s="212" t="s">
        <v>15518</v>
      </c>
      <c r="E3370" s="212" t="s">
        <v>15518</v>
      </c>
      <c r="F3370" s="209"/>
      <c r="G3370" s="209"/>
    </row>
    <row r="3371" spans="1:7">
      <c r="A3371" s="69">
        <v>3160</v>
      </c>
      <c r="B3371" s="210" t="s">
        <v>3495</v>
      </c>
      <c r="C3371" s="213" t="s">
        <v>15338</v>
      </c>
      <c r="D3371" s="212" t="s">
        <v>15518</v>
      </c>
      <c r="E3371" s="212" t="s">
        <v>15518</v>
      </c>
      <c r="F3371" s="209"/>
      <c r="G3371" s="209"/>
    </row>
    <row r="3372" spans="1:7">
      <c r="A3372" s="69">
        <v>3161</v>
      </c>
      <c r="B3372" s="210" t="s">
        <v>3496</v>
      </c>
      <c r="C3372" s="213" t="s">
        <v>15339</v>
      </c>
      <c r="D3372" s="212" t="s">
        <v>15518</v>
      </c>
      <c r="E3372" s="212" t="s">
        <v>15518</v>
      </c>
      <c r="F3372" s="209"/>
      <c r="G3372" s="209"/>
    </row>
    <row r="3373" spans="1:7">
      <c r="A3373" s="69">
        <v>3162</v>
      </c>
      <c r="B3373" s="210" t="s">
        <v>3212</v>
      </c>
      <c r="C3373" s="213" t="s">
        <v>15340</v>
      </c>
      <c r="D3373" s="212" t="s">
        <v>15518</v>
      </c>
      <c r="E3373" s="212" t="s">
        <v>15518</v>
      </c>
      <c r="F3373" s="209"/>
      <c r="G3373" s="209"/>
    </row>
    <row r="3374" spans="1:7" s="232" customFormat="1">
      <c r="A3374" s="66"/>
      <c r="B3374" s="227"/>
      <c r="C3374" s="228" t="s">
        <v>3213</v>
      </c>
      <c r="D3374" s="229"/>
      <c r="E3374" s="230"/>
      <c r="F3374" s="230"/>
      <c r="G3374" s="231"/>
    </row>
    <row r="3375" spans="1:7" ht="33">
      <c r="A3375" s="69"/>
      <c r="B3375" s="210"/>
      <c r="C3375" s="233" t="s">
        <v>3214</v>
      </c>
      <c r="D3375" s="212"/>
      <c r="E3375" s="212"/>
      <c r="F3375" s="209"/>
      <c r="G3375" s="209"/>
    </row>
    <row r="3376" spans="1:7" ht="33">
      <c r="A3376" s="69">
        <v>3163</v>
      </c>
      <c r="B3376" s="234" t="s">
        <v>1079</v>
      </c>
      <c r="C3376" s="235" t="s">
        <v>13727</v>
      </c>
      <c r="D3376" s="229" t="s">
        <v>15518</v>
      </c>
      <c r="E3376" s="212"/>
      <c r="F3376" s="209"/>
      <c r="G3376" s="209"/>
    </row>
    <row r="3377" spans="1:7">
      <c r="A3377" s="69">
        <v>3164</v>
      </c>
      <c r="B3377" s="234" t="s">
        <v>1082</v>
      </c>
      <c r="C3377" s="235" t="s">
        <v>13733</v>
      </c>
      <c r="D3377" s="229" t="s">
        <v>15518</v>
      </c>
      <c r="E3377" s="229" t="s">
        <v>15518</v>
      </c>
      <c r="F3377" s="209"/>
      <c r="G3377" s="209"/>
    </row>
    <row r="3378" spans="1:7">
      <c r="A3378" s="69"/>
      <c r="B3378" s="210"/>
      <c r="C3378" s="211" t="s">
        <v>3215</v>
      </c>
      <c r="D3378" s="212"/>
      <c r="E3378" s="212"/>
      <c r="F3378" s="212"/>
      <c r="G3378" s="212"/>
    </row>
    <row r="3379" spans="1:7" ht="33">
      <c r="A3379" s="69"/>
      <c r="B3379" s="210"/>
      <c r="C3379" s="211" t="s">
        <v>3216</v>
      </c>
      <c r="D3379" s="209"/>
      <c r="E3379" s="209"/>
      <c r="F3379" s="209"/>
      <c r="G3379" s="209"/>
    </row>
    <row r="3380" spans="1:7">
      <c r="A3380" s="69">
        <v>3165</v>
      </c>
      <c r="B3380" s="210" t="s">
        <v>3217</v>
      </c>
      <c r="C3380" s="213" t="s">
        <v>13735</v>
      </c>
      <c r="D3380" s="212" t="s">
        <v>15518</v>
      </c>
      <c r="E3380" s="212" t="s">
        <v>15518</v>
      </c>
      <c r="F3380" s="212"/>
      <c r="G3380" s="212"/>
    </row>
    <row r="3381" spans="1:7">
      <c r="A3381" s="69">
        <v>3166</v>
      </c>
      <c r="B3381" s="210" t="s">
        <v>3218</v>
      </c>
      <c r="C3381" s="213" t="s">
        <v>13736</v>
      </c>
      <c r="D3381" s="212" t="s">
        <v>15518</v>
      </c>
      <c r="E3381" s="212" t="s">
        <v>15518</v>
      </c>
      <c r="F3381" s="212"/>
      <c r="G3381" s="212"/>
    </row>
    <row r="3382" spans="1:7" ht="33">
      <c r="A3382" s="69">
        <v>3167</v>
      </c>
      <c r="B3382" s="210" t="s">
        <v>3219</v>
      </c>
      <c r="C3382" s="213" t="s">
        <v>13737</v>
      </c>
      <c r="D3382" s="212" t="s">
        <v>15518</v>
      </c>
      <c r="E3382" s="212" t="s">
        <v>15518</v>
      </c>
      <c r="F3382" s="212"/>
      <c r="G3382" s="212"/>
    </row>
    <row r="3383" spans="1:7" ht="33">
      <c r="A3383" s="69">
        <v>3168</v>
      </c>
      <c r="B3383" s="210" t="s">
        <v>3220</v>
      </c>
      <c r="C3383" s="213" t="s">
        <v>13738</v>
      </c>
      <c r="D3383" s="212" t="s">
        <v>15518</v>
      </c>
      <c r="E3383" s="212" t="s">
        <v>15518</v>
      </c>
      <c r="F3383" s="212"/>
      <c r="G3383" s="212"/>
    </row>
    <row r="3384" spans="1:7" ht="33">
      <c r="A3384" s="69">
        <v>3169</v>
      </c>
      <c r="B3384" s="210" t="s">
        <v>1099</v>
      </c>
      <c r="C3384" s="213" t="s">
        <v>13739</v>
      </c>
      <c r="D3384" s="212" t="s">
        <v>15518</v>
      </c>
      <c r="E3384" s="212" t="s">
        <v>15518</v>
      </c>
      <c r="F3384" s="212"/>
      <c r="G3384" s="212"/>
    </row>
    <row r="3385" spans="1:7" ht="33">
      <c r="A3385" s="69">
        <v>3170</v>
      </c>
      <c r="B3385" s="210" t="s">
        <v>3221</v>
      </c>
      <c r="C3385" s="213" t="s">
        <v>13740</v>
      </c>
      <c r="D3385" s="212" t="s">
        <v>15518</v>
      </c>
      <c r="E3385" s="212" t="s">
        <v>15518</v>
      </c>
      <c r="F3385" s="212"/>
      <c r="G3385" s="212"/>
    </row>
    <row r="3386" spans="1:7" ht="33">
      <c r="A3386" s="69">
        <v>3171</v>
      </c>
      <c r="B3386" s="210" t="s">
        <v>3222</v>
      </c>
      <c r="C3386" s="213" t="s">
        <v>13741</v>
      </c>
      <c r="D3386" s="212" t="s">
        <v>15518</v>
      </c>
      <c r="E3386" s="212" t="s">
        <v>15518</v>
      </c>
      <c r="F3386" s="212"/>
      <c r="G3386" s="212"/>
    </row>
    <row r="3387" spans="1:7">
      <c r="A3387" s="69">
        <v>3172</v>
      </c>
      <c r="B3387" s="210" t="s">
        <v>3223</v>
      </c>
      <c r="C3387" s="213" t="s">
        <v>13742</v>
      </c>
      <c r="D3387" s="212" t="s">
        <v>15518</v>
      </c>
      <c r="E3387" s="212" t="s">
        <v>15518</v>
      </c>
      <c r="F3387" s="212"/>
      <c r="G3387" s="212"/>
    </row>
    <row r="3388" spans="1:7" ht="33">
      <c r="A3388" s="69">
        <v>3173</v>
      </c>
      <c r="B3388" s="210" t="s">
        <v>3224</v>
      </c>
      <c r="C3388" s="213" t="s">
        <v>19242</v>
      </c>
      <c r="D3388" s="212" t="s">
        <v>15518</v>
      </c>
      <c r="E3388" s="212" t="s">
        <v>15518</v>
      </c>
      <c r="F3388" s="212"/>
      <c r="G3388" s="212"/>
    </row>
    <row r="3389" spans="1:7">
      <c r="A3389" s="69">
        <v>3174</v>
      </c>
      <c r="B3389" s="210" t="s">
        <v>3225</v>
      </c>
      <c r="C3389" s="213" t="s">
        <v>19243</v>
      </c>
      <c r="D3389" s="212" t="s">
        <v>15518</v>
      </c>
      <c r="E3389" s="212" t="s">
        <v>15518</v>
      </c>
      <c r="F3389" s="212"/>
      <c r="G3389" s="212"/>
    </row>
    <row r="3390" spans="1:7">
      <c r="A3390" s="69">
        <v>3175</v>
      </c>
      <c r="B3390" s="210" t="s">
        <v>3226</v>
      </c>
      <c r="C3390" s="213" t="s">
        <v>3366</v>
      </c>
      <c r="D3390" s="212" t="s">
        <v>15518</v>
      </c>
      <c r="E3390" s="212" t="s">
        <v>15518</v>
      </c>
      <c r="F3390" s="212"/>
      <c r="G3390" s="212"/>
    </row>
    <row r="3391" spans="1:7" ht="49.5">
      <c r="A3391" s="69">
        <v>3176</v>
      </c>
      <c r="B3391" s="210" t="s">
        <v>3227</v>
      </c>
      <c r="C3391" s="213" t="s">
        <v>17829</v>
      </c>
      <c r="D3391" s="212" t="s">
        <v>15518</v>
      </c>
      <c r="E3391" s="212" t="s">
        <v>15518</v>
      </c>
      <c r="F3391" s="212"/>
      <c r="G3391" s="212"/>
    </row>
    <row r="3392" spans="1:7" ht="33">
      <c r="A3392" s="69">
        <v>3177</v>
      </c>
      <c r="B3392" s="210" t="s">
        <v>1210</v>
      </c>
      <c r="C3392" s="213" t="s">
        <v>17830</v>
      </c>
      <c r="D3392" s="212" t="s">
        <v>15518</v>
      </c>
      <c r="E3392" s="212" t="s">
        <v>15518</v>
      </c>
      <c r="F3392" s="212"/>
      <c r="G3392" s="212"/>
    </row>
    <row r="3393" spans="1:7">
      <c r="A3393" s="69">
        <v>3178</v>
      </c>
      <c r="B3393" s="210" t="s">
        <v>1211</v>
      </c>
      <c r="C3393" s="213" t="s">
        <v>17831</v>
      </c>
      <c r="D3393" s="212" t="s">
        <v>15518</v>
      </c>
      <c r="E3393" s="212" t="s">
        <v>15518</v>
      </c>
      <c r="F3393" s="212"/>
      <c r="G3393" s="212"/>
    </row>
    <row r="3394" spans="1:7">
      <c r="A3394" s="69">
        <v>3179</v>
      </c>
      <c r="B3394" s="210" t="s">
        <v>1212</v>
      </c>
      <c r="C3394" s="213" t="s">
        <v>17832</v>
      </c>
      <c r="D3394" s="212" t="s">
        <v>15518</v>
      </c>
      <c r="E3394" s="212" t="s">
        <v>15518</v>
      </c>
      <c r="F3394" s="212"/>
      <c r="G3394" s="212"/>
    </row>
    <row r="3395" spans="1:7">
      <c r="A3395" s="69">
        <v>3180</v>
      </c>
      <c r="B3395" s="210" t="s">
        <v>1213</v>
      </c>
      <c r="C3395" s="213" t="s">
        <v>17833</v>
      </c>
      <c r="D3395" s="212" t="s">
        <v>15518</v>
      </c>
      <c r="E3395" s="212" t="s">
        <v>15518</v>
      </c>
      <c r="F3395" s="212"/>
      <c r="G3395" s="212"/>
    </row>
    <row r="3396" spans="1:7">
      <c r="A3396" s="69">
        <v>3181</v>
      </c>
      <c r="B3396" s="210" t="s">
        <v>1214</v>
      </c>
      <c r="C3396" s="213" t="s">
        <v>17834</v>
      </c>
      <c r="D3396" s="212" t="s">
        <v>15518</v>
      </c>
      <c r="E3396" s="212"/>
      <c r="F3396" s="212"/>
      <c r="G3396" s="212"/>
    </row>
    <row r="3397" spans="1:7" ht="33">
      <c r="A3397" s="69"/>
      <c r="B3397" s="210"/>
      <c r="C3397" s="211" t="s">
        <v>1215</v>
      </c>
      <c r="D3397" s="212"/>
      <c r="E3397" s="212"/>
      <c r="F3397" s="212"/>
      <c r="G3397" s="212"/>
    </row>
    <row r="3398" spans="1:7">
      <c r="A3398" s="69">
        <v>3182</v>
      </c>
      <c r="B3398" s="210" t="s">
        <v>1216</v>
      </c>
      <c r="C3398" s="213" t="s">
        <v>17835</v>
      </c>
      <c r="D3398" s="212" t="s">
        <v>15518</v>
      </c>
      <c r="E3398" s="212" t="s">
        <v>15518</v>
      </c>
      <c r="F3398" s="212"/>
      <c r="G3398" s="212"/>
    </row>
    <row r="3399" spans="1:7" ht="33">
      <c r="A3399" s="69">
        <v>3183</v>
      </c>
      <c r="B3399" s="210" t="s">
        <v>3510</v>
      </c>
      <c r="C3399" s="213" t="s">
        <v>17836</v>
      </c>
      <c r="D3399" s="212" t="s">
        <v>15518</v>
      </c>
      <c r="E3399" s="212" t="s">
        <v>15518</v>
      </c>
      <c r="F3399" s="212"/>
      <c r="G3399" s="212"/>
    </row>
    <row r="3400" spans="1:7">
      <c r="A3400" s="69">
        <v>3184</v>
      </c>
      <c r="B3400" s="210" t="s">
        <v>3511</v>
      </c>
      <c r="C3400" s="213" t="s">
        <v>17837</v>
      </c>
      <c r="D3400" s="212" t="s">
        <v>15518</v>
      </c>
      <c r="E3400" s="212" t="s">
        <v>15518</v>
      </c>
      <c r="F3400" s="212"/>
      <c r="G3400" s="212"/>
    </row>
    <row r="3401" spans="1:7">
      <c r="A3401" s="69">
        <v>3185</v>
      </c>
      <c r="B3401" s="210" t="s">
        <v>3512</v>
      </c>
      <c r="C3401" s="213" t="s">
        <v>17838</v>
      </c>
      <c r="D3401" s="212" t="s">
        <v>15518</v>
      </c>
      <c r="E3401" s="212" t="s">
        <v>15518</v>
      </c>
      <c r="F3401" s="212"/>
      <c r="G3401" s="212"/>
    </row>
    <row r="3402" spans="1:7" ht="33">
      <c r="A3402" s="69">
        <v>3186</v>
      </c>
      <c r="B3402" s="210" t="s">
        <v>3513</v>
      </c>
      <c r="C3402" s="213" t="s">
        <v>18366</v>
      </c>
      <c r="D3402" s="212" t="s">
        <v>15518</v>
      </c>
      <c r="E3402" s="212" t="s">
        <v>15518</v>
      </c>
      <c r="F3402" s="212"/>
      <c r="G3402" s="212"/>
    </row>
    <row r="3403" spans="1:7">
      <c r="A3403" s="69">
        <v>3187</v>
      </c>
      <c r="B3403" s="210" t="s">
        <v>3514</v>
      </c>
      <c r="C3403" s="213" t="s">
        <v>18367</v>
      </c>
      <c r="D3403" s="212" t="s">
        <v>15518</v>
      </c>
      <c r="E3403" s="212" t="s">
        <v>15518</v>
      </c>
      <c r="F3403" s="212"/>
      <c r="G3403" s="212"/>
    </row>
    <row r="3404" spans="1:7" ht="33">
      <c r="A3404" s="69"/>
      <c r="B3404" s="210"/>
      <c r="C3404" s="211" t="s">
        <v>1217</v>
      </c>
      <c r="D3404" s="212"/>
      <c r="E3404" s="212"/>
      <c r="F3404" s="212"/>
      <c r="G3404" s="212"/>
    </row>
    <row r="3405" spans="1:7" ht="49.5">
      <c r="A3405" s="69">
        <v>3188</v>
      </c>
      <c r="B3405" s="210" t="s">
        <v>3515</v>
      </c>
      <c r="C3405" s="213" t="s">
        <v>1218</v>
      </c>
      <c r="D3405" s="212" t="s">
        <v>15518</v>
      </c>
      <c r="E3405" s="212" t="s">
        <v>15518</v>
      </c>
      <c r="F3405" s="212"/>
      <c r="G3405" s="212"/>
    </row>
    <row r="3406" spans="1:7" ht="49.5">
      <c r="A3406" s="69">
        <v>3189</v>
      </c>
      <c r="B3406" s="210" t="s">
        <v>3516</v>
      </c>
      <c r="C3406" s="213" t="s">
        <v>1219</v>
      </c>
      <c r="D3406" s="212" t="s">
        <v>15518</v>
      </c>
      <c r="E3406" s="212" t="s">
        <v>15518</v>
      </c>
      <c r="F3406" s="212"/>
      <c r="G3406" s="212"/>
    </row>
    <row r="3407" spans="1:7" ht="49.5">
      <c r="A3407" s="69">
        <v>3190</v>
      </c>
      <c r="B3407" s="210" t="s">
        <v>3517</v>
      </c>
      <c r="C3407" s="213" t="s">
        <v>18368</v>
      </c>
      <c r="D3407" s="212" t="s">
        <v>15518</v>
      </c>
      <c r="E3407" s="212" t="s">
        <v>15518</v>
      </c>
      <c r="F3407" s="212"/>
      <c r="G3407" s="212"/>
    </row>
    <row r="3408" spans="1:7">
      <c r="A3408" s="69">
        <v>3191</v>
      </c>
      <c r="B3408" s="210" t="s">
        <v>3518</v>
      </c>
      <c r="C3408" s="213" t="s">
        <v>18369</v>
      </c>
      <c r="D3408" s="212" t="s">
        <v>15518</v>
      </c>
      <c r="E3408" s="212" t="s">
        <v>15518</v>
      </c>
      <c r="F3408" s="212"/>
      <c r="G3408" s="212"/>
    </row>
    <row r="3409" spans="1:7" ht="66">
      <c r="A3409" s="69">
        <v>3192</v>
      </c>
      <c r="B3409" s="210" t="s">
        <v>3519</v>
      </c>
      <c r="C3409" s="213" t="s">
        <v>16777</v>
      </c>
      <c r="D3409" s="212" t="s">
        <v>15518</v>
      </c>
      <c r="E3409" s="212" t="s">
        <v>15518</v>
      </c>
      <c r="F3409" s="212"/>
      <c r="G3409" s="212"/>
    </row>
    <row r="3410" spans="1:7">
      <c r="A3410" s="69">
        <v>3193</v>
      </c>
      <c r="B3410" s="210" t="s">
        <v>3520</v>
      </c>
      <c r="C3410" s="213" t="s">
        <v>16778</v>
      </c>
      <c r="D3410" s="212" t="s">
        <v>15518</v>
      </c>
      <c r="E3410" s="212" t="s">
        <v>15518</v>
      </c>
      <c r="F3410" s="212"/>
      <c r="G3410" s="212"/>
    </row>
    <row r="3411" spans="1:7" ht="33">
      <c r="A3411" s="69">
        <v>3194</v>
      </c>
      <c r="B3411" s="210" t="s">
        <v>3521</v>
      </c>
      <c r="C3411" s="213" t="s">
        <v>16779</v>
      </c>
      <c r="D3411" s="212" t="s">
        <v>15518</v>
      </c>
      <c r="E3411" s="212" t="s">
        <v>15518</v>
      </c>
      <c r="F3411" s="212"/>
      <c r="G3411" s="212"/>
    </row>
    <row r="3412" spans="1:7" ht="33">
      <c r="A3412" s="69">
        <v>3195</v>
      </c>
      <c r="B3412" s="210" t="s">
        <v>3522</v>
      </c>
      <c r="C3412" s="213" t="s">
        <v>16780</v>
      </c>
      <c r="D3412" s="212" t="s">
        <v>15518</v>
      </c>
      <c r="E3412" s="212" t="s">
        <v>15518</v>
      </c>
      <c r="F3412" s="212"/>
      <c r="G3412" s="212"/>
    </row>
    <row r="3413" spans="1:7">
      <c r="A3413" s="69">
        <v>3196</v>
      </c>
      <c r="B3413" s="210" t="s">
        <v>3523</v>
      </c>
      <c r="C3413" s="213" t="s">
        <v>16781</v>
      </c>
      <c r="D3413" s="212" t="s">
        <v>15518</v>
      </c>
      <c r="E3413" s="212" t="s">
        <v>15518</v>
      </c>
      <c r="F3413" s="212"/>
      <c r="G3413" s="212"/>
    </row>
    <row r="3414" spans="1:7" ht="33">
      <c r="A3414" s="69">
        <v>3197</v>
      </c>
      <c r="B3414" s="210" t="s">
        <v>3524</v>
      </c>
      <c r="C3414" s="213" t="s">
        <v>16782</v>
      </c>
      <c r="D3414" s="212" t="s">
        <v>15518</v>
      </c>
      <c r="E3414" s="212" t="s">
        <v>15518</v>
      </c>
      <c r="F3414" s="212"/>
      <c r="G3414" s="212"/>
    </row>
    <row r="3415" spans="1:7">
      <c r="A3415" s="69">
        <v>3198</v>
      </c>
      <c r="B3415" s="210" t="s">
        <v>3525</v>
      </c>
      <c r="C3415" s="213" t="s">
        <v>16783</v>
      </c>
      <c r="D3415" s="212" t="s">
        <v>15518</v>
      </c>
      <c r="E3415" s="212" t="s">
        <v>15518</v>
      </c>
      <c r="F3415" s="212"/>
      <c r="G3415" s="212"/>
    </row>
    <row r="3416" spans="1:7">
      <c r="A3416" s="69">
        <v>3199</v>
      </c>
      <c r="B3416" s="210" t="s">
        <v>3526</v>
      </c>
      <c r="C3416" s="213" t="s">
        <v>16784</v>
      </c>
      <c r="D3416" s="212" t="s">
        <v>15518</v>
      </c>
      <c r="E3416" s="212" t="s">
        <v>15518</v>
      </c>
      <c r="F3416" s="212"/>
      <c r="G3416" s="212"/>
    </row>
    <row r="3417" spans="1:7">
      <c r="A3417" s="69">
        <v>3200</v>
      </c>
      <c r="B3417" s="210" t="s">
        <v>3527</v>
      </c>
      <c r="C3417" s="213" t="s">
        <v>16785</v>
      </c>
      <c r="D3417" s="212" t="s">
        <v>15518</v>
      </c>
      <c r="E3417" s="212" t="s">
        <v>15518</v>
      </c>
      <c r="F3417" s="212"/>
      <c r="G3417" s="212"/>
    </row>
    <row r="3418" spans="1:7">
      <c r="A3418" s="69">
        <v>3201</v>
      </c>
      <c r="B3418" s="210" t="s">
        <v>3528</v>
      </c>
      <c r="C3418" s="213" t="s">
        <v>16786</v>
      </c>
      <c r="D3418" s="212" t="s">
        <v>15518</v>
      </c>
      <c r="E3418" s="212" t="s">
        <v>15518</v>
      </c>
      <c r="F3418" s="212"/>
      <c r="G3418" s="212"/>
    </row>
    <row r="3419" spans="1:7" ht="33">
      <c r="A3419" s="69">
        <v>3202</v>
      </c>
      <c r="B3419" s="210" t="s">
        <v>3529</v>
      </c>
      <c r="C3419" s="213" t="s">
        <v>16787</v>
      </c>
      <c r="D3419" s="212" t="s">
        <v>15518</v>
      </c>
      <c r="E3419" s="212" t="s">
        <v>15518</v>
      </c>
      <c r="F3419" s="212"/>
      <c r="G3419" s="212"/>
    </row>
    <row r="3420" spans="1:7" ht="33">
      <c r="A3420" s="69"/>
      <c r="B3420" s="210"/>
      <c r="C3420" s="211" t="s">
        <v>1220</v>
      </c>
      <c r="D3420" s="212"/>
      <c r="E3420" s="212"/>
      <c r="F3420" s="212"/>
      <c r="G3420" s="212"/>
    </row>
    <row r="3421" spans="1:7">
      <c r="A3421" s="69">
        <v>3203</v>
      </c>
      <c r="B3421" s="210" t="s">
        <v>3530</v>
      </c>
      <c r="C3421" s="213" t="s">
        <v>16788</v>
      </c>
      <c r="D3421" s="212" t="s">
        <v>15518</v>
      </c>
      <c r="E3421" s="212" t="s">
        <v>15518</v>
      </c>
      <c r="F3421" s="212"/>
      <c r="G3421" s="212"/>
    </row>
    <row r="3422" spans="1:7">
      <c r="A3422" s="69">
        <v>3204</v>
      </c>
      <c r="B3422" s="210" t="s">
        <v>3531</v>
      </c>
      <c r="C3422" s="213" t="s">
        <v>16789</v>
      </c>
      <c r="D3422" s="212" t="s">
        <v>15518</v>
      </c>
      <c r="E3422" s="212" t="s">
        <v>15518</v>
      </c>
      <c r="F3422" s="212"/>
      <c r="G3422" s="212"/>
    </row>
    <row r="3423" spans="1:7">
      <c r="A3423" s="69">
        <v>3205</v>
      </c>
      <c r="B3423" s="210" t="s">
        <v>3533</v>
      </c>
      <c r="C3423" s="213" t="s">
        <v>16790</v>
      </c>
      <c r="D3423" s="212" t="s">
        <v>15518</v>
      </c>
      <c r="E3423" s="212" t="s">
        <v>15518</v>
      </c>
      <c r="F3423" s="212"/>
      <c r="G3423" s="212"/>
    </row>
    <row r="3424" spans="1:7">
      <c r="A3424" s="69">
        <v>3206</v>
      </c>
      <c r="B3424" s="210" t="s">
        <v>3534</v>
      </c>
      <c r="C3424" s="213" t="s">
        <v>16791</v>
      </c>
      <c r="D3424" s="212" t="s">
        <v>15518</v>
      </c>
      <c r="E3424" s="212" t="s">
        <v>15518</v>
      </c>
      <c r="F3424" s="212"/>
      <c r="G3424" s="212"/>
    </row>
    <row r="3425" spans="1:7">
      <c r="A3425" s="69">
        <v>3207</v>
      </c>
      <c r="B3425" s="210" t="s">
        <v>3535</v>
      </c>
      <c r="C3425" s="213" t="s">
        <v>16792</v>
      </c>
      <c r="D3425" s="212" t="s">
        <v>15518</v>
      </c>
      <c r="E3425" s="212" t="s">
        <v>15518</v>
      </c>
      <c r="F3425" s="212"/>
      <c r="G3425" s="212"/>
    </row>
    <row r="3426" spans="1:7" ht="33">
      <c r="A3426" s="69">
        <v>3208</v>
      </c>
      <c r="B3426" s="210" t="s">
        <v>1221</v>
      </c>
      <c r="C3426" s="213" t="s">
        <v>16793</v>
      </c>
      <c r="D3426" s="212" t="s">
        <v>15518</v>
      </c>
      <c r="E3426" s="212" t="s">
        <v>15518</v>
      </c>
      <c r="F3426" s="212"/>
      <c r="G3426" s="212"/>
    </row>
    <row r="3427" spans="1:7">
      <c r="A3427" s="69">
        <v>3209</v>
      </c>
      <c r="B3427" s="210" t="s">
        <v>1222</v>
      </c>
      <c r="C3427" s="213" t="s">
        <v>16794</v>
      </c>
      <c r="D3427" s="212" t="s">
        <v>15518</v>
      </c>
      <c r="E3427" s="212" t="s">
        <v>15518</v>
      </c>
      <c r="F3427" s="212"/>
      <c r="G3427" s="212"/>
    </row>
    <row r="3428" spans="1:7" ht="33">
      <c r="A3428" s="69">
        <v>3210</v>
      </c>
      <c r="B3428" s="210" t="s">
        <v>1223</v>
      </c>
      <c r="C3428" s="213" t="s">
        <v>16795</v>
      </c>
      <c r="D3428" s="212" t="s">
        <v>15518</v>
      </c>
      <c r="E3428" s="212" t="s">
        <v>15518</v>
      </c>
      <c r="F3428" s="212"/>
      <c r="G3428" s="212"/>
    </row>
    <row r="3429" spans="1:7">
      <c r="A3429" s="69">
        <v>3211</v>
      </c>
      <c r="B3429" s="210" t="s">
        <v>1224</v>
      </c>
      <c r="C3429" s="213" t="s">
        <v>16796</v>
      </c>
      <c r="D3429" s="212" t="s">
        <v>15518</v>
      </c>
      <c r="E3429" s="212" t="s">
        <v>15518</v>
      </c>
      <c r="F3429" s="212"/>
      <c r="G3429" s="212"/>
    </row>
    <row r="3430" spans="1:7">
      <c r="A3430" s="69">
        <v>3212</v>
      </c>
      <c r="B3430" s="210" t="s">
        <v>1225</v>
      </c>
      <c r="C3430" s="213" t="s">
        <v>16797</v>
      </c>
      <c r="D3430" s="212" t="s">
        <v>15518</v>
      </c>
      <c r="E3430" s="212" t="s">
        <v>15518</v>
      </c>
      <c r="F3430" s="212"/>
      <c r="G3430" s="212"/>
    </row>
    <row r="3431" spans="1:7" ht="33">
      <c r="A3431" s="69">
        <v>3213</v>
      </c>
      <c r="B3431" s="210" t="s">
        <v>1226</v>
      </c>
      <c r="C3431" s="213" t="s">
        <v>16798</v>
      </c>
      <c r="D3431" s="212" t="s">
        <v>15518</v>
      </c>
      <c r="E3431" s="212" t="s">
        <v>15518</v>
      </c>
      <c r="F3431" s="212"/>
      <c r="G3431" s="212"/>
    </row>
    <row r="3432" spans="1:7">
      <c r="A3432" s="69">
        <v>3214</v>
      </c>
      <c r="B3432" s="210" t="s">
        <v>1227</v>
      </c>
      <c r="C3432" s="213" t="s">
        <v>16799</v>
      </c>
      <c r="D3432" s="212" t="s">
        <v>15518</v>
      </c>
      <c r="E3432" s="212" t="s">
        <v>15518</v>
      </c>
      <c r="F3432" s="212"/>
      <c r="G3432" s="212"/>
    </row>
    <row r="3433" spans="1:7">
      <c r="A3433" s="69">
        <v>3215</v>
      </c>
      <c r="B3433" s="210" t="s">
        <v>1228</v>
      </c>
      <c r="C3433" s="213" t="s">
        <v>16800</v>
      </c>
      <c r="D3433" s="212" t="s">
        <v>15518</v>
      </c>
      <c r="E3433" s="212" t="s">
        <v>15518</v>
      </c>
      <c r="F3433" s="212"/>
      <c r="G3433" s="212"/>
    </row>
    <row r="3434" spans="1:7">
      <c r="A3434" s="69"/>
      <c r="B3434" s="210"/>
      <c r="C3434" s="211" t="s">
        <v>1229</v>
      </c>
      <c r="D3434" s="212"/>
      <c r="E3434" s="212"/>
      <c r="F3434" s="212"/>
      <c r="G3434" s="212"/>
    </row>
    <row r="3435" spans="1:7">
      <c r="A3435" s="69">
        <v>3216</v>
      </c>
      <c r="B3435" s="210" t="s">
        <v>1230</v>
      </c>
      <c r="C3435" s="213" t="s">
        <v>17660</v>
      </c>
      <c r="D3435" s="212" t="s">
        <v>15518</v>
      </c>
      <c r="E3435" s="212" t="s">
        <v>15518</v>
      </c>
      <c r="F3435" s="212"/>
      <c r="G3435" s="212"/>
    </row>
    <row r="3436" spans="1:7" ht="33">
      <c r="A3436" s="69">
        <v>3217</v>
      </c>
      <c r="B3436" s="210" t="s">
        <v>1231</v>
      </c>
      <c r="C3436" s="213" t="s">
        <v>17661</v>
      </c>
      <c r="D3436" s="212" t="s">
        <v>15518</v>
      </c>
      <c r="E3436" s="212" t="s">
        <v>15518</v>
      </c>
      <c r="F3436" s="212"/>
      <c r="G3436" s="212"/>
    </row>
    <row r="3437" spans="1:7">
      <c r="A3437" s="69">
        <v>3218</v>
      </c>
      <c r="B3437" s="210" t="s">
        <v>1232</v>
      </c>
      <c r="C3437" s="213" t="s">
        <v>17662</v>
      </c>
      <c r="D3437" s="212" t="s">
        <v>15518</v>
      </c>
      <c r="E3437" s="212" t="s">
        <v>15518</v>
      </c>
      <c r="F3437" s="212"/>
      <c r="G3437" s="212"/>
    </row>
    <row r="3438" spans="1:7">
      <c r="A3438" s="69">
        <v>3219</v>
      </c>
      <c r="B3438" s="210" t="s">
        <v>1233</v>
      </c>
      <c r="C3438" s="213" t="s">
        <v>17663</v>
      </c>
      <c r="D3438" s="212" t="s">
        <v>15518</v>
      </c>
      <c r="E3438" s="212" t="s">
        <v>15518</v>
      </c>
      <c r="F3438" s="212"/>
      <c r="G3438" s="212"/>
    </row>
    <row r="3439" spans="1:7" ht="33">
      <c r="A3439" s="69">
        <v>3220</v>
      </c>
      <c r="B3439" s="210" t="s">
        <v>1234</v>
      </c>
      <c r="C3439" s="213" t="s">
        <v>15671</v>
      </c>
      <c r="D3439" s="212" t="s">
        <v>15518</v>
      </c>
      <c r="E3439" s="212" t="s">
        <v>15518</v>
      </c>
      <c r="F3439" s="212"/>
      <c r="G3439" s="212"/>
    </row>
    <row r="3440" spans="1:7" ht="33">
      <c r="A3440" s="69">
        <v>3221</v>
      </c>
      <c r="B3440" s="210" t="s">
        <v>1235</v>
      </c>
      <c r="C3440" s="213" t="s">
        <v>15672</v>
      </c>
      <c r="D3440" s="212" t="s">
        <v>15518</v>
      </c>
      <c r="E3440" s="212" t="s">
        <v>15518</v>
      </c>
      <c r="F3440" s="212"/>
      <c r="G3440" s="212"/>
    </row>
    <row r="3441" spans="1:7" ht="33">
      <c r="A3441" s="69"/>
      <c r="B3441" s="210"/>
      <c r="C3441" s="211" t="s">
        <v>1236</v>
      </c>
      <c r="D3441" s="212"/>
      <c r="E3441" s="212"/>
      <c r="F3441" s="212"/>
      <c r="G3441" s="212"/>
    </row>
    <row r="3442" spans="1:7" ht="33">
      <c r="A3442" s="69">
        <v>3222</v>
      </c>
      <c r="B3442" s="210" t="s">
        <v>1237</v>
      </c>
      <c r="C3442" s="213" t="s">
        <v>15735</v>
      </c>
      <c r="D3442" s="212" t="s">
        <v>15518</v>
      </c>
      <c r="E3442" s="212" t="s">
        <v>15518</v>
      </c>
      <c r="F3442" s="212"/>
      <c r="G3442" s="212"/>
    </row>
    <row r="3443" spans="1:7" ht="33">
      <c r="A3443" s="69">
        <v>3223</v>
      </c>
      <c r="B3443" s="210" t="s">
        <v>1238</v>
      </c>
      <c r="C3443" s="213" t="s">
        <v>15736</v>
      </c>
      <c r="D3443" s="212" t="s">
        <v>15518</v>
      </c>
      <c r="E3443" s="212" t="s">
        <v>15518</v>
      </c>
      <c r="F3443" s="212"/>
      <c r="G3443" s="212"/>
    </row>
    <row r="3444" spans="1:7" ht="33">
      <c r="A3444" s="69">
        <v>3224</v>
      </c>
      <c r="B3444" s="210" t="s">
        <v>1239</v>
      </c>
      <c r="C3444" s="213" t="s">
        <v>15737</v>
      </c>
      <c r="D3444" s="212" t="s">
        <v>15518</v>
      </c>
      <c r="E3444" s="212" t="s">
        <v>15518</v>
      </c>
      <c r="F3444" s="212"/>
      <c r="G3444" s="212"/>
    </row>
    <row r="3445" spans="1:7">
      <c r="A3445" s="69">
        <v>3225</v>
      </c>
      <c r="B3445" s="210" t="s">
        <v>1240</v>
      </c>
      <c r="C3445" s="213" t="s">
        <v>15738</v>
      </c>
      <c r="D3445" s="212" t="s">
        <v>15518</v>
      </c>
      <c r="E3445" s="212" t="s">
        <v>15518</v>
      </c>
      <c r="F3445" s="212"/>
      <c r="G3445" s="212"/>
    </row>
    <row r="3446" spans="1:7" ht="33">
      <c r="A3446" s="69"/>
      <c r="B3446" s="210"/>
      <c r="C3446" s="211" t="s">
        <v>1241</v>
      </c>
      <c r="D3446" s="212"/>
      <c r="E3446" s="212"/>
      <c r="F3446" s="212"/>
      <c r="G3446" s="212"/>
    </row>
    <row r="3447" spans="1:7">
      <c r="A3447" s="69"/>
      <c r="B3447" s="210"/>
      <c r="C3447" s="211" t="s">
        <v>1242</v>
      </c>
      <c r="D3447" s="212"/>
      <c r="E3447" s="212"/>
      <c r="F3447" s="212"/>
      <c r="G3447" s="212"/>
    </row>
    <row r="3448" spans="1:7">
      <c r="A3448" s="69">
        <v>3226</v>
      </c>
      <c r="B3448" s="210" t="s">
        <v>1243</v>
      </c>
      <c r="C3448" s="213" t="s">
        <v>17226</v>
      </c>
      <c r="D3448" s="212" t="s">
        <v>15518</v>
      </c>
      <c r="E3448" s="212" t="s">
        <v>15518</v>
      </c>
      <c r="F3448" s="212"/>
      <c r="G3448" s="212"/>
    </row>
    <row r="3449" spans="1:7">
      <c r="A3449" s="69">
        <v>3227</v>
      </c>
      <c r="B3449" s="210" t="s">
        <v>1244</v>
      </c>
      <c r="C3449" s="213" t="s">
        <v>17227</v>
      </c>
      <c r="D3449" s="212"/>
      <c r="E3449" s="212"/>
      <c r="F3449" s="212"/>
      <c r="G3449" s="212"/>
    </row>
    <row r="3450" spans="1:7">
      <c r="A3450" s="69">
        <v>3228</v>
      </c>
      <c r="B3450" s="210" t="s">
        <v>1245</v>
      </c>
      <c r="C3450" s="213" t="s">
        <v>17228</v>
      </c>
      <c r="D3450" s="212" t="s">
        <v>15518</v>
      </c>
      <c r="E3450" s="212" t="s">
        <v>15518</v>
      </c>
      <c r="F3450" s="212"/>
      <c r="G3450" s="212"/>
    </row>
    <row r="3451" spans="1:7">
      <c r="A3451" s="69">
        <v>3229</v>
      </c>
      <c r="B3451" s="210" t="s">
        <v>1246</v>
      </c>
      <c r="C3451" s="213" t="s">
        <v>17229</v>
      </c>
      <c r="D3451" s="212" t="s">
        <v>15518</v>
      </c>
      <c r="E3451" s="212" t="s">
        <v>15518</v>
      </c>
      <c r="F3451" s="212"/>
      <c r="G3451" s="212"/>
    </row>
    <row r="3452" spans="1:7">
      <c r="A3452" s="69">
        <v>3230</v>
      </c>
      <c r="B3452" s="210" t="s">
        <v>1247</v>
      </c>
      <c r="C3452" s="213" t="s">
        <v>17230</v>
      </c>
      <c r="D3452" s="212" t="s">
        <v>15518</v>
      </c>
      <c r="E3452" s="212" t="s">
        <v>15518</v>
      </c>
      <c r="F3452" s="212"/>
      <c r="G3452" s="212"/>
    </row>
    <row r="3453" spans="1:7">
      <c r="A3453" s="69">
        <v>3231</v>
      </c>
      <c r="B3453" s="210" t="s">
        <v>1248</v>
      </c>
      <c r="C3453" s="213" t="s">
        <v>17231</v>
      </c>
      <c r="D3453" s="212" t="s">
        <v>15518</v>
      </c>
      <c r="E3453" s="212" t="s">
        <v>15518</v>
      </c>
      <c r="F3453" s="212"/>
      <c r="G3453" s="212"/>
    </row>
    <row r="3454" spans="1:7">
      <c r="A3454" s="69">
        <v>3232</v>
      </c>
      <c r="B3454" s="210" t="s">
        <v>1249</v>
      </c>
      <c r="C3454" s="213" t="s">
        <v>17232</v>
      </c>
      <c r="D3454" s="212" t="s">
        <v>15518</v>
      </c>
      <c r="E3454" s="212" t="s">
        <v>15518</v>
      </c>
      <c r="F3454" s="212"/>
      <c r="G3454" s="212"/>
    </row>
    <row r="3455" spans="1:7" ht="33">
      <c r="A3455" s="69">
        <v>3233</v>
      </c>
      <c r="B3455" s="210" t="s">
        <v>1250</v>
      </c>
      <c r="C3455" s="213" t="s">
        <v>17233</v>
      </c>
      <c r="D3455" s="212" t="s">
        <v>15518</v>
      </c>
      <c r="E3455" s="212" t="s">
        <v>15518</v>
      </c>
      <c r="F3455" s="212"/>
      <c r="G3455" s="212"/>
    </row>
    <row r="3456" spans="1:7">
      <c r="A3456" s="69"/>
      <c r="B3456" s="210"/>
      <c r="C3456" s="211" t="s">
        <v>1251</v>
      </c>
      <c r="D3456" s="212"/>
      <c r="E3456" s="212"/>
      <c r="F3456" s="212"/>
      <c r="G3456" s="212"/>
    </row>
    <row r="3457" spans="1:7">
      <c r="A3457" s="69">
        <v>3234</v>
      </c>
      <c r="B3457" s="210" t="s">
        <v>1252</v>
      </c>
      <c r="C3457" s="213" t="s">
        <v>17235</v>
      </c>
      <c r="D3457" s="212" t="s">
        <v>15518</v>
      </c>
      <c r="E3457" s="212" t="s">
        <v>15518</v>
      </c>
      <c r="F3457" s="212"/>
      <c r="G3457" s="212"/>
    </row>
    <row r="3458" spans="1:7">
      <c r="A3458" s="69">
        <v>3235</v>
      </c>
      <c r="B3458" s="210" t="s">
        <v>1253</v>
      </c>
      <c r="C3458" s="213" t="s">
        <v>17236</v>
      </c>
      <c r="D3458" s="212" t="s">
        <v>15518</v>
      </c>
      <c r="E3458" s="212" t="s">
        <v>15518</v>
      </c>
      <c r="F3458" s="212"/>
      <c r="G3458" s="212"/>
    </row>
    <row r="3459" spans="1:7" ht="33">
      <c r="A3459" s="69">
        <v>3236</v>
      </c>
      <c r="B3459" s="210" t="s">
        <v>1254</v>
      </c>
      <c r="C3459" s="213" t="s">
        <v>17237</v>
      </c>
      <c r="D3459" s="212" t="s">
        <v>15518</v>
      </c>
      <c r="E3459" s="212" t="s">
        <v>15518</v>
      </c>
      <c r="F3459" s="212"/>
      <c r="G3459" s="212"/>
    </row>
    <row r="3460" spans="1:7" ht="33">
      <c r="A3460" s="69">
        <v>3237</v>
      </c>
      <c r="B3460" s="210" t="s">
        <v>1255</v>
      </c>
      <c r="C3460" s="213" t="s">
        <v>17238</v>
      </c>
      <c r="D3460" s="212" t="s">
        <v>15518</v>
      </c>
      <c r="E3460" s="212" t="s">
        <v>15518</v>
      </c>
      <c r="F3460" s="212"/>
      <c r="G3460" s="212"/>
    </row>
    <row r="3461" spans="1:7" ht="33">
      <c r="A3461" s="69">
        <v>3238</v>
      </c>
      <c r="B3461" s="210" t="s">
        <v>1256</v>
      </c>
      <c r="C3461" s="213" t="s">
        <v>17239</v>
      </c>
      <c r="D3461" s="212" t="s">
        <v>15518</v>
      </c>
      <c r="E3461" s="212" t="s">
        <v>15518</v>
      </c>
      <c r="F3461" s="212"/>
      <c r="G3461" s="212"/>
    </row>
    <row r="3462" spans="1:7" ht="33">
      <c r="A3462" s="69">
        <v>3239</v>
      </c>
      <c r="B3462" s="210" t="s">
        <v>1257</v>
      </c>
      <c r="C3462" s="213" t="s">
        <v>17244</v>
      </c>
      <c r="D3462" s="212" t="s">
        <v>15518</v>
      </c>
      <c r="E3462" s="212" t="s">
        <v>15518</v>
      </c>
      <c r="F3462" s="212"/>
      <c r="G3462" s="212"/>
    </row>
    <row r="3463" spans="1:7" ht="33">
      <c r="A3463" s="69">
        <v>3240</v>
      </c>
      <c r="B3463" s="210" t="s">
        <v>1258</v>
      </c>
      <c r="C3463" s="213" t="s">
        <v>17245</v>
      </c>
      <c r="D3463" s="212" t="s">
        <v>15518</v>
      </c>
      <c r="E3463" s="212" t="s">
        <v>15518</v>
      </c>
      <c r="F3463" s="212"/>
      <c r="G3463" s="212"/>
    </row>
    <row r="3464" spans="1:7" ht="33">
      <c r="A3464" s="69">
        <v>3241</v>
      </c>
      <c r="B3464" s="210" t="s">
        <v>1259</v>
      </c>
      <c r="C3464" s="213" t="s">
        <v>17246</v>
      </c>
      <c r="D3464" s="212" t="s">
        <v>15518</v>
      </c>
      <c r="E3464" s="212" t="s">
        <v>15518</v>
      </c>
      <c r="F3464" s="212"/>
      <c r="G3464" s="212"/>
    </row>
    <row r="3465" spans="1:7" ht="33">
      <c r="A3465" s="69">
        <v>3242</v>
      </c>
      <c r="B3465" s="210" t="s">
        <v>1260</v>
      </c>
      <c r="C3465" s="213" t="s">
        <v>17247</v>
      </c>
      <c r="D3465" s="212" t="s">
        <v>15518</v>
      </c>
      <c r="E3465" s="212" t="s">
        <v>15518</v>
      </c>
      <c r="F3465" s="212"/>
      <c r="G3465" s="212"/>
    </row>
    <row r="3466" spans="1:7">
      <c r="A3466" s="69">
        <v>3243</v>
      </c>
      <c r="B3466" s="210" t="s">
        <v>1261</v>
      </c>
      <c r="C3466" s="213" t="s">
        <v>17248</v>
      </c>
      <c r="D3466" s="212" t="s">
        <v>15518</v>
      </c>
      <c r="E3466" s="212" t="s">
        <v>15518</v>
      </c>
      <c r="F3466" s="212"/>
      <c r="G3466" s="212"/>
    </row>
    <row r="3467" spans="1:7">
      <c r="A3467" s="69">
        <v>3244</v>
      </c>
      <c r="B3467" s="210" t="s">
        <v>1262</v>
      </c>
      <c r="C3467" s="213" t="s">
        <v>14274</v>
      </c>
      <c r="D3467" s="212" t="s">
        <v>15518</v>
      </c>
      <c r="E3467" s="212" t="s">
        <v>15518</v>
      </c>
      <c r="F3467" s="212"/>
      <c r="G3467" s="212"/>
    </row>
    <row r="3468" spans="1:7">
      <c r="A3468" s="69">
        <v>3245</v>
      </c>
      <c r="B3468" s="210" t="s">
        <v>1263</v>
      </c>
      <c r="C3468" s="213" t="s">
        <v>14275</v>
      </c>
      <c r="D3468" s="212" t="s">
        <v>15518</v>
      </c>
      <c r="E3468" s="212" t="s">
        <v>15518</v>
      </c>
      <c r="F3468" s="212"/>
      <c r="G3468" s="212"/>
    </row>
    <row r="3469" spans="1:7">
      <c r="A3469" s="69">
        <v>3246</v>
      </c>
      <c r="B3469" s="210" t="s">
        <v>1264</v>
      </c>
      <c r="C3469" s="213" t="s">
        <v>14276</v>
      </c>
      <c r="D3469" s="212" t="s">
        <v>15518</v>
      </c>
      <c r="E3469" s="212" t="s">
        <v>15518</v>
      </c>
      <c r="F3469" s="212"/>
      <c r="G3469" s="212"/>
    </row>
    <row r="3470" spans="1:7">
      <c r="A3470" s="69">
        <v>3247</v>
      </c>
      <c r="B3470" s="210" t="s">
        <v>1265</v>
      </c>
      <c r="C3470" s="213" t="s">
        <v>14277</v>
      </c>
      <c r="D3470" s="212" t="s">
        <v>15518</v>
      </c>
      <c r="E3470" s="212" t="s">
        <v>15518</v>
      </c>
      <c r="F3470" s="212"/>
      <c r="G3470" s="212"/>
    </row>
    <row r="3471" spans="1:7" ht="33">
      <c r="A3471" s="69">
        <v>3248</v>
      </c>
      <c r="B3471" s="210" t="s">
        <v>1266</v>
      </c>
      <c r="C3471" s="213" t="s">
        <v>14278</v>
      </c>
      <c r="D3471" s="212" t="s">
        <v>15518</v>
      </c>
      <c r="E3471" s="212" t="s">
        <v>15518</v>
      </c>
      <c r="F3471" s="212"/>
      <c r="G3471" s="212"/>
    </row>
    <row r="3472" spans="1:7" ht="33">
      <c r="A3472" s="69">
        <v>3249</v>
      </c>
      <c r="B3472" s="210" t="s">
        <v>1267</v>
      </c>
      <c r="C3472" s="213" t="s">
        <v>12758</v>
      </c>
      <c r="D3472" s="212" t="s">
        <v>15518</v>
      </c>
      <c r="E3472" s="212" t="s">
        <v>15518</v>
      </c>
      <c r="F3472" s="212"/>
      <c r="G3472" s="212"/>
    </row>
    <row r="3473" spans="1:7">
      <c r="A3473" s="69">
        <v>3250</v>
      </c>
      <c r="B3473" s="210" t="s">
        <v>1268</v>
      </c>
      <c r="C3473" s="213" t="s">
        <v>12759</v>
      </c>
      <c r="D3473" s="212" t="s">
        <v>15518</v>
      </c>
      <c r="E3473" s="212" t="s">
        <v>15518</v>
      </c>
      <c r="F3473" s="212"/>
      <c r="G3473" s="212"/>
    </row>
    <row r="3474" spans="1:7">
      <c r="A3474" s="69">
        <v>3251</v>
      </c>
      <c r="B3474" s="210" t="s">
        <v>1269</v>
      </c>
      <c r="C3474" s="213" t="s">
        <v>12760</v>
      </c>
      <c r="D3474" s="212" t="s">
        <v>15518</v>
      </c>
      <c r="E3474" s="212" t="s">
        <v>15518</v>
      </c>
      <c r="F3474" s="212"/>
      <c r="G3474" s="212"/>
    </row>
    <row r="3475" spans="1:7">
      <c r="A3475" s="69">
        <v>3252</v>
      </c>
      <c r="B3475" s="210" t="s">
        <v>1270</v>
      </c>
      <c r="C3475" s="213" t="s">
        <v>12761</v>
      </c>
      <c r="D3475" s="212" t="s">
        <v>15518</v>
      </c>
      <c r="E3475" s="212" t="s">
        <v>15518</v>
      </c>
      <c r="F3475" s="212"/>
      <c r="G3475" s="212"/>
    </row>
    <row r="3476" spans="1:7">
      <c r="A3476" s="69">
        <v>3253</v>
      </c>
      <c r="B3476" s="210" t="s">
        <v>1271</v>
      </c>
      <c r="C3476" s="213" t="s">
        <v>12762</v>
      </c>
      <c r="D3476" s="212" t="s">
        <v>15518</v>
      </c>
      <c r="E3476" s="212" t="s">
        <v>15518</v>
      </c>
      <c r="F3476" s="212"/>
      <c r="G3476" s="212"/>
    </row>
    <row r="3477" spans="1:7" ht="33">
      <c r="A3477" s="69">
        <v>3254</v>
      </c>
      <c r="B3477" s="210" t="s">
        <v>1272</v>
      </c>
      <c r="C3477" s="213" t="s">
        <v>12763</v>
      </c>
      <c r="D3477" s="212" t="s">
        <v>15518</v>
      </c>
      <c r="E3477" s="212" t="s">
        <v>15518</v>
      </c>
      <c r="F3477" s="212"/>
      <c r="G3477" s="212"/>
    </row>
    <row r="3478" spans="1:7" ht="33">
      <c r="A3478" s="69">
        <v>3255</v>
      </c>
      <c r="B3478" s="210" t="s">
        <v>1273</v>
      </c>
      <c r="C3478" s="213" t="s">
        <v>14279</v>
      </c>
      <c r="D3478" s="212" t="s">
        <v>15518</v>
      </c>
      <c r="E3478" s="212" t="s">
        <v>15518</v>
      </c>
      <c r="F3478" s="212"/>
      <c r="G3478" s="212"/>
    </row>
    <row r="3479" spans="1:7">
      <c r="A3479" s="69">
        <v>3256</v>
      </c>
      <c r="B3479" s="210" t="s">
        <v>1274</v>
      </c>
      <c r="C3479" s="213" t="s">
        <v>15569</v>
      </c>
      <c r="D3479" s="212" t="s">
        <v>15518</v>
      </c>
      <c r="E3479" s="212" t="s">
        <v>15518</v>
      </c>
      <c r="F3479" s="212"/>
      <c r="G3479" s="212"/>
    </row>
    <row r="3480" spans="1:7" ht="33">
      <c r="A3480" s="69">
        <v>3257</v>
      </c>
      <c r="B3480" s="210" t="s">
        <v>1275</v>
      </c>
      <c r="C3480" s="213" t="s">
        <v>15570</v>
      </c>
      <c r="D3480" s="212" t="s">
        <v>15518</v>
      </c>
      <c r="E3480" s="212" t="s">
        <v>15518</v>
      </c>
      <c r="F3480" s="212"/>
      <c r="G3480" s="212"/>
    </row>
    <row r="3481" spans="1:7" ht="33">
      <c r="A3481" s="69">
        <v>3258</v>
      </c>
      <c r="B3481" s="210" t="s">
        <v>1276</v>
      </c>
      <c r="C3481" s="213" t="s">
        <v>15571</v>
      </c>
      <c r="D3481" s="212" t="s">
        <v>15518</v>
      </c>
      <c r="E3481" s="212" t="s">
        <v>15518</v>
      </c>
      <c r="F3481" s="212"/>
      <c r="G3481" s="212"/>
    </row>
    <row r="3482" spans="1:7">
      <c r="A3482" s="69">
        <v>3259</v>
      </c>
      <c r="B3482" s="210" t="s">
        <v>1277</v>
      </c>
      <c r="C3482" s="213" t="s">
        <v>15572</v>
      </c>
      <c r="D3482" s="212" t="s">
        <v>15518</v>
      </c>
      <c r="E3482" s="212" t="s">
        <v>15518</v>
      </c>
      <c r="F3482" s="212"/>
      <c r="G3482" s="212"/>
    </row>
    <row r="3483" spans="1:7" ht="33">
      <c r="A3483" s="69">
        <v>3260</v>
      </c>
      <c r="B3483" s="210" t="s">
        <v>1278</v>
      </c>
      <c r="C3483" s="213" t="s">
        <v>15573</v>
      </c>
      <c r="D3483" s="212" t="s">
        <v>15518</v>
      </c>
      <c r="E3483" s="212" t="s">
        <v>15518</v>
      </c>
      <c r="F3483" s="212"/>
      <c r="G3483" s="212"/>
    </row>
    <row r="3484" spans="1:7" ht="33">
      <c r="A3484" s="69">
        <v>3261</v>
      </c>
      <c r="B3484" s="210" t="s">
        <v>1279</v>
      </c>
      <c r="C3484" s="213" t="s">
        <v>15574</v>
      </c>
      <c r="D3484" s="212" t="s">
        <v>15518</v>
      </c>
      <c r="E3484" s="212" t="s">
        <v>15518</v>
      </c>
      <c r="F3484" s="212"/>
      <c r="G3484" s="212"/>
    </row>
    <row r="3485" spans="1:7">
      <c r="A3485" s="69">
        <v>3262</v>
      </c>
      <c r="B3485" s="210" t="s">
        <v>1280</v>
      </c>
      <c r="C3485" s="213" t="s">
        <v>15575</v>
      </c>
      <c r="D3485" s="212" t="s">
        <v>15518</v>
      </c>
      <c r="E3485" s="212" t="s">
        <v>15518</v>
      </c>
      <c r="F3485" s="212"/>
      <c r="G3485" s="212"/>
    </row>
    <row r="3486" spans="1:7" ht="33">
      <c r="A3486" s="69">
        <v>3263</v>
      </c>
      <c r="B3486" s="210" t="s">
        <v>1281</v>
      </c>
      <c r="C3486" s="213" t="s">
        <v>15576</v>
      </c>
      <c r="D3486" s="212" t="s">
        <v>15518</v>
      </c>
      <c r="E3486" s="212"/>
      <c r="F3486" s="212"/>
      <c r="G3486" s="212"/>
    </row>
    <row r="3487" spans="1:7">
      <c r="A3487" s="69">
        <v>3264</v>
      </c>
      <c r="B3487" s="210" t="s">
        <v>1282</v>
      </c>
      <c r="C3487" s="213" t="s">
        <v>15577</v>
      </c>
      <c r="D3487" s="212" t="s">
        <v>15518</v>
      </c>
      <c r="E3487" s="212" t="s">
        <v>15518</v>
      </c>
      <c r="F3487" s="212"/>
      <c r="G3487" s="212"/>
    </row>
    <row r="3488" spans="1:7" ht="33">
      <c r="A3488" s="69">
        <v>3265</v>
      </c>
      <c r="B3488" s="210" t="s">
        <v>1283</v>
      </c>
      <c r="C3488" s="213" t="s">
        <v>15578</v>
      </c>
      <c r="D3488" s="212" t="s">
        <v>15518</v>
      </c>
      <c r="E3488" s="212" t="s">
        <v>15518</v>
      </c>
      <c r="F3488" s="212"/>
      <c r="G3488" s="212"/>
    </row>
    <row r="3489" spans="1:7" ht="33">
      <c r="A3489" s="69">
        <v>3266</v>
      </c>
      <c r="B3489" s="210" t="s">
        <v>1284</v>
      </c>
      <c r="C3489" s="213" t="s">
        <v>13641</v>
      </c>
      <c r="D3489" s="212" t="s">
        <v>15518</v>
      </c>
      <c r="E3489" s="212" t="s">
        <v>15518</v>
      </c>
      <c r="F3489" s="212"/>
      <c r="G3489" s="212"/>
    </row>
    <row r="3490" spans="1:7" ht="33">
      <c r="A3490" s="69">
        <v>3267</v>
      </c>
      <c r="B3490" s="210" t="s">
        <v>1285</v>
      </c>
      <c r="C3490" s="213" t="s">
        <v>12764</v>
      </c>
      <c r="D3490" s="212" t="s">
        <v>15518</v>
      </c>
      <c r="E3490" s="212" t="s">
        <v>15518</v>
      </c>
      <c r="F3490" s="212"/>
      <c r="G3490" s="212"/>
    </row>
    <row r="3491" spans="1:7" ht="33">
      <c r="A3491" s="69">
        <v>3268</v>
      </c>
      <c r="B3491" s="210" t="s">
        <v>1286</v>
      </c>
      <c r="C3491" s="213" t="s">
        <v>12765</v>
      </c>
      <c r="D3491" s="212" t="s">
        <v>15518</v>
      </c>
      <c r="E3491" s="212" t="s">
        <v>15518</v>
      </c>
      <c r="F3491" s="212"/>
      <c r="G3491" s="212"/>
    </row>
    <row r="3492" spans="1:7">
      <c r="A3492" s="69">
        <v>3269</v>
      </c>
      <c r="B3492" s="210" t="s">
        <v>1287</v>
      </c>
      <c r="C3492" s="213" t="s">
        <v>12766</v>
      </c>
      <c r="D3492" s="212" t="s">
        <v>15518</v>
      </c>
      <c r="E3492" s="212" t="s">
        <v>15518</v>
      </c>
      <c r="F3492" s="212"/>
      <c r="G3492" s="212"/>
    </row>
    <row r="3493" spans="1:7">
      <c r="A3493" s="69">
        <v>3270</v>
      </c>
      <c r="B3493" s="210" t="s">
        <v>1288</v>
      </c>
      <c r="C3493" s="213" t="s">
        <v>12767</v>
      </c>
      <c r="D3493" s="212" t="s">
        <v>15518</v>
      </c>
      <c r="E3493" s="212" t="s">
        <v>15518</v>
      </c>
      <c r="F3493" s="212"/>
      <c r="G3493" s="212"/>
    </row>
    <row r="3494" spans="1:7">
      <c r="A3494" s="69">
        <v>3271</v>
      </c>
      <c r="B3494" s="210" t="s">
        <v>1289</v>
      </c>
      <c r="C3494" s="213" t="s">
        <v>12768</v>
      </c>
      <c r="D3494" s="212" t="s">
        <v>15518</v>
      </c>
      <c r="E3494" s="212" t="s">
        <v>15518</v>
      </c>
      <c r="F3494" s="212"/>
      <c r="G3494" s="212"/>
    </row>
    <row r="3495" spans="1:7">
      <c r="A3495" s="69">
        <v>3272</v>
      </c>
      <c r="B3495" s="210" t="s">
        <v>1290</v>
      </c>
      <c r="C3495" s="213" t="s">
        <v>12769</v>
      </c>
      <c r="D3495" s="212" t="s">
        <v>15518</v>
      </c>
      <c r="E3495" s="212" t="s">
        <v>15518</v>
      </c>
      <c r="F3495" s="212"/>
      <c r="G3495" s="212"/>
    </row>
    <row r="3496" spans="1:7" ht="33">
      <c r="A3496" s="69">
        <v>3273</v>
      </c>
      <c r="B3496" s="210" t="s">
        <v>1291</v>
      </c>
      <c r="C3496" s="213" t="s">
        <v>12770</v>
      </c>
      <c r="D3496" s="212" t="s">
        <v>15518</v>
      </c>
      <c r="E3496" s="212" t="s">
        <v>15518</v>
      </c>
      <c r="F3496" s="212"/>
      <c r="G3496" s="212"/>
    </row>
    <row r="3497" spans="1:7">
      <c r="A3497" s="69">
        <v>3274</v>
      </c>
      <c r="B3497" s="210" t="s">
        <v>1292</v>
      </c>
      <c r="C3497" s="213" t="s">
        <v>12771</v>
      </c>
      <c r="D3497" s="212" t="s">
        <v>15518</v>
      </c>
      <c r="E3497" s="212" t="s">
        <v>15518</v>
      </c>
      <c r="F3497" s="212"/>
      <c r="G3497" s="212"/>
    </row>
    <row r="3498" spans="1:7" ht="33">
      <c r="A3498" s="69">
        <v>3275</v>
      </c>
      <c r="B3498" s="210" t="s">
        <v>1293</v>
      </c>
      <c r="C3498" s="213" t="s">
        <v>13631</v>
      </c>
      <c r="D3498" s="212" t="s">
        <v>15518</v>
      </c>
      <c r="E3498" s="212" t="s">
        <v>15518</v>
      </c>
      <c r="F3498" s="212"/>
      <c r="G3498" s="212"/>
    </row>
    <row r="3499" spans="1:7" ht="33">
      <c r="A3499" s="69">
        <v>3276</v>
      </c>
      <c r="B3499" s="210" t="s">
        <v>1294</v>
      </c>
      <c r="C3499" s="213" t="s">
        <v>13632</v>
      </c>
      <c r="D3499" s="212" t="s">
        <v>15518</v>
      </c>
      <c r="E3499" s="212" t="s">
        <v>15518</v>
      </c>
      <c r="F3499" s="212"/>
      <c r="G3499" s="212"/>
    </row>
    <row r="3500" spans="1:7" ht="33">
      <c r="A3500" s="69">
        <v>3277</v>
      </c>
      <c r="B3500" s="210" t="s">
        <v>1295</v>
      </c>
      <c r="C3500" s="213" t="s">
        <v>13642</v>
      </c>
      <c r="D3500" s="212" t="s">
        <v>15518</v>
      </c>
      <c r="E3500" s="212" t="s">
        <v>15518</v>
      </c>
      <c r="F3500" s="212"/>
      <c r="G3500" s="212"/>
    </row>
    <row r="3501" spans="1:7" ht="33">
      <c r="A3501" s="69">
        <v>3278</v>
      </c>
      <c r="B3501" s="210" t="s">
        <v>1296</v>
      </c>
      <c r="C3501" s="213" t="s">
        <v>12772</v>
      </c>
      <c r="D3501" s="212" t="s">
        <v>15518</v>
      </c>
      <c r="E3501" s="212" t="s">
        <v>15518</v>
      </c>
      <c r="F3501" s="212"/>
      <c r="G3501" s="212"/>
    </row>
    <row r="3502" spans="1:7" ht="33">
      <c r="A3502" s="69">
        <v>3279</v>
      </c>
      <c r="B3502" s="210" t="s">
        <v>1297</v>
      </c>
      <c r="C3502" s="213" t="s">
        <v>12773</v>
      </c>
      <c r="D3502" s="212" t="s">
        <v>15518</v>
      </c>
      <c r="E3502" s="212" t="s">
        <v>15518</v>
      </c>
      <c r="F3502" s="212"/>
      <c r="G3502" s="212"/>
    </row>
    <row r="3503" spans="1:7" ht="33">
      <c r="A3503" s="69">
        <v>3280</v>
      </c>
      <c r="B3503" s="210" t="s">
        <v>1298</v>
      </c>
      <c r="C3503" s="213" t="s">
        <v>12774</v>
      </c>
      <c r="D3503" s="212" t="s">
        <v>15518</v>
      </c>
      <c r="E3503" s="212" t="s">
        <v>15518</v>
      </c>
      <c r="F3503" s="212"/>
      <c r="G3503" s="212"/>
    </row>
    <row r="3504" spans="1:7" ht="33">
      <c r="A3504" s="69">
        <v>3281</v>
      </c>
      <c r="B3504" s="210" t="s">
        <v>1299</v>
      </c>
      <c r="C3504" s="213" t="s">
        <v>12775</v>
      </c>
      <c r="D3504" s="212" t="s">
        <v>15518</v>
      </c>
      <c r="E3504" s="212" t="s">
        <v>15518</v>
      </c>
      <c r="F3504" s="212"/>
      <c r="G3504" s="212"/>
    </row>
    <row r="3505" spans="1:7">
      <c r="A3505" s="69">
        <v>3282</v>
      </c>
      <c r="B3505" s="210" t="s">
        <v>1300</v>
      </c>
      <c r="C3505" s="213" t="s">
        <v>12776</v>
      </c>
      <c r="D3505" s="212" t="s">
        <v>15518</v>
      </c>
      <c r="E3505" s="212" t="s">
        <v>15518</v>
      </c>
      <c r="F3505" s="212"/>
      <c r="G3505" s="212"/>
    </row>
    <row r="3506" spans="1:7">
      <c r="A3506" s="69">
        <v>3283</v>
      </c>
      <c r="B3506" s="210" t="s">
        <v>1301</v>
      </c>
      <c r="C3506" s="213" t="s">
        <v>12777</v>
      </c>
      <c r="D3506" s="212" t="s">
        <v>15518</v>
      </c>
      <c r="E3506" s="212" t="s">
        <v>15518</v>
      </c>
      <c r="F3506" s="212"/>
      <c r="G3506" s="212"/>
    </row>
    <row r="3507" spans="1:7">
      <c r="A3507" s="69">
        <v>3284</v>
      </c>
      <c r="B3507" s="210" t="s">
        <v>1302</v>
      </c>
      <c r="C3507" s="213" t="s">
        <v>12778</v>
      </c>
      <c r="D3507" s="212" t="s">
        <v>15518</v>
      </c>
      <c r="E3507" s="212" t="s">
        <v>15518</v>
      </c>
      <c r="F3507" s="212"/>
      <c r="G3507" s="212"/>
    </row>
    <row r="3508" spans="1:7">
      <c r="A3508" s="69">
        <v>3285</v>
      </c>
      <c r="B3508" s="210" t="s">
        <v>1303</v>
      </c>
      <c r="C3508" s="213" t="s">
        <v>12779</v>
      </c>
      <c r="D3508" s="212" t="s">
        <v>15518</v>
      </c>
      <c r="E3508" s="212" t="s">
        <v>15518</v>
      </c>
      <c r="F3508" s="212"/>
      <c r="G3508" s="212"/>
    </row>
    <row r="3509" spans="1:7">
      <c r="A3509" s="69">
        <v>3286</v>
      </c>
      <c r="B3509" s="210" t="s">
        <v>1304</v>
      </c>
      <c r="C3509" s="213" t="s">
        <v>12780</v>
      </c>
      <c r="D3509" s="212" t="s">
        <v>15518</v>
      </c>
      <c r="E3509" s="212" t="s">
        <v>15518</v>
      </c>
      <c r="F3509" s="212"/>
      <c r="G3509" s="212"/>
    </row>
    <row r="3510" spans="1:7">
      <c r="A3510" s="69">
        <v>3287</v>
      </c>
      <c r="B3510" s="210" t="s">
        <v>1305</v>
      </c>
      <c r="C3510" s="213" t="s">
        <v>12781</v>
      </c>
      <c r="D3510" s="212" t="s">
        <v>15518</v>
      </c>
      <c r="E3510" s="212" t="s">
        <v>15518</v>
      </c>
      <c r="F3510" s="212"/>
      <c r="G3510" s="212"/>
    </row>
    <row r="3511" spans="1:7">
      <c r="A3511" s="69">
        <v>3288</v>
      </c>
      <c r="B3511" s="210" t="s">
        <v>1306</v>
      </c>
      <c r="C3511" s="213" t="s">
        <v>12782</v>
      </c>
      <c r="D3511" s="212" t="s">
        <v>15518</v>
      </c>
      <c r="E3511" s="212" t="s">
        <v>15518</v>
      </c>
      <c r="F3511" s="212"/>
      <c r="G3511" s="212"/>
    </row>
    <row r="3512" spans="1:7">
      <c r="A3512" s="69">
        <v>3289</v>
      </c>
      <c r="B3512" s="210" t="s">
        <v>1307</v>
      </c>
      <c r="C3512" s="213" t="s">
        <v>12783</v>
      </c>
      <c r="D3512" s="212" t="s">
        <v>15518</v>
      </c>
      <c r="E3512" s="212" t="s">
        <v>15518</v>
      </c>
      <c r="F3512" s="212"/>
      <c r="G3512" s="212"/>
    </row>
    <row r="3513" spans="1:7">
      <c r="A3513" s="69">
        <v>3290</v>
      </c>
      <c r="B3513" s="210" t="s">
        <v>1107</v>
      </c>
      <c r="C3513" s="213" t="s">
        <v>1308</v>
      </c>
      <c r="D3513" s="212" t="s">
        <v>15518</v>
      </c>
      <c r="E3513" s="212" t="s">
        <v>15518</v>
      </c>
      <c r="F3513" s="212"/>
      <c r="G3513" s="212"/>
    </row>
    <row r="3514" spans="1:7">
      <c r="A3514" s="69">
        <v>3291</v>
      </c>
      <c r="B3514" s="210" t="s">
        <v>1309</v>
      </c>
      <c r="C3514" s="213" t="s">
        <v>12784</v>
      </c>
      <c r="D3514" s="212" t="s">
        <v>15518</v>
      </c>
      <c r="E3514" s="212" t="s">
        <v>15518</v>
      </c>
      <c r="F3514" s="212"/>
      <c r="G3514" s="212"/>
    </row>
    <row r="3515" spans="1:7">
      <c r="A3515" s="69">
        <v>3292</v>
      </c>
      <c r="B3515" s="210" t="s">
        <v>1310</v>
      </c>
      <c r="C3515" s="213" t="s">
        <v>12785</v>
      </c>
      <c r="D3515" s="212" t="s">
        <v>15518</v>
      </c>
      <c r="E3515" s="212" t="s">
        <v>15518</v>
      </c>
      <c r="F3515" s="212"/>
      <c r="G3515" s="212"/>
    </row>
    <row r="3516" spans="1:7">
      <c r="A3516" s="69">
        <v>3293</v>
      </c>
      <c r="B3516" s="210" t="s">
        <v>1311</v>
      </c>
      <c r="C3516" s="213" t="s">
        <v>12786</v>
      </c>
      <c r="D3516" s="212" t="s">
        <v>15518</v>
      </c>
      <c r="E3516" s="212" t="s">
        <v>15518</v>
      </c>
      <c r="F3516" s="212"/>
      <c r="G3516" s="212"/>
    </row>
    <row r="3517" spans="1:7" ht="33">
      <c r="A3517" s="69">
        <v>3294</v>
      </c>
      <c r="B3517" s="210" t="s">
        <v>1312</v>
      </c>
      <c r="C3517" s="213" t="s">
        <v>12531</v>
      </c>
      <c r="D3517" s="212" t="s">
        <v>15518</v>
      </c>
      <c r="E3517" s="212" t="s">
        <v>15518</v>
      </c>
      <c r="F3517" s="212"/>
      <c r="G3517" s="212"/>
    </row>
    <row r="3518" spans="1:7">
      <c r="A3518" s="69">
        <v>3295</v>
      </c>
      <c r="B3518" s="210" t="s">
        <v>1313</v>
      </c>
      <c r="C3518" s="213" t="s">
        <v>12532</v>
      </c>
      <c r="D3518" s="212" t="s">
        <v>15518</v>
      </c>
      <c r="E3518" s="212" t="s">
        <v>15518</v>
      </c>
      <c r="F3518" s="212"/>
      <c r="G3518" s="212"/>
    </row>
    <row r="3519" spans="1:7">
      <c r="A3519" s="69">
        <v>3296</v>
      </c>
      <c r="B3519" s="210" t="s">
        <v>1314</v>
      </c>
      <c r="C3519" s="213" t="s">
        <v>12533</v>
      </c>
      <c r="D3519" s="212" t="s">
        <v>15518</v>
      </c>
      <c r="E3519" s="212" t="s">
        <v>15518</v>
      </c>
      <c r="F3519" s="212"/>
      <c r="G3519" s="212"/>
    </row>
    <row r="3520" spans="1:7">
      <c r="A3520" s="69">
        <v>3297</v>
      </c>
      <c r="B3520" s="210" t="s">
        <v>1315</v>
      </c>
      <c r="C3520" s="213" t="s">
        <v>12534</v>
      </c>
      <c r="D3520" s="212" t="s">
        <v>15518</v>
      </c>
      <c r="E3520" s="212" t="s">
        <v>15518</v>
      </c>
      <c r="F3520" s="212"/>
      <c r="G3520" s="212"/>
    </row>
    <row r="3521" spans="1:7">
      <c r="A3521" s="69">
        <v>3298</v>
      </c>
      <c r="B3521" s="210" t="s">
        <v>1316</v>
      </c>
      <c r="C3521" s="213" t="s">
        <v>12786</v>
      </c>
      <c r="D3521" s="212" t="s">
        <v>15518</v>
      </c>
      <c r="E3521" s="212" t="s">
        <v>15518</v>
      </c>
      <c r="F3521" s="212"/>
      <c r="G3521" s="212"/>
    </row>
    <row r="3522" spans="1:7">
      <c r="A3522" s="69">
        <v>3299</v>
      </c>
      <c r="B3522" s="210" t="s">
        <v>1317</v>
      </c>
      <c r="C3522" s="213" t="s">
        <v>12535</v>
      </c>
      <c r="D3522" s="212" t="s">
        <v>15518</v>
      </c>
      <c r="E3522" s="212" t="s">
        <v>15518</v>
      </c>
      <c r="F3522" s="212"/>
      <c r="G3522" s="212"/>
    </row>
    <row r="3523" spans="1:7">
      <c r="A3523" s="69">
        <v>3300</v>
      </c>
      <c r="B3523" s="210" t="s">
        <v>1318</v>
      </c>
      <c r="C3523" s="213" t="s">
        <v>12536</v>
      </c>
      <c r="D3523" s="212" t="s">
        <v>15518</v>
      </c>
      <c r="E3523" s="212" t="s">
        <v>15518</v>
      </c>
      <c r="F3523" s="212"/>
      <c r="G3523" s="212"/>
    </row>
    <row r="3524" spans="1:7" ht="33">
      <c r="A3524" s="69">
        <v>3301</v>
      </c>
      <c r="B3524" s="210" t="s">
        <v>1319</v>
      </c>
      <c r="C3524" s="213" t="s">
        <v>1320</v>
      </c>
      <c r="D3524" s="212" t="s">
        <v>15518</v>
      </c>
      <c r="E3524" s="212" t="s">
        <v>15518</v>
      </c>
      <c r="F3524" s="212"/>
      <c r="G3524" s="212"/>
    </row>
    <row r="3525" spans="1:7">
      <c r="A3525" s="69">
        <v>3302</v>
      </c>
      <c r="B3525" s="210" t="s">
        <v>1321</v>
      </c>
      <c r="C3525" s="213" t="s">
        <v>12537</v>
      </c>
      <c r="D3525" s="212" t="s">
        <v>15518</v>
      </c>
      <c r="E3525" s="212" t="s">
        <v>15518</v>
      </c>
      <c r="F3525" s="212"/>
      <c r="G3525" s="212"/>
    </row>
    <row r="3526" spans="1:7">
      <c r="A3526" s="69">
        <v>3303</v>
      </c>
      <c r="B3526" s="210" t="s">
        <v>1322</v>
      </c>
      <c r="C3526" s="213" t="s">
        <v>12538</v>
      </c>
      <c r="D3526" s="212" t="s">
        <v>15518</v>
      </c>
      <c r="E3526" s="212" t="s">
        <v>15518</v>
      </c>
      <c r="F3526" s="212"/>
      <c r="G3526" s="212"/>
    </row>
    <row r="3527" spans="1:7" ht="33">
      <c r="A3527" s="69">
        <v>3304</v>
      </c>
      <c r="B3527" s="210" t="s">
        <v>1323</v>
      </c>
      <c r="C3527" s="213" t="s">
        <v>12539</v>
      </c>
      <c r="D3527" s="212" t="s">
        <v>15518</v>
      </c>
      <c r="E3527" s="212" t="s">
        <v>15518</v>
      </c>
      <c r="F3527" s="212"/>
      <c r="G3527" s="212"/>
    </row>
    <row r="3528" spans="1:7">
      <c r="A3528" s="69">
        <v>3305</v>
      </c>
      <c r="B3528" s="210" t="s">
        <v>1324</v>
      </c>
      <c r="C3528" s="213" t="s">
        <v>12540</v>
      </c>
      <c r="D3528" s="212" t="s">
        <v>15518</v>
      </c>
      <c r="E3528" s="212" t="s">
        <v>15518</v>
      </c>
      <c r="F3528" s="212"/>
      <c r="G3528" s="212"/>
    </row>
    <row r="3529" spans="1:7" ht="33">
      <c r="A3529" s="69">
        <v>3306</v>
      </c>
      <c r="B3529" s="210" t="s">
        <v>1325</v>
      </c>
      <c r="C3529" s="213" t="s">
        <v>12541</v>
      </c>
      <c r="D3529" s="212" t="s">
        <v>15518</v>
      </c>
      <c r="E3529" s="212" t="s">
        <v>15518</v>
      </c>
      <c r="F3529" s="212"/>
      <c r="G3529" s="212"/>
    </row>
    <row r="3530" spans="1:7">
      <c r="A3530" s="69">
        <v>3307</v>
      </c>
      <c r="B3530" s="210" t="s">
        <v>1326</v>
      </c>
      <c r="C3530" s="213" t="s">
        <v>13673</v>
      </c>
      <c r="D3530" s="212" t="s">
        <v>15518</v>
      </c>
      <c r="E3530" s="212" t="s">
        <v>15518</v>
      </c>
      <c r="F3530" s="212"/>
      <c r="G3530" s="212"/>
    </row>
    <row r="3531" spans="1:7">
      <c r="A3531" s="69">
        <v>3308</v>
      </c>
      <c r="B3531" s="210" t="s">
        <v>1327</v>
      </c>
      <c r="C3531" s="213" t="s">
        <v>13674</v>
      </c>
      <c r="D3531" s="212" t="s">
        <v>15518</v>
      </c>
      <c r="E3531" s="212" t="s">
        <v>15518</v>
      </c>
      <c r="F3531" s="212"/>
      <c r="G3531" s="212"/>
    </row>
    <row r="3532" spans="1:7">
      <c r="A3532" s="69">
        <v>3309</v>
      </c>
      <c r="B3532" s="210" t="s">
        <v>1328</v>
      </c>
      <c r="C3532" s="213" t="s">
        <v>13675</v>
      </c>
      <c r="D3532" s="212" t="s">
        <v>15518</v>
      </c>
      <c r="E3532" s="212" t="s">
        <v>15518</v>
      </c>
      <c r="F3532" s="212"/>
      <c r="G3532" s="212"/>
    </row>
    <row r="3533" spans="1:7" ht="33">
      <c r="A3533" s="69"/>
      <c r="B3533" s="210"/>
      <c r="C3533" s="211" t="s">
        <v>1329</v>
      </c>
      <c r="D3533" s="212"/>
      <c r="E3533" s="212"/>
      <c r="F3533" s="212"/>
      <c r="G3533" s="212"/>
    </row>
    <row r="3534" spans="1:7" ht="33">
      <c r="A3534" s="69">
        <v>3310</v>
      </c>
      <c r="B3534" s="210" t="s">
        <v>1330</v>
      </c>
      <c r="C3534" s="213" t="s">
        <v>14077</v>
      </c>
      <c r="D3534" s="212" t="s">
        <v>15518</v>
      </c>
      <c r="E3534" s="212" t="s">
        <v>15518</v>
      </c>
      <c r="F3534" s="212"/>
      <c r="G3534" s="212"/>
    </row>
    <row r="3535" spans="1:7">
      <c r="A3535" s="69"/>
      <c r="B3535" s="210"/>
      <c r="C3535" s="211" t="s">
        <v>1331</v>
      </c>
      <c r="D3535" s="212"/>
      <c r="E3535" s="212"/>
      <c r="F3535" s="212"/>
      <c r="G3535" s="212"/>
    </row>
    <row r="3536" spans="1:7">
      <c r="A3536" s="69">
        <v>3311</v>
      </c>
      <c r="B3536" s="210" t="s">
        <v>1332</v>
      </c>
      <c r="C3536" s="213" t="s">
        <v>12631</v>
      </c>
      <c r="D3536" s="212" t="s">
        <v>15518</v>
      </c>
      <c r="E3536" s="212" t="s">
        <v>15518</v>
      </c>
      <c r="F3536" s="212"/>
      <c r="G3536" s="212"/>
    </row>
    <row r="3537" spans="1:9">
      <c r="A3537" s="69">
        <v>3312</v>
      </c>
      <c r="B3537" s="210" t="s">
        <v>1333</v>
      </c>
      <c r="C3537" s="213" t="s">
        <v>12632</v>
      </c>
      <c r="D3537" s="212" t="s">
        <v>15518</v>
      </c>
      <c r="E3537" s="212" t="s">
        <v>15518</v>
      </c>
      <c r="F3537" s="212"/>
      <c r="G3537" s="212"/>
    </row>
    <row r="3538" spans="1:9">
      <c r="A3538" s="69">
        <v>3313</v>
      </c>
      <c r="B3538" s="210" t="s">
        <v>1334</v>
      </c>
      <c r="C3538" s="213" t="s">
        <v>12633</v>
      </c>
      <c r="D3538" s="212" t="s">
        <v>15518</v>
      </c>
      <c r="E3538" s="212" t="s">
        <v>15518</v>
      </c>
      <c r="F3538" s="212"/>
      <c r="G3538" s="212"/>
    </row>
    <row r="3539" spans="1:9">
      <c r="A3539" s="69">
        <v>3314</v>
      </c>
      <c r="B3539" s="210" t="s">
        <v>1335</v>
      </c>
      <c r="C3539" s="213" t="s">
        <v>3970</v>
      </c>
      <c r="D3539" s="212" t="s">
        <v>15518</v>
      </c>
      <c r="E3539" s="212" t="s">
        <v>15518</v>
      </c>
      <c r="F3539" s="212"/>
      <c r="G3539" s="212"/>
    </row>
    <row r="3540" spans="1:9">
      <c r="A3540" s="69">
        <v>3315</v>
      </c>
      <c r="B3540" s="210" t="s">
        <v>1336</v>
      </c>
      <c r="C3540" s="213" t="s">
        <v>17608</v>
      </c>
      <c r="D3540" s="212" t="s">
        <v>15518</v>
      </c>
      <c r="E3540" s="212" t="s">
        <v>15518</v>
      </c>
      <c r="F3540" s="212"/>
      <c r="G3540" s="212"/>
    </row>
    <row r="3541" spans="1:9">
      <c r="A3541" s="69">
        <v>3316</v>
      </c>
      <c r="B3541" s="210" t="s">
        <v>1337</v>
      </c>
      <c r="C3541" s="213" t="s">
        <v>3971</v>
      </c>
      <c r="D3541" s="212" t="s">
        <v>15518</v>
      </c>
      <c r="E3541" s="212" t="s">
        <v>15518</v>
      </c>
      <c r="F3541" s="212"/>
      <c r="G3541" s="212"/>
    </row>
    <row r="3542" spans="1:9">
      <c r="A3542" s="69">
        <v>3317</v>
      </c>
      <c r="B3542" s="210" t="s">
        <v>1338</v>
      </c>
      <c r="C3542" s="213" t="s">
        <v>3972</v>
      </c>
      <c r="D3542" s="212" t="s">
        <v>15518</v>
      </c>
      <c r="E3542" s="212" t="s">
        <v>15518</v>
      </c>
      <c r="F3542" s="212"/>
      <c r="G3542" s="212"/>
    </row>
    <row r="3543" spans="1:9">
      <c r="A3543" s="69">
        <v>3318</v>
      </c>
      <c r="B3543" s="210" t="s">
        <v>1339</v>
      </c>
      <c r="C3543" s="213" t="s">
        <v>3973</v>
      </c>
      <c r="D3543" s="212" t="s">
        <v>15518</v>
      </c>
      <c r="E3543" s="212" t="s">
        <v>15518</v>
      </c>
      <c r="F3543" s="212"/>
      <c r="G3543" s="212"/>
    </row>
    <row r="3544" spans="1:9">
      <c r="A3544" s="69">
        <v>3319</v>
      </c>
      <c r="B3544" s="210" t="s">
        <v>1340</v>
      </c>
      <c r="C3544" s="213" t="s">
        <v>3974</v>
      </c>
      <c r="D3544" s="212" t="s">
        <v>15518</v>
      </c>
      <c r="E3544" s="212" t="s">
        <v>15518</v>
      </c>
      <c r="F3544" s="212"/>
      <c r="G3544" s="212"/>
    </row>
    <row r="3545" spans="1:9">
      <c r="A3545" s="69">
        <v>3320</v>
      </c>
      <c r="B3545" s="210" t="s">
        <v>1341</v>
      </c>
      <c r="C3545" s="213" t="s">
        <v>3975</v>
      </c>
      <c r="D3545" s="212" t="s">
        <v>15518</v>
      </c>
      <c r="E3545" s="212" t="s">
        <v>15518</v>
      </c>
      <c r="F3545" s="212"/>
      <c r="G3545" s="212"/>
    </row>
    <row r="3546" spans="1:9">
      <c r="A3546" s="69">
        <v>3321</v>
      </c>
      <c r="B3546" s="210" t="s">
        <v>1342</v>
      </c>
      <c r="C3546" s="213" t="s">
        <v>3976</v>
      </c>
      <c r="D3546" s="212" t="s">
        <v>15518</v>
      </c>
      <c r="E3546" s="212" t="s">
        <v>15518</v>
      </c>
      <c r="F3546" s="212"/>
      <c r="G3546" s="212"/>
    </row>
    <row r="3547" spans="1:9">
      <c r="A3547" s="69">
        <v>3322</v>
      </c>
      <c r="B3547" s="210" t="s">
        <v>1343</v>
      </c>
      <c r="C3547" s="213" t="s">
        <v>3977</v>
      </c>
      <c r="D3547" s="212" t="s">
        <v>15518</v>
      </c>
      <c r="E3547" s="212" t="s">
        <v>15518</v>
      </c>
      <c r="F3547" s="212"/>
      <c r="G3547" s="212"/>
    </row>
    <row r="3548" spans="1:9">
      <c r="A3548" s="69">
        <v>3323</v>
      </c>
      <c r="B3548" s="210" t="s">
        <v>1344</v>
      </c>
      <c r="C3548" s="213" t="s">
        <v>3978</v>
      </c>
      <c r="D3548" s="212" t="s">
        <v>15518</v>
      </c>
      <c r="E3548" s="212" t="s">
        <v>15518</v>
      </c>
      <c r="F3548" s="212"/>
      <c r="G3548" s="212"/>
    </row>
    <row r="3549" spans="1:9">
      <c r="A3549" s="69">
        <v>3324</v>
      </c>
      <c r="B3549" s="210" t="s">
        <v>1345</v>
      </c>
      <c r="C3549" s="213" t="s">
        <v>3979</v>
      </c>
      <c r="D3549" s="212" t="s">
        <v>15518</v>
      </c>
      <c r="E3549" s="212" t="s">
        <v>15518</v>
      </c>
      <c r="F3549" s="212"/>
      <c r="G3549" s="212"/>
    </row>
    <row r="3550" spans="1:9">
      <c r="A3550" s="69">
        <v>3325</v>
      </c>
      <c r="B3550" s="210" t="s">
        <v>1346</v>
      </c>
      <c r="C3550" s="213" t="s">
        <v>3973</v>
      </c>
      <c r="D3550" s="212" t="s">
        <v>15518</v>
      </c>
      <c r="E3550" s="212" t="s">
        <v>15518</v>
      </c>
      <c r="F3550" s="212"/>
      <c r="G3550" s="212"/>
    </row>
    <row r="3551" spans="1:9" s="236" customFormat="1">
      <c r="A3551" s="69"/>
      <c r="B3551" s="214"/>
      <c r="C3551" s="209" t="s">
        <v>1347</v>
      </c>
      <c r="D3551" s="215"/>
      <c r="E3551" s="215"/>
      <c r="F3551" s="215"/>
      <c r="G3551" s="215"/>
      <c r="H3551" s="216">
        <f>3326-3360+1</f>
        <v>-33</v>
      </c>
      <c r="I3551" s="217"/>
    </row>
    <row r="3552" spans="1:9">
      <c r="A3552" s="69"/>
      <c r="B3552" s="210"/>
      <c r="C3552" s="208" t="s">
        <v>2508</v>
      </c>
      <c r="D3552" s="209"/>
      <c r="E3552" s="209"/>
      <c r="F3552" s="209"/>
      <c r="G3552" s="209"/>
    </row>
    <row r="3553" spans="1:7">
      <c r="A3553" s="69">
        <v>3326</v>
      </c>
      <c r="B3553" s="210" t="s">
        <v>1348</v>
      </c>
      <c r="C3553" s="221" t="s">
        <v>4074</v>
      </c>
      <c r="D3553" s="212" t="s">
        <v>15518</v>
      </c>
      <c r="E3553" s="209"/>
      <c r="F3553" s="209"/>
      <c r="G3553" s="209"/>
    </row>
    <row r="3554" spans="1:7">
      <c r="A3554" s="69">
        <v>3327</v>
      </c>
      <c r="B3554" s="210" t="s">
        <v>1349</v>
      </c>
      <c r="C3554" s="221" t="s">
        <v>4075</v>
      </c>
      <c r="D3554" s="212" t="s">
        <v>15518</v>
      </c>
      <c r="E3554" s="209"/>
      <c r="F3554" s="209"/>
      <c r="G3554" s="209"/>
    </row>
    <row r="3555" spans="1:7">
      <c r="A3555" s="69"/>
      <c r="B3555" s="210"/>
      <c r="C3555" s="208" t="s">
        <v>1350</v>
      </c>
      <c r="D3555" s="209"/>
      <c r="E3555" s="209"/>
      <c r="F3555" s="209"/>
      <c r="G3555" s="209"/>
    </row>
    <row r="3556" spans="1:7">
      <c r="A3556" s="69">
        <v>3328</v>
      </c>
      <c r="B3556" s="210" t="s">
        <v>1351</v>
      </c>
      <c r="C3556" s="213" t="s">
        <v>4076</v>
      </c>
      <c r="D3556" s="212" t="s">
        <v>15518</v>
      </c>
      <c r="E3556" s="212" t="s">
        <v>15518</v>
      </c>
      <c r="F3556" s="212"/>
      <c r="G3556" s="212"/>
    </row>
    <row r="3557" spans="1:7">
      <c r="A3557" s="69">
        <v>3329</v>
      </c>
      <c r="B3557" s="210" t="s">
        <v>1352</v>
      </c>
      <c r="C3557" s="213" t="s">
        <v>4077</v>
      </c>
      <c r="D3557" s="212" t="s">
        <v>15518</v>
      </c>
      <c r="E3557" s="212" t="s">
        <v>15518</v>
      </c>
      <c r="F3557" s="212"/>
      <c r="G3557" s="212"/>
    </row>
    <row r="3558" spans="1:7">
      <c r="A3558" s="69">
        <v>3330</v>
      </c>
      <c r="B3558" s="210" t="s">
        <v>1353</v>
      </c>
      <c r="C3558" s="213" t="s">
        <v>4078</v>
      </c>
      <c r="D3558" s="212" t="s">
        <v>15518</v>
      </c>
      <c r="E3558" s="212" t="s">
        <v>15518</v>
      </c>
      <c r="F3558" s="212"/>
      <c r="G3558" s="212"/>
    </row>
    <row r="3559" spans="1:7">
      <c r="A3559" s="69">
        <v>3331</v>
      </c>
      <c r="B3559" s="210" t="s">
        <v>1354</v>
      </c>
      <c r="C3559" s="213" t="s">
        <v>4079</v>
      </c>
      <c r="D3559" s="212" t="s">
        <v>15518</v>
      </c>
      <c r="E3559" s="212" t="s">
        <v>15518</v>
      </c>
      <c r="F3559" s="212"/>
      <c r="G3559" s="212"/>
    </row>
    <row r="3560" spans="1:7">
      <c r="A3560" s="69">
        <v>3332</v>
      </c>
      <c r="B3560" s="210" t="s">
        <v>1355</v>
      </c>
      <c r="C3560" s="213" t="s">
        <v>4080</v>
      </c>
      <c r="D3560" s="212" t="s">
        <v>15518</v>
      </c>
      <c r="E3560" s="212" t="s">
        <v>15518</v>
      </c>
      <c r="F3560" s="212" t="s">
        <v>15518</v>
      </c>
      <c r="G3560" s="212"/>
    </row>
    <row r="3561" spans="1:7">
      <c r="A3561" s="69">
        <v>3333</v>
      </c>
      <c r="B3561" s="210" t="s">
        <v>1356</v>
      </c>
      <c r="C3561" s="213" t="s">
        <v>4081</v>
      </c>
      <c r="D3561" s="212" t="s">
        <v>15518</v>
      </c>
      <c r="E3561" s="212" t="s">
        <v>15518</v>
      </c>
      <c r="F3561" s="212" t="s">
        <v>15518</v>
      </c>
      <c r="G3561" s="212"/>
    </row>
    <row r="3562" spans="1:7">
      <c r="A3562" s="69">
        <v>3334</v>
      </c>
      <c r="B3562" s="210" t="s">
        <v>1357</v>
      </c>
      <c r="C3562" s="213" t="s">
        <v>4082</v>
      </c>
      <c r="D3562" s="212"/>
      <c r="E3562" s="212"/>
      <c r="F3562" s="212"/>
      <c r="G3562" s="212"/>
    </row>
    <row r="3563" spans="1:7">
      <c r="A3563" s="69">
        <v>3335</v>
      </c>
      <c r="B3563" s="210" t="s">
        <v>1358</v>
      </c>
      <c r="C3563" s="213" t="s">
        <v>4083</v>
      </c>
      <c r="D3563" s="212" t="s">
        <v>15518</v>
      </c>
      <c r="E3563" s="212" t="s">
        <v>15518</v>
      </c>
      <c r="F3563" s="212" t="s">
        <v>15518</v>
      </c>
      <c r="G3563" s="212"/>
    </row>
    <row r="3564" spans="1:7">
      <c r="A3564" s="69">
        <v>3336</v>
      </c>
      <c r="B3564" s="210" t="s">
        <v>1359</v>
      </c>
      <c r="C3564" s="213" t="s">
        <v>4084</v>
      </c>
      <c r="D3564" s="212" t="s">
        <v>15518</v>
      </c>
      <c r="E3564" s="212" t="s">
        <v>15518</v>
      </c>
      <c r="F3564" s="212"/>
      <c r="G3564" s="212"/>
    </row>
    <row r="3565" spans="1:7">
      <c r="A3565" s="69"/>
      <c r="B3565" s="210"/>
      <c r="C3565" s="208" t="s">
        <v>2527</v>
      </c>
      <c r="D3565" s="209"/>
      <c r="E3565" s="209"/>
      <c r="F3565" s="209"/>
      <c r="G3565" s="209"/>
    </row>
    <row r="3566" spans="1:7">
      <c r="A3566" s="69">
        <v>3337</v>
      </c>
      <c r="B3566" s="210" t="s">
        <v>1360</v>
      </c>
      <c r="C3566" s="221" t="s">
        <v>4085</v>
      </c>
      <c r="D3566" s="212" t="s">
        <v>15518</v>
      </c>
      <c r="E3566" s="212" t="s">
        <v>15518</v>
      </c>
      <c r="F3566" s="212"/>
      <c r="G3566" s="212"/>
    </row>
    <row r="3567" spans="1:7">
      <c r="A3567" s="69">
        <v>3338</v>
      </c>
      <c r="B3567" s="210" t="s">
        <v>1361</v>
      </c>
      <c r="C3567" s="221" t="s">
        <v>3991</v>
      </c>
      <c r="D3567" s="212" t="s">
        <v>15518</v>
      </c>
      <c r="E3567" s="212" t="s">
        <v>15518</v>
      </c>
      <c r="F3567" s="212"/>
      <c r="G3567" s="212"/>
    </row>
    <row r="3568" spans="1:7">
      <c r="A3568" s="69">
        <v>3339</v>
      </c>
      <c r="B3568" s="210" t="s">
        <v>1362</v>
      </c>
      <c r="C3568" s="221" t="s">
        <v>3992</v>
      </c>
      <c r="D3568" s="212" t="s">
        <v>15518</v>
      </c>
      <c r="E3568" s="212" t="s">
        <v>15518</v>
      </c>
      <c r="F3568" s="212"/>
      <c r="G3568" s="212"/>
    </row>
    <row r="3569" spans="1:7">
      <c r="A3569" s="69">
        <v>3340</v>
      </c>
      <c r="B3569" s="210" t="s">
        <v>1363</v>
      </c>
      <c r="C3569" s="221" t="s">
        <v>3993</v>
      </c>
      <c r="D3569" s="212" t="s">
        <v>15518</v>
      </c>
      <c r="E3569" s="212" t="s">
        <v>15518</v>
      </c>
      <c r="F3569" s="212"/>
      <c r="G3569" s="212"/>
    </row>
    <row r="3570" spans="1:7">
      <c r="A3570" s="69">
        <v>3341</v>
      </c>
      <c r="B3570" s="210" t="s">
        <v>1364</v>
      </c>
      <c r="C3570" s="221" t="s">
        <v>3994</v>
      </c>
      <c r="D3570" s="212" t="s">
        <v>15518</v>
      </c>
      <c r="E3570" s="212"/>
      <c r="F3570" s="212"/>
      <c r="G3570" s="212"/>
    </row>
    <row r="3571" spans="1:7">
      <c r="A3571" s="69">
        <v>3342</v>
      </c>
      <c r="B3571" s="210" t="s">
        <v>1365</v>
      </c>
      <c r="C3571" s="221" t="s">
        <v>3995</v>
      </c>
      <c r="D3571" s="212" t="s">
        <v>15518</v>
      </c>
      <c r="E3571" s="212"/>
      <c r="F3571" s="212"/>
      <c r="G3571" s="212"/>
    </row>
    <row r="3572" spans="1:7" ht="33">
      <c r="A3572" s="69">
        <v>3343</v>
      </c>
      <c r="B3572" s="210" t="s">
        <v>3199</v>
      </c>
      <c r="C3572" s="213" t="s">
        <v>3996</v>
      </c>
      <c r="D3572" s="212" t="s">
        <v>15518</v>
      </c>
      <c r="E3572" s="212"/>
      <c r="F3572" s="212"/>
      <c r="G3572" s="212"/>
    </row>
    <row r="3573" spans="1:7">
      <c r="A3573" s="69"/>
      <c r="B3573" s="210"/>
      <c r="C3573" s="208" t="s">
        <v>2536</v>
      </c>
      <c r="D3573" s="209"/>
      <c r="E3573" s="209"/>
      <c r="F3573" s="209"/>
      <c r="G3573" s="209"/>
    </row>
    <row r="3574" spans="1:7">
      <c r="A3574" s="69">
        <v>3344</v>
      </c>
      <c r="B3574" s="210" t="s">
        <v>1843</v>
      </c>
      <c r="C3574" s="213" t="s">
        <v>1949</v>
      </c>
      <c r="D3574" s="212" t="s">
        <v>15518</v>
      </c>
      <c r="E3574" s="212"/>
      <c r="F3574" s="212"/>
      <c r="G3574" s="212"/>
    </row>
    <row r="3575" spans="1:7">
      <c r="A3575" s="69">
        <v>3345</v>
      </c>
      <c r="B3575" s="210" t="s">
        <v>1366</v>
      </c>
      <c r="C3575" s="221" t="s">
        <v>3997</v>
      </c>
      <c r="D3575" s="212" t="s">
        <v>15518</v>
      </c>
      <c r="E3575" s="212" t="s">
        <v>15518</v>
      </c>
      <c r="F3575" s="212"/>
      <c r="G3575" s="212"/>
    </row>
    <row r="3576" spans="1:7">
      <c r="A3576" s="69">
        <v>3346</v>
      </c>
      <c r="B3576" s="210" t="s">
        <v>1853</v>
      </c>
      <c r="C3576" s="221" t="s">
        <v>3998</v>
      </c>
      <c r="D3576" s="212" t="s">
        <v>15518</v>
      </c>
      <c r="E3576" s="212" t="s">
        <v>15518</v>
      </c>
      <c r="F3576" s="212"/>
      <c r="G3576" s="212"/>
    </row>
    <row r="3577" spans="1:7">
      <c r="A3577" s="69">
        <v>3347</v>
      </c>
      <c r="B3577" s="210" t="s">
        <v>1367</v>
      </c>
      <c r="C3577" s="213" t="s">
        <v>5092</v>
      </c>
      <c r="D3577" s="212" t="s">
        <v>15518</v>
      </c>
      <c r="E3577" s="212" t="s">
        <v>15518</v>
      </c>
      <c r="F3577" s="212"/>
      <c r="G3577" s="212"/>
    </row>
    <row r="3578" spans="1:7">
      <c r="A3578" s="69">
        <v>3348</v>
      </c>
      <c r="B3578" s="210" t="s">
        <v>1854</v>
      </c>
      <c r="C3578" s="213" t="s">
        <v>5093</v>
      </c>
      <c r="D3578" s="212" t="s">
        <v>15518</v>
      </c>
      <c r="E3578" s="212" t="s">
        <v>15518</v>
      </c>
      <c r="F3578" s="212"/>
      <c r="G3578" s="212"/>
    </row>
    <row r="3579" spans="1:7">
      <c r="A3579" s="69">
        <v>3349</v>
      </c>
      <c r="B3579" s="210" t="s">
        <v>1368</v>
      </c>
      <c r="C3579" s="213" t="s">
        <v>5094</v>
      </c>
      <c r="D3579" s="212" t="s">
        <v>15518</v>
      </c>
      <c r="E3579" s="212" t="s">
        <v>15518</v>
      </c>
      <c r="F3579" s="212"/>
      <c r="G3579" s="212"/>
    </row>
    <row r="3580" spans="1:7">
      <c r="A3580" s="69">
        <v>3350</v>
      </c>
      <c r="B3580" s="210" t="s">
        <v>1855</v>
      </c>
      <c r="C3580" s="221" t="s">
        <v>5095</v>
      </c>
      <c r="D3580" s="212" t="s">
        <v>15518</v>
      </c>
      <c r="E3580" s="212" t="s">
        <v>15518</v>
      </c>
      <c r="F3580" s="212"/>
      <c r="G3580" s="212"/>
    </row>
    <row r="3581" spans="1:7">
      <c r="A3581" s="69"/>
      <c r="B3581" s="210"/>
      <c r="C3581" s="208" t="s">
        <v>1369</v>
      </c>
      <c r="D3581" s="209"/>
      <c r="E3581" s="209"/>
      <c r="F3581" s="209"/>
      <c r="G3581" s="209"/>
    </row>
    <row r="3582" spans="1:7">
      <c r="A3582" s="69">
        <v>3351</v>
      </c>
      <c r="B3582" s="210" t="s">
        <v>1370</v>
      </c>
      <c r="C3582" s="213" t="s">
        <v>5104</v>
      </c>
      <c r="D3582" s="212" t="s">
        <v>15518</v>
      </c>
      <c r="E3582" s="212" t="s">
        <v>15518</v>
      </c>
      <c r="F3582" s="209"/>
      <c r="G3582" s="212"/>
    </row>
    <row r="3583" spans="1:7">
      <c r="A3583" s="69">
        <v>3352</v>
      </c>
      <c r="B3583" s="210" t="s">
        <v>1371</v>
      </c>
      <c r="C3583" s="221" t="s">
        <v>3999</v>
      </c>
      <c r="D3583" s="212" t="s">
        <v>15518</v>
      </c>
      <c r="E3583" s="212" t="s">
        <v>15518</v>
      </c>
      <c r="F3583" s="212"/>
      <c r="G3583" s="212"/>
    </row>
    <row r="3584" spans="1:7">
      <c r="A3584" s="69">
        <v>3353</v>
      </c>
      <c r="B3584" s="210" t="s">
        <v>1372</v>
      </c>
      <c r="C3584" s="213" t="s">
        <v>4000</v>
      </c>
      <c r="D3584" s="212" t="s">
        <v>15518</v>
      </c>
      <c r="E3584" s="212" t="s">
        <v>15518</v>
      </c>
      <c r="F3584" s="212"/>
      <c r="G3584" s="212"/>
    </row>
    <row r="3585" spans="1:9" ht="33">
      <c r="A3585" s="69">
        <v>3354</v>
      </c>
      <c r="B3585" s="210" t="s">
        <v>1373</v>
      </c>
      <c r="C3585" s="213" t="s">
        <v>4001</v>
      </c>
      <c r="D3585" s="212" t="s">
        <v>15518</v>
      </c>
      <c r="E3585" s="212" t="s">
        <v>15518</v>
      </c>
      <c r="F3585" s="212"/>
      <c r="G3585" s="212"/>
    </row>
    <row r="3586" spans="1:9" ht="49.5">
      <c r="A3586" s="69">
        <v>3355</v>
      </c>
      <c r="B3586" s="210" t="s">
        <v>1374</v>
      </c>
      <c r="C3586" s="213" t="s">
        <v>5107</v>
      </c>
      <c r="D3586" s="212" t="s">
        <v>15518</v>
      </c>
      <c r="E3586" s="212" t="s">
        <v>15518</v>
      </c>
      <c r="F3586" s="212"/>
      <c r="G3586" s="212"/>
    </row>
    <row r="3587" spans="1:9" ht="33">
      <c r="A3587" s="69">
        <v>3356</v>
      </c>
      <c r="B3587" s="210" t="s">
        <v>1375</v>
      </c>
      <c r="C3587" s="213" t="s">
        <v>5108</v>
      </c>
      <c r="D3587" s="212" t="s">
        <v>15518</v>
      </c>
      <c r="E3587" s="212" t="s">
        <v>15518</v>
      </c>
      <c r="F3587" s="212"/>
      <c r="G3587" s="212"/>
    </row>
    <row r="3588" spans="1:9">
      <c r="A3588" s="69">
        <v>3357</v>
      </c>
      <c r="B3588" s="210" t="s">
        <v>1376</v>
      </c>
      <c r="C3588" s="221" t="s">
        <v>5109</v>
      </c>
      <c r="D3588" s="212" t="s">
        <v>15518</v>
      </c>
      <c r="E3588" s="212" t="s">
        <v>15518</v>
      </c>
      <c r="F3588" s="212"/>
      <c r="G3588" s="212"/>
    </row>
    <row r="3589" spans="1:9">
      <c r="A3589" s="69">
        <v>3358</v>
      </c>
      <c r="B3589" s="210" t="s">
        <v>1377</v>
      </c>
      <c r="C3589" s="221" t="s">
        <v>5110</v>
      </c>
      <c r="D3589" s="212" t="s">
        <v>15518</v>
      </c>
      <c r="E3589" s="212" t="s">
        <v>15518</v>
      </c>
      <c r="F3589" s="212"/>
      <c r="G3589" s="212"/>
    </row>
    <row r="3590" spans="1:9">
      <c r="A3590" s="69">
        <v>3359</v>
      </c>
      <c r="B3590" s="210" t="s">
        <v>1378</v>
      </c>
      <c r="C3590" s="221" t="s">
        <v>5111</v>
      </c>
      <c r="D3590" s="212" t="s">
        <v>15518</v>
      </c>
      <c r="E3590" s="212" t="s">
        <v>15518</v>
      </c>
      <c r="F3590" s="212"/>
      <c r="G3590" s="212"/>
    </row>
    <row r="3591" spans="1:9">
      <c r="A3591" s="69">
        <v>3360</v>
      </c>
      <c r="B3591" s="210" t="s">
        <v>1379</v>
      </c>
      <c r="C3591" s="221" t="s">
        <v>5112</v>
      </c>
      <c r="D3591" s="212" t="s">
        <v>15518</v>
      </c>
      <c r="E3591" s="212" t="s">
        <v>15518</v>
      </c>
      <c r="F3591" s="212"/>
      <c r="G3591" s="212"/>
    </row>
    <row r="3592" spans="1:9" s="216" customFormat="1">
      <c r="A3592" s="69"/>
      <c r="B3592" s="214"/>
      <c r="C3592" s="209" t="s">
        <v>1380</v>
      </c>
      <c r="D3592" s="215"/>
      <c r="E3592" s="215"/>
      <c r="F3592" s="215"/>
      <c r="G3592" s="215"/>
      <c r="H3592" s="216">
        <f>3361-3373+1</f>
        <v>-11</v>
      </c>
      <c r="I3592" s="217"/>
    </row>
    <row r="3593" spans="1:9">
      <c r="A3593" s="69"/>
      <c r="B3593" s="207"/>
      <c r="C3593" s="211" t="s">
        <v>1381</v>
      </c>
      <c r="D3593" s="209"/>
      <c r="E3593" s="209"/>
      <c r="F3593" s="209"/>
      <c r="G3593" s="209"/>
    </row>
    <row r="3594" spans="1:9" ht="33">
      <c r="A3594" s="69">
        <v>3361</v>
      </c>
      <c r="B3594" s="210" t="s">
        <v>1382</v>
      </c>
      <c r="C3594" s="221" t="s">
        <v>4002</v>
      </c>
      <c r="D3594" s="212" t="s">
        <v>15518</v>
      </c>
      <c r="E3594" s="212" t="s">
        <v>15518</v>
      </c>
      <c r="F3594" s="212"/>
      <c r="G3594" s="212"/>
    </row>
    <row r="3595" spans="1:9">
      <c r="A3595" s="69">
        <v>3362</v>
      </c>
      <c r="B3595" s="210" t="s">
        <v>1383</v>
      </c>
      <c r="C3595" s="221" t="s">
        <v>4003</v>
      </c>
      <c r="D3595" s="212" t="s">
        <v>15518</v>
      </c>
      <c r="E3595" s="212" t="s">
        <v>15518</v>
      </c>
      <c r="F3595" s="212"/>
      <c r="G3595" s="212"/>
    </row>
    <row r="3596" spans="1:9">
      <c r="A3596" s="69"/>
      <c r="B3596" s="207"/>
      <c r="C3596" s="211" t="s">
        <v>1384</v>
      </c>
      <c r="D3596" s="209"/>
      <c r="E3596" s="209"/>
      <c r="F3596" s="209"/>
      <c r="G3596" s="209"/>
    </row>
    <row r="3597" spans="1:9">
      <c r="A3597" s="69">
        <v>3363</v>
      </c>
      <c r="B3597" s="210" t="s">
        <v>3134</v>
      </c>
      <c r="C3597" s="213" t="s">
        <v>4004</v>
      </c>
      <c r="D3597" s="212" t="s">
        <v>15518</v>
      </c>
      <c r="E3597" s="212"/>
      <c r="F3597" s="212"/>
      <c r="G3597" s="212"/>
    </row>
    <row r="3598" spans="1:9">
      <c r="A3598" s="69">
        <v>3364</v>
      </c>
      <c r="B3598" s="210" t="s">
        <v>1385</v>
      </c>
      <c r="C3598" s="221" t="s">
        <v>5834</v>
      </c>
      <c r="D3598" s="212" t="s">
        <v>15518</v>
      </c>
      <c r="E3598" s="212" t="s">
        <v>15518</v>
      </c>
      <c r="F3598" s="212"/>
      <c r="G3598" s="212"/>
    </row>
    <row r="3599" spans="1:9">
      <c r="A3599" s="69"/>
      <c r="B3599" s="207"/>
      <c r="C3599" s="211" t="s">
        <v>1386</v>
      </c>
      <c r="D3599" s="209"/>
      <c r="E3599" s="209"/>
      <c r="F3599" s="209"/>
      <c r="G3599" s="209"/>
    </row>
    <row r="3600" spans="1:9">
      <c r="A3600" s="69">
        <v>3365</v>
      </c>
      <c r="B3600" s="210" t="s">
        <v>3139</v>
      </c>
      <c r="C3600" s="221" t="s">
        <v>3911</v>
      </c>
      <c r="D3600" s="212" t="s">
        <v>15518</v>
      </c>
      <c r="E3600" s="212" t="s">
        <v>15518</v>
      </c>
      <c r="F3600" s="212"/>
      <c r="G3600" s="212"/>
    </row>
    <row r="3601" spans="1:9">
      <c r="A3601" s="69">
        <v>3366</v>
      </c>
      <c r="B3601" s="210" t="s">
        <v>1387</v>
      </c>
      <c r="C3601" s="213" t="s">
        <v>3912</v>
      </c>
      <c r="D3601" s="212" t="s">
        <v>15518</v>
      </c>
      <c r="E3601" s="212" t="s">
        <v>15518</v>
      </c>
      <c r="F3601" s="212"/>
      <c r="G3601" s="212"/>
    </row>
    <row r="3602" spans="1:9">
      <c r="A3602" s="69"/>
      <c r="B3602" s="207"/>
      <c r="C3602" s="208" t="s">
        <v>1388</v>
      </c>
      <c r="D3602" s="209"/>
      <c r="E3602" s="209"/>
      <c r="F3602" s="209"/>
      <c r="G3602" s="209"/>
    </row>
    <row r="3603" spans="1:9">
      <c r="A3603" s="69">
        <v>3367</v>
      </c>
      <c r="B3603" s="210" t="s">
        <v>3144</v>
      </c>
      <c r="C3603" s="221" t="s">
        <v>3913</v>
      </c>
      <c r="D3603" s="212" t="s">
        <v>15518</v>
      </c>
      <c r="E3603" s="212"/>
      <c r="F3603" s="212"/>
      <c r="G3603" s="212"/>
    </row>
    <row r="3604" spans="1:9">
      <c r="A3604" s="69">
        <v>3368</v>
      </c>
      <c r="B3604" s="210" t="s">
        <v>1389</v>
      </c>
      <c r="C3604" s="221" t="s">
        <v>3914</v>
      </c>
      <c r="D3604" s="212" t="s">
        <v>15518</v>
      </c>
      <c r="E3604" s="212" t="s">
        <v>15518</v>
      </c>
      <c r="F3604" s="212" t="s">
        <v>15518</v>
      </c>
      <c r="G3604" s="212"/>
    </row>
    <row r="3605" spans="1:9" ht="33">
      <c r="A3605" s="69">
        <v>3369</v>
      </c>
      <c r="B3605" s="210" t="s">
        <v>3150</v>
      </c>
      <c r="C3605" s="221" t="s">
        <v>3915</v>
      </c>
      <c r="D3605" s="212" t="s">
        <v>15518</v>
      </c>
      <c r="E3605" s="212"/>
      <c r="F3605" s="212"/>
      <c r="G3605" s="212"/>
    </row>
    <row r="3606" spans="1:9">
      <c r="A3606" s="69"/>
      <c r="B3606" s="207"/>
      <c r="C3606" s="208" t="s">
        <v>1390</v>
      </c>
      <c r="D3606" s="209"/>
      <c r="E3606" s="209"/>
      <c r="F3606" s="209"/>
      <c r="G3606" s="209"/>
    </row>
    <row r="3607" spans="1:9">
      <c r="A3607" s="69">
        <v>3370</v>
      </c>
      <c r="B3607" s="210" t="s">
        <v>3151</v>
      </c>
      <c r="C3607" s="221" t="s">
        <v>3916</v>
      </c>
      <c r="D3607" s="212" t="s">
        <v>15518</v>
      </c>
      <c r="E3607" s="212"/>
      <c r="F3607" s="212"/>
      <c r="G3607" s="212"/>
    </row>
    <row r="3608" spans="1:9">
      <c r="A3608" s="69">
        <v>3371</v>
      </c>
      <c r="B3608" s="210" t="s">
        <v>1391</v>
      </c>
      <c r="C3608" s="221" t="s">
        <v>3917</v>
      </c>
      <c r="D3608" s="212" t="s">
        <v>15518</v>
      </c>
      <c r="E3608" s="212" t="s">
        <v>15518</v>
      </c>
      <c r="F3608" s="212"/>
      <c r="G3608" s="212"/>
    </row>
    <row r="3609" spans="1:9" ht="33">
      <c r="A3609" s="69">
        <v>3372</v>
      </c>
      <c r="B3609" s="210" t="s">
        <v>3153</v>
      </c>
      <c r="C3609" s="213" t="s">
        <v>3918</v>
      </c>
      <c r="D3609" s="212" t="s">
        <v>15518</v>
      </c>
      <c r="E3609" s="212" t="s">
        <v>15518</v>
      </c>
      <c r="F3609" s="212"/>
      <c r="G3609" s="212"/>
    </row>
    <row r="3610" spans="1:9" ht="33">
      <c r="A3610" s="69">
        <v>3373</v>
      </c>
      <c r="B3610" s="210" t="s">
        <v>1392</v>
      </c>
      <c r="C3610" s="213" t="s">
        <v>3919</v>
      </c>
      <c r="D3610" s="212" t="s">
        <v>15518</v>
      </c>
      <c r="E3610" s="212" t="s">
        <v>15518</v>
      </c>
      <c r="F3610" s="212"/>
      <c r="G3610" s="212"/>
    </row>
    <row r="3611" spans="1:9" s="216" customFormat="1">
      <c r="A3611" s="69"/>
      <c r="B3611" s="214"/>
      <c r="C3611" s="209" t="s">
        <v>1393</v>
      </c>
      <c r="D3611" s="215"/>
      <c r="E3611" s="215"/>
      <c r="F3611" s="215"/>
      <c r="G3611" s="215"/>
      <c r="H3611" s="216">
        <f>3374-3394+1</f>
        <v>-19</v>
      </c>
      <c r="I3611" s="217"/>
    </row>
    <row r="3612" spans="1:9">
      <c r="A3612" s="69"/>
      <c r="B3612" s="207"/>
      <c r="C3612" s="211" t="s">
        <v>1394</v>
      </c>
      <c r="D3612" s="212"/>
      <c r="E3612" s="212"/>
      <c r="F3612" s="212"/>
      <c r="G3612" s="212"/>
    </row>
    <row r="3613" spans="1:9" ht="49.5">
      <c r="A3613" s="69">
        <v>3374</v>
      </c>
      <c r="B3613" s="210" t="s">
        <v>1395</v>
      </c>
      <c r="C3613" s="213" t="s">
        <v>3920</v>
      </c>
      <c r="D3613" s="212" t="s">
        <v>15518</v>
      </c>
      <c r="E3613" s="212" t="s">
        <v>15518</v>
      </c>
      <c r="F3613" s="212" t="s">
        <v>15518</v>
      </c>
      <c r="G3613" s="212"/>
    </row>
    <row r="3614" spans="1:9" ht="49.5">
      <c r="A3614" s="69">
        <v>3375</v>
      </c>
      <c r="B3614" s="210" t="s">
        <v>1396</v>
      </c>
      <c r="C3614" s="213" t="s">
        <v>3921</v>
      </c>
      <c r="D3614" s="212" t="s">
        <v>15518</v>
      </c>
      <c r="E3614" s="212" t="s">
        <v>15518</v>
      </c>
      <c r="F3614" s="212" t="s">
        <v>15518</v>
      </c>
      <c r="G3614" s="212"/>
    </row>
    <row r="3615" spans="1:9" ht="33">
      <c r="A3615" s="69">
        <v>3376</v>
      </c>
      <c r="B3615" s="210" t="s">
        <v>1397</v>
      </c>
      <c r="C3615" s="213" t="s">
        <v>4005</v>
      </c>
      <c r="D3615" s="212" t="s">
        <v>15518</v>
      </c>
      <c r="E3615" s="212" t="s">
        <v>15518</v>
      </c>
      <c r="F3615" s="212" t="s">
        <v>15518</v>
      </c>
      <c r="G3615" s="212"/>
    </row>
    <row r="3616" spans="1:9">
      <c r="A3616" s="69">
        <v>3377</v>
      </c>
      <c r="B3616" s="210" t="s">
        <v>1398</v>
      </c>
      <c r="C3616" s="213" t="s">
        <v>4006</v>
      </c>
      <c r="D3616" s="212" t="s">
        <v>15518</v>
      </c>
      <c r="E3616" s="212" t="s">
        <v>15518</v>
      </c>
      <c r="F3616" s="212"/>
      <c r="G3616" s="212"/>
    </row>
    <row r="3617" spans="1:7" ht="33">
      <c r="A3617" s="69">
        <v>3378</v>
      </c>
      <c r="B3617" s="210" t="s">
        <v>1399</v>
      </c>
      <c r="C3617" s="213" t="s">
        <v>3486</v>
      </c>
      <c r="D3617" s="212" t="s">
        <v>15518</v>
      </c>
      <c r="E3617" s="212" t="s">
        <v>15518</v>
      </c>
      <c r="F3617" s="212"/>
      <c r="G3617" s="212"/>
    </row>
    <row r="3618" spans="1:7" ht="33">
      <c r="A3618" s="69">
        <v>3379</v>
      </c>
      <c r="B3618" s="210" t="s">
        <v>1400</v>
      </c>
      <c r="C3618" s="213" t="s">
        <v>4007</v>
      </c>
      <c r="D3618" s="212" t="s">
        <v>15518</v>
      </c>
      <c r="E3618" s="212" t="s">
        <v>15518</v>
      </c>
      <c r="F3618" s="212"/>
      <c r="G3618" s="212"/>
    </row>
    <row r="3619" spans="1:7" ht="33">
      <c r="A3619" s="69">
        <v>3380</v>
      </c>
      <c r="B3619" s="210" t="s">
        <v>1401</v>
      </c>
      <c r="C3619" s="213" t="s">
        <v>3485</v>
      </c>
      <c r="D3619" s="212" t="s">
        <v>15518</v>
      </c>
      <c r="E3619" s="212" t="s">
        <v>15518</v>
      </c>
      <c r="F3619" s="212"/>
      <c r="G3619" s="212"/>
    </row>
    <row r="3620" spans="1:7">
      <c r="A3620" s="69"/>
      <c r="B3620" s="210"/>
      <c r="C3620" s="211" t="s">
        <v>1402</v>
      </c>
      <c r="D3620" s="212"/>
      <c r="E3620" s="212"/>
      <c r="F3620" s="212"/>
      <c r="G3620" s="212"/>
    </row>
    <row r="3621" spans="1:7">
      <c r="A3621" s="69">
        <v>3381</v>
      </c>
      <c r="B3621" s="210" t="s">
        <v>1403</v>
      </c>
      <c r="C3621" s="213" t="s">
        <v>4008</v>
      </c>
      <c r="D3621" s="212" t="s">
        <v>15518</v>
      </c>
      <c r="E3621" s="212" t="s">
        <v>15518</v>
      </c>
      <c r="F3621" s="212"/>
      <c r="G3621" s="212"/>
    </row>
    <row r="3622" spans="1:7">
      <c r="A3622" s="69">
        <v>3382</v>
      </c>
      <c r="B3622" s="210" t="s">
        <v>1404</v>
      </c>
      <c r="C3622" s="213" t="s">
        <v>4009</v>
      </c>
      <c r="D3622" s="212" t="s">
        <v>15518</v>
      </c>
      <c r="E3622" s="212" t="s">
        <v>15518</v>
      </c>
      <c r="F3622" s="212"/>
      <c r="G3622" s="212"/>
    </row>
    <row r="3623" spans="1:7">
      <c r="A3623" s="69">
        <v>3383</v>
      </c>
      <c r="B3623" s="210" t="s">
        <v>1405</v>
      </c>
      <c r="C3623" s="213" t="s">
        <v>4010</v>
      </c>
      <c r="D3623" s="212" t="s">
        <v>15518</v>
      </c>
      <c r="E3623" s="212" t="s">
        <v>15518</v>
      </c>
      <c r="F3623" s="212"/>
      <c r="G3623" s="212"/>
    </row>
    <row r="3624" spans="1:7">
      <c r="A3624" s="69">
        <v>3384</v>
      </c>
      <c r="B3624" s="210" t="s">
        <v>1406</v>
      </c>
      <c r="C3624" s="213" t="s">
        <v>4011</v>
      </c>
      <c r="D3624" s="212" t="s">
        <v>15518</v>
      </c>
      <c r="E3624" s="212" t="s">
        <v>15518</v>
      </c>
      <c r="F3624" s="212"/>
      <c r="G3624" s="212"/>
    </row>
    <row r="3625" spans="1:7">
      <c r="A3625" s="69"/>
      <c r="B3625" s="207"/>
      <c r="C3625" s="211" t="s">
        <v>1407</v>
      </c>
      <c r="D3625" s="212"/>
      <c r="E3625" s="212"/>
      <c r="F3625" s="212"/>
      <c r="G3625" s="212"/>
    </row>
    <row r="3626" spans="1:7" ht="33">
      <c r="A3626" s="69">
        <v>3385</v>
      </c>
      <c r="B3626" s="210" t="s">
        <v>1408</v>
      </c>
      <c r="C3626" s="213" t="s">
        <v>3934</v>
      </c>
      <c r="D3626" s="212" t="s">
        <v>15518</v>
      </c>
      <c r="E3626" s="212" t="s">
        <v>15518</v>
      </c>
      <c r="F3626" s="212" t="s">
        <v>15518</v>
      </c>
      <c r="G3626" s="212" t="s">
        <v>15518</v>
      </c>
    </row>
    <row r="3627" spans="1:7" ht="33">
      <c r="A3627" s="69">
        <v>3386</v>
      </c>
      <c r="B3627" s="210">
        <v>133</v>
      </c>
      <c r="C3627" s="213" t="s">
        <v>18920</v>
      </c>
      <c r="D3627" s="212" t="s">
        <v>15518</v>
      </c>
      <c r="E3627" s="212" t="s">
        <v>15518</v>
      </c>
      <c r="F3627" s="212"/>
      <c r="G3627" s="212"/>
    </row>
    <row r="3628" spans="1:7" ht="33">
      <c r="A3628" s="69">
        <v>3387</v>
      </c>
      <c r="B3628" s="210" t="s">
        <v>1409</v>
      </c>
      <c r="C3628" s="213" t="s">
        <v>3935</v>
      </c>
      <c r="D3628" s="212" t="s">
        <v>15518</v>
      </c>
      <c r="E3628" s="212" t="s">
        <v>15518</v>
      </c>
      <c r="F3628" s="212" t="s">
        <v>15518</v>
      </c>
      <c r="G3628" s="212"/>
    </row>
    <row r="3629" spans="1:7">
      <c r="A3629" s="69">
        <v>3388</v>
      </c>
      <c r="B3629" s="210" t="s">
        <v>1410</v>
      </c>
      <c r="C3629" s="213" t="s">
        <v>3936</v>
      </c>
      <c r="D3629" s="212" t="s">
        <v>15518</v>
      </c>
      <c r="E3629" s="212" t="s">
        <v>15518</v>
      </c>
      <c r="F3629" s="212"/>
      <c r="G3629" s="212"/>
    </row>
    <row r="3630" spans="1:7">
      <c r="A3630" s="69">
        <v>3389</v>
      </c>
      <c r="B3630" s="210" t="s">
        <v>1411</v>
      </c>
      <c r="C3630" s="213" t="s">
        <v>3937</v>
      </c>
      <c r="D3630" s="212" t="s">
        <v>15518</v>
      </c>
      <c r="E3630" s="212" t="s">
        <v>15518</v>
      </c>
      <c r="F3630" s="212" t="s">
        <v>15518</v>
      </c>
      <c r="G3630" s="212"/>
    </row>
    <row r="3631" spans="1:7">
      <c r="A3631" s="69">
        <v>3390</v>
      </c>
      <c r="B3631" s="210" t="s">
        <v>1412</v>
      </c>
      <c r="C3631" s="213" t="s">
        <v>3938</v>
      </c>
      <c r="D3631" s="212" t="s">
        <v>15518</v>
      </c>
      <c r="E3631" s="212" t="s">
        <v>15518</v>
      </c>
      <c r="F3631" s="212" t="s">
        <v>15518</v>
      </c>
      <c r="G3631" s="212"/>
    </row>
    <row r="3632" spans="1:7">
      <c r="A3632" s="69">
        <v>3391</v>
      </c>
      <c r="B3632" s="210" t="s">
        <v>1413</v>
      </c>
      <c r="C3632" s="213" t="s">
        <v>3939</v>
      </c>
      <c r="D3632" s="212" t="s">
        <v>15518</v>
      </c>
      <c r="E3632" s="212" t="s">
        <v>15518</v>
      </c>
      <c r="F3632" s="212"/>
      <c r="G3632" s="212"/>
    </row>
    <row r="3633" spans="1:9">
      <c r="A3633" s="69"/>
      <c r="B3633" s="207"/>
      <c r="C3633" s="211" t="s">
        <v>1414</v>
      </c>
      <c r="D3633" s="212"/>
      <c r="E3633" s="212"/>
      <c r="F3633" s="212"/>
      <c r="G3633" s="212"/>
    </row>
    <row r="3634" spans="1:9" ht="33">
      <c r="A3634" s="69">
        <v>3392</v>
      </c>
      <c r="B3634" s="210" t="s">
        <v>1415</v>
      </c>
      <c r="C3634" s="213" t="s">
        <v>4046</v>
      </c>
      <c r="D3634" s="212" t="s">
        <v>15518</v>
      </c>
      <c r="E3634" s="212" t="s">
        <v>15518</v>
      </c>
      <c r="F3634" s="212"/>
      <c r="G3634" s="212"/>
    </row>
    <row r="3635" spans="1:9" ht="33">
      <c r="A3635" s="69">
        <v>3393</v>
      </c>
      <c r="B3635" s="210" t="s">
        <v>1416</v>
      </c>
      <c r="C3635" s="213" t="s">
        <v>4047</v>
      </c>
      <c r="D3635" s="212" t="s">
        <v>15518</v>
      </c>
      <c r="E3635" s="212" t="s">
        <v>15518</v>
      </c>
      <c r="F3635" s="212"/>
      <c r="G3635" s="212"/>
    </row>
    <row r="3636" spans="1:9" s="216" customFormat="1">
      <c r="A3636" s="69"/>
      <c r="B3636" s="214"/>
      <c r="C3636" s="209" t="s">
        <v>1417</v>
      </c>
      <c r="D3636" s="215"/>
      <c r="E3636" s="215"/>
      <c r="F3636" s="215"/>
      <c r="G3636" s="215"/>
      <c r="H3636" s="216">
        <f>3394-3442+1</f>
        <v>-47</v>
      </c>
      <c r="I3636" s="217"/>
    </row>
    <row r="3637" spans="1:9">
      <c r="A3637" s="69"/>
      <c r="B3637" s="210"/>
      <c r="C3637" s="208" t="s">
        <v>1418</v>
      </c>
      <c r="D3637" s="212"/>
      <c r="E3637" s="212"/>
      <c r="F3637" s="212"/>
      <c r="G3637" s="212"/>
    </row>
    <row r="3638" spans="1:9">
      <c r="A3638" s="69">
        <v>3394</v>
      </c>
      <c r="B3638" s="210" t="s">
        <v>1419</v>
      </c>
      <c r="C3638" s="221" t="s">
        <v>3778</v>
      </c>
      <c r="D3638" s="212" t="s">
        <v>15518</v>
      </c>
      <c r="E3638" s="212" t="s">
        <v>15518</v>
      </c>
      <c r="F3638" s="212" t="s">
        <v>15518</v>
      </c>
      <c r="G3638" s="212"/>
    </row>
    <row r="3639" spans="1:9">
      <c r="A3639" s="69">
        <v>3395</v>
      </c>
      <c r="B3639" s="210">
        <v>7</v>
      </c>
      <c r="C3639" s="237" t="s">
        <v>7193</v>
      </c>
      <c r="D3639" s="229" t="s">
        <v>15518</v>
      </c>
      <c r="E3639" s="229" t="s">
        <v>15518</v>
      </c>
      <c r="F3639" s="229" t="s">
        <v>15518</v>
      </c>
      <c r="G3639" s="212"/>
    </row>
    <row r="3640" spans="1:9">
      <c r="A3640" s="69">
        <v>3396</v>
      </c>
      <c r="B3640" s="210" t="s">
        <v>1385</v>
      </c>
      <c r="C3640" s="221" t="s">
        <v>3779</v>
      </c>
      <c r="D3640" s="212" t="s">
        <v>15518</v>
      </c>
      <c r="E3640" s="212" t="s">
        <v>15518</v>
      </c>
      <c r="F3640" s="212" t="s">
        <v>15518</v>
      </c>
      <c r="G3640" s="212"/>
    </row>
    <row r="3641" spans="1:9">
      <c r="A3641" s="69">
        <v>3397</v>
      </c>
      <c r="B3641" s="210" t="s">
        <v>3137</v>
      </c>
      <c r="C3641" s="221" t="s">
        <v>3780</v>
      </c>
      <c r="D3641" s="212" t="s">
        <v>15518</v>
      </c>
      <c r="E3641" s="212" t="s">
        <v>15518</v>
      </c>
      <c r="F3641" s="212" t="s">
        <v>15518</v>
      </c>
      <c r="G3641" s="212"/>
    </row>
    <row r="3642" spans="1:9">
      <c r="A3642" s="69">
        <v>3398</v>
      </c>
      <c r="B3642" s="210" t="s">
        <v>1420</v>
      </c>
      <c r="C3642" s="221" t="s">
        <v>3781</v>
      </c>
      <c r="D3642" s="212" t="s">
        <v>15518</v>
      </c>
      <c r="E3642" s="212" t="s">
        <v>15518</v>
      </c>
      <c r="F3642" s="212" t="s">
        <v>15518</v>
      </c>
      <c r="G3642" s="212"/>
    </row>
    <row r="3643" spans="1:9">
      <c r="A3643" s="69">
        <v>3399</v>
      </c>
      <c r="B3643" s="210" t="s">
        <v>1421</v>
      </c>
      <c r="C3643" s="221" t="s">
        <v>3782</v>
      </c>
      <c r="D3643" s="212" t="s">
        <v>15518</v>
      </c>
      <c r="E3643" s="212" t="s">
        <v>15518</v>
      </c>
      <c r="F3643" s="212" t="s">
        <v>15518</v>
      </c>
      <c r="G3643" s="212"/>
    </row>
    <row r="3644" spans="1:9" ht="33">
      <c r="A3644" s="69">
        <v>3400</v>
      </c>
      <c r="B3644" s="210" t="s">
        <v>1422</v>
      </c>
      <c r="C3644" s="213" t="s">
        <v>3968</v>
      </c>
      <c r="D3644" s="212" t="s">
        <v>15518</v>
      </c>
      <c r="E3644" s="212" t="s">
        <v>15518</v>
      </c>
      <c r="F3644" s="212" t="s">
        <v>15518</v>
      </c>
      <c r="G3644" s="212"/>
    </row>
    <row r="3645" spans="1:9">
      <c r="A3645" s="69">
        <v>3401</v>
      </c>
      <c r="B3645" s="210" t="s">
        <v>1423</v>
      </c>
      <c r="C3645" s="221" t="s">
        <v>3784</v>
      </c>
      <c r="D3645" s="212" t="s">
        <v>15518</v>
      </c>
      <c r="E3645" s="212" t="s">
        <v>15518</v>
      </c>
      <c r="F3645" s="212" t="s">
        <v>15518</v>
      </c>
      <c r="G3645" s="212"/>
    </row>
    <row r="3646" spans="1:9">
      <c r="A3646" s="69">
        <v>3402</v>
      </c>
      <c r="B3646" s="210" t="s">
        <v>1424</v>
      </c>
      <c r="C3646" s="221" t="s">
        <v>3785</v>
      </c>
      <c r="D3646" s="212" t="s">
        <v>15518</v>
      </c>
      <c r="E3646" s="212" t="s">
        <v>15518</v>
      </c>
      <c r="F3646" s="212"/>
      <c r="G3646" s="212"/>
    </row>
    <row r="3647" spans="1:9">
      <c r="A3647" s="69">
        <v>3403</v>
      </c>
      <c r="B3647" s="210">
        <v>41</v>
      </c>
      <c r="C3647" s="237" t="s">
        <v>6261</v>
      </c>
      <c r="D3647" s="229" t="s">
        <v>15518</v>
      </c>
      <c r="E3647" s="229" t="s">
        <v>15518</v>
      </c>
      <c r="F3647" s="229" t="s">
        <v>15518</v>
      </c>
      <c r="G3647" s="212"/>
    </row>
    <row r="3648" spans="1:9">
      <c r="A3648" s="69">
        <v>3404</v>
      </c>
      <c r="B3648" s="210" t="s">
        <v>1425</v>
      </c>
      <c r="C3648" s="221" t="s">
        <v>3786</v>
      </c>
      <c r="D3648" s="212" t="s">
        <v>15518</v>
      </c>
      <c r="E3648" s="212" t="s">
        <v>15518</v>
      </c>
      <c r="F3648" s="212"/>
      <c r="G3648" s="212"/>
    </row>
    <row r="3649" spans="1:7">
      <c r="A3649" s="69">
        <v>3405</v>
      </c>
      <c r="B3649" s="210" t="s">
        <v>1426</v>
      </c>
      <c r="C3649" s="221" t="s">
        <v>3787</v>
      </c>
      <c r="D3649" s="212" t="s">
        <v>15518</v>
      </c>
      <c r="E3649" s="212" t="s">
        <v>15518</v>
      </c>
      <c r="F3649" s="212"/>
      <c r="G3649" s="212"/>
    </row>
    <row r="3650" spans="1:7">
      <c r="A3650" s="69">
        <v>3406</v>
      </c>
      <c r="B3650" s="210">
        <v>51</v>
      </c>
      <c r="C3650" s="221" t="s">
        <v>6262</v>
      </c>
      <c r="D3650" s="212" t="s">
        <v>15518</v>
      </c>
      <c r="E3650" s="212" t="s">
        <v>15518</v>
      </c>
      <c r="F3650" s="212"/>
      <c r="G3650" s="212"/>
    </row>
    <row r="3651" spans="1:7" ht="33">
      <c r="A3651" s="69">
        <v>3407</v>
      </c>
      <c r="B3651" s="210" t="s">
        <v>1427</v>
      </c>
      <c r="C3651" s="221" t="s">
        <v>3788</v>
      </c>
      <c r="D3651" s="212" t="s">
        <v>15518</v>
      </c>
      <c r="E3651" s="212" t="s">
        <v>15518</v>
      </c>
      <c r="F3651" s="212" t="s">
        <v>15518</v>
      </c>
      <c r="G3651" s="212"/>
    </row>
    <row r="3652" spans="1:7">
      <c r="A3652" s="69">
        <v>3408</v>
      </c>
      <c r="B3652" s="210" t="s">
        <v>1428</v>
      </c>
      <c r="C3652" s="221" t="s">
        <v>3717</v>
      </c>
      <c r="D3652" s="212" t="s">
        <v>15518</v>
      </c>
      <c r="E3652" s="212"/>
      <c r="F3652" s="212"/>
      <c r="G3652" s="212"/>
    </row>
    <row r="3653" spans="1:7">
      <c r="A3653" s="69">
        <v>3409</v>
      </c>
      <c r="B3653" s="210" t="s">
        <v>3143</v>
      </c>
      <c r="C3653" s="221" t="s">
        <v>3789</v>
      </c>
      <c r="D3653" s="212" t="s">
        <v>15518</v>
      </c>
      <c r="E3653" s="212" t="s">
        <v>15518</v>
      </c>
      <c r="F3653" s="212" t="s">
        <v>15518</v>
      </c>
      <c r="G3653" s="212"/>
    </row>
    <row r="3654" spans="1:7">
      <c r="A3654" s="69">
        <v>3410</v>
      </c>
      <c r="B3654" s="210" t="s">
        <v>3145</v>
      </c>
      <c r="C3654" s="221" t="s">
        <v>3790</v>
      </c>
      <c r="D3654" s="212" t="s">
        <v>15518</v>
      </c>
      <c r="E3654" s="212"/>
      <c r="F3654" s="212"/>
      <c r="G3654" s="212"/>
    </row>
    <row r="3655" spans="1:7" ht="19.5">
      <c r="A3655" s="69">
        <v>3411</v>
      </c>
      <c r="B3655" s="210" t="s">
        <v>1429</v>
      </c>
      <c r="C3655" s="221" t="s">
        <v>1430</v>
      </c>
      <c r="D3655" s="212" t="s">
        <v>15518</v>
      </c>
      <c r="E3655" s="212" t="s">
        <v>15518</v>
      </c>
      <c r="F3655" s="212"/>
      <c r="G3655" s="212"/>
    </row>
    <row r="3656" spans="1:7" ht="19.5">
      <c r="A3656" s="69">
        <v>3412</v>
      </c>
      <c r="B3656" s="210" t="s">
        <v>1389</v>
      </c>
      <c r="C3656" s="221" t="s">
        <v>1431</v>
      </c>
      <c r="D3656" s="212" t="s">
        <v>15518</v>
      </c>
      <c r="E3656" s="212" t="s">
        <v>15518</v>
      </c>
      <c r="F3656" s="212"/>
      <c r="G3656" s="212"/>
    </row>
    <row r="3657" spans="1:7">
      <c r="A3657" s="69">
        <v>3413</v>
      </c>
      <c r="B3657" s="210">
        <v>75</v>
      </c>
      <c r="C3657" s="237" t="s">
        <v>6244</v>
      </c>
      <c r="D3657" s="229" t="s">
        <v>15518</v>
      </c>
      <c r="E3657" s="229" t="s">
        <v>15518</v>
      </c>
      <c r="F3657" s="229" t="s">
        <v>15518</v>
      </c>
      <c r="G3657" s="212"/>
    </row>
    <row r="3658" spans="1:7">
      <c r="A3658" s="69">
        <v>3414</v>
      </c>
      <c r="B3658" s="210" t="s">
        <v>3138</v>
      </c>
      <c r="C3658" s="221" t="s">
        <v>3783</v>
      </c>
      <c r="D3658" s="212" t="s">
        <v>15518</v>
      </c>
      <c r="E3658" s="212" t="s">
        <v>15518</v>
      </c>
      <c r="F3658" s="212" t="s">
        <v>15518</v>
      </c>
      <c r="G3658" s="212"/>
    </row>
    <row r="3659" spans="1:7" ht="33">
      <c r="A3659" s="69">
        <v>3415</v>
      </c>
      <c r="B3659" s="210" t="s">
        <v>3149</v>
      </c>
      <c r="C3659" s="221" t="s">
        <v>3763</v>
      </c>
      <c r="D3659" s="212" t="s">
        <v>15518</v>
      </c>
      <c r="E3659" s="212" t="s">
        <v>15518</v>
      </c>
      <c r="F3659" s="212" t="s">
        <v>15518</v>
      </c>
      <c r="G3659" s="212"/>
    </row>
    <row r="3660" spans="1:7">
      <c r="A3660" s="69">
        <v>3416</v>
      </c>
      <c r="B3660" s="210" t="s">
        <v>1432</v>
      </c>
      <c r="C3660" s="221" t="s">
        <v>3764</v>
      </c>
      <c r="D3660" s="212" t="s">
        <v>15518</v>
      </c>
      <c r="E3660" s="212" t="s">
        <v>15518</v>
      </c>
      <c r="F3660" s="212"/>
      <c r="G3660" s="212"/>
    </row>
    <row r="3661" spans="1:7">
      <c r="A3661" s="69">
        <v>3417</v>
      </c>
      <c r="B3661" s="210" t="s">
        <v>1433</v>
      </c>
      <c r="C3661" s="221" t="s">
        <v>3765</v>
      </c>
      <c r="D3661" s="212" t="s">
        <v>15518</v>
      </c>
      <c r="E3661" s="212" t="s">
        <v>15518</v>
      </c>
      <c r="F3661" s="212"/>
      <c r="G3661" s="212"/>
    </row>
    <row r="3662" spans="1:7">
      <c r="A3662" s="69">
        <v>3418</v>
      </c>
      <c r="B3662" s="210" t="s">
        <v>1434</v>
      </c>
      <c r="C3662" s="221" t="s">
        <v>3766</v>
      </c>
      <c r="D3662" s="212" t="s">
        <v>15518</v>
      </c>
      <c r="E3662" s="212" t="s">
        <v>15518</v>
      </c>
      <c r="F3662" s="212"/>
      <c r="G3662" s="212"/>
    </row>
    <row r="3663" spans="1:7" ht="33">
      <c r="A3663" s="69">
        <v>3419</v>
      </c>
      <c r="B3663" s="210" t="s">
        <v>1435</v>
      </c>
      <c r="C3663" s="221" t="s">
        <v>3767</v>
      </c>
      <c r="D3663" s="212" t="s">
        <v>15518</v>
      </c>
      <c r="E3663" s="212" t="s">
        <v>15518</v>
      </c>
      <c r="F3663" s="212" t="s">
        <v>15518</v>
      </c>
      <c r="G3663" s="212"/>
    </row>
    <row r="3664" spans="1:7">
      <c r="A3664" s="69">
        <v>3420</v>
      </c>
      <c r="B3664" s="210" t="s">
        <v>1436</v>
      </c>
      <c r="C3664" s="221" t="s">
        <v>3768</v>
      </c>
      <c r="D3664" s="212" t="s">
        <v>15518</v>
      </c>
      <c r="E3664" s="212" t="s">
        <v>15518</v>
      </c>
      <c r="F3664" s="212"/>
      <c r="G3664" s="212"/>
    </row>
    <row r="3665" spans="1:7">
      <c r="A3665" s="69">
        <v>3421</v>
      </c>
      <c r="B3665" s="210" t="s">
        <v>1437</v>
      </c>
      <c r="C3665" s="221" t="s">
        <v>3769</v>
      </c>
      <c r="D3665" s="212" t="s">
        <v>15518</v>
      </c>
      <c r="E3665" s="212" t="s">
        <v>15518</v>
      </c>
      <c r="F3665" s="212" t="s">
        <v>15518</v>
      </c>
      <c r="G3665" s="212"/>
    </row>
    <row r="3666" spans="1:7" ht="19.5">
      <c r="A3666" s="69">
        <v>3422</v>
      </c>
      <c r="B3666" s="210" t="s">
        <v>1438</v>
      </c>
      <c r="C3666" s="221" t="s">
        <v>1439</v>
      </c>
      <c r="D3666" s="212" t="s">
        <v>15518</v>
      </c>
      <c r="E3666" s="212" t="s">
        <v>15518</v>
      </c>
      <c r="F3666" s="212"/>
      <c r="G3666" s="212"/>
    </row>
    <row r="3667" spans="1:7" ht="19.5">
      <c r="A3667" s="69">
        <v>3423</v>
      </c>
      <c r="B3667" s="210" t="s">
        <v>1440</v>
      </c>
      <c r="C3667" s="221" t="s">
        <v>1441</v>
      </c>
      <c r="D3667" s="212" t="s">
        <v>15518</v>
      </c>
      <c r="E3667" s="212" t="s">
        <v>15518</v>
      </c>
      <c r="F3667" s="212"/>
      <c r="G3667" s="212"/>
    </row>
    <row r="3668" spans="1:7">
      <c r="A3668" s="69">
        <v>3424</v>
      </c>
      <c r="B3668" s="210" t="s">
        <v>1442</v>
      </c>
      <c r="C3668" s="221" t="s">
        <v>3745</v>
      </c>
      <c r="D3668" s="212" t="s">
        <v>15518</v>
      </c>
      <c r="E3668" s="212" t="s">
        <v>15518</v>
      </c>
      <c r="F3668" s="212"/>
      <c r="G3668" s="212"/>
    </row>
    <row r="3669" spans="1:7">
      <c r="A3669" s="69">
        <v>3425</v>
      </c>
      <c r="B3669" s="210" t="s">
        <v>1443</v>
      </c>
      <c r="C3669" s="221" t="s">
        <v>3746</v>
      </c>
      <c r="D3669" s="212" t="s">
        <v>15518</v>
      </c>
      <c r="E3669" s="212" t="s">
        <v>15518</v>
      </c>
      <c r="F3669" s="212" t="s">
        <v>15518</v>
      </c>
      <c r="G3669" s="212"/>
    </row>
    <row r="3670" spans="1:7">
      <c r="A3670" s="69"/>
      <c r="B3670" s="210"/>
      <c r="C3670" s="208" t="s">
        <v>1444</v>
      </c>
      <c r="D3670" s="212"/>
      <c r="E3670" s="212"/>
      <c r="F3670" s="212"/>
      <c r="G3670" s="212"/>
    </row>
    <row r="3671" spans="1:7">
      <c r="A3671" s="69">
        <v>3426</v>
      </c>
      <c r="B3671" s="210">
        <v>184</v>
      </c>
      <c r="C3671" s="237" t="s">
        <v>6262</v>
      </c>
      <c r="D3671" s="229" t="s">
        <v>15518</v>
      </c>
      <c r="E3671" s="229" t="s">
        <v>15518</v>
      </c>
      <c r="F3671" s="229" t="s">
        <v>15518</v>
      </c>
      <c r="G3671" s="212"/>
    </row>
    <row r="3672" spans="1:7">
      <c r="A3672" s="69">
        <v>3427</v>
      </c>
      <c r="B3672" s="210" t="s">
        <v>1445</v>
      </c>
      <c r="C3672" s="221" t="s">
        <v>6243</v>
      </c>
      <c r="D3672" s="212" t="s">
        <v>15518</v>
      </c>
      <c r="E3672" s="212" t="s">
        <v>15518</v>
      </c>
      <c r="F3672" s="212" t="s">
        <v>15518</v>
      </c>
      <c r="G3672" s="212"/>
    </row>
    <row r="3673" spans="1:7">
      <c r="A3673" s="69">
        <v>3428</v>
      </c>
      <c r="B3673" s="210" t="s">
        <v>1446</v>
      </c>
      <c r="C3673" s="221" t="s">
        <v>3762</v>
      </c>
      <c r="D3673" s="212" t="s">
        <v>15518</v>
      </c>
      <c r="E3673" s="212" t="s">
        <v>15518</v>
      </c>
      <c r="F3673" s="212" t="s">
        <v>15518</v>
      </c>
      <c r="G3673" s="212"/>
    </row>
    <row r="3674" spans="1:7">
      <c r="A3674" s="69">
        <v>3429</v>
      </c>
      <c r="B3674" s="210" t="s">
        <v>1447</v>
      </c>
      <c r="C3674" s="221" t="s">
        <v>6254</v>
      </c>
      <c r="D3674" s="212" t="s">
        <v>15518</v>
      </c>
      <c r="E3674" s="212" t="s">
        <v>15518</v>
      </c>
      <c r="F3674" s="212" t="s">
        <v>15518</v>
      </c>
      <c r="G3674" s="212"/>
    </row>
    <row r="3675" spans="1:7">
      <c r="A3675" s="69">
        <v>3430</v>
      </c>
      <c r="B3675" s="210">
        <v>205</v>
      </c>
      <c r="C3675" s="237" t="s">
        <v>6266</v>
      </c>
      <c r="D3675" s="229" t="s">
        <v>15518</v>
      </c>
      <c r="E3675" s="229" t="s">
        <v>15518</v>
      </c>
      <c r="F3675" s="229" t="s">
        <v>15518</v>
      </c>
      <c r="G3675" s="212"/>
    </row>
    <row r="3676" spans="1:7">
      <c r="A3676" s="69">
        <v>3431</v>
      </c>
      <c r="B3676" s="210" t="s">
        <v>1448</v>
      </c>
      <c r="C3676" s="221" t="s">
        <v>3770</v>
      </c>
      <c r="D3676" s="212" t="s">
        <v>15518</v>
      </c>
      <c r="E3676" s="212" t="s">
        <v>15518</v>
      </c>
      <c r="F3676" s="212" t="s">
        <v>15518</v>
      </c>
      <c r="G3676" s="212" t="s">
        <v>15518</v>
      </c>
    </row>
    <row r="3677" spans="1:7">
      <c r="A3677" s="69"/>
      <c r="B3677" s="210"/>
      <c r="C3677" s="208" t="s">
        <v>1449</v>
      </c>
      <c r="D3677" s="212"/>
      <c r="E3677" s="212"/>
      <c r="F3677" s="212"/>
      <c r="G3677" s="212"/>
    </row>
    <row r="3678" spans="1:7">
      <c r="A3678" s="69">
        <v>3432</v>
      </c>
      <c r="B3678" s="210" t="s">
        <v>1450</v>
      </c>
      <c r="C3678" s="221" t="s">
        <v>6257</v>
      </c>
      <c r="D3678" s="212" t="s">
        <v>15518</v>
      </c>
      <c r="E3678" s="212" t="s">
        <v>15518</v>
      </c>
      <c r="F3678" s="212" t="s">
        <v>15518</v>
      </c>
      <c r="G3678" s="212"/>
    </row>
    <row r="3679" spans="1:7">
      <c r="A3679" s="69">
        <v>3433</v>
      </c>
      <c r="B3679" s="210" t="s">
        <v>1451</v>
      </c>
      <c r="C3679" s="221" t="s">
        <v>6244</v>
      </c>
      <c r="D3679" s="212" t="s">
        <v>15518</v>
      </c>
      <c r="E3679" s="212" t="s">
        <v>15518</v>
      </c>
      <c r="F3679" s="212" t="s">
        <v>15518</v>
      </c>
      <c r="G3679" s="212"/>
    </row>
    <row r="3680" spans="1:7">
      <c r="A3680" s="69">
        <v>3434</v>
      </c>
      <c r="B3680" s="210" t="s">
        <v>1452</v>
      </c>
      <c r="C3680" s="221" t="s">
        <v>3771</v>
      </c>
      <c r="D3680" s="212" t="s">
        <v>15518</v>
      </c>
      <c r="E3680" s="212" t="s">
        <v>15518</v>
      </c>
      <c r="F3680" s="212" t="s">
        <v>15518</v>
      </c>
      <c r="G3680" s="212"/>
    </row>
    <row r="3681" spans="1:9">
      <c r="A3681" s="69">
        <v>3435</v>
      </c>
      <c r="B3681" s="210" t="s">
        <v>1453</v>
      </c>
      <c r="C3681" s="221" t="s">
        <v>3718</v>
      </c>
      <c r="D3681" s="212" t="s">
        <v>15518</v>
      </c>
      <c r="E3681" s="212" t="s">
        <v>15518</v>
      </c>
      <c r="F3681" s="212" t="s">
        <v>15518</v>
      </c>
      <c r="G3681" s="212"/>
    </row>
    <row r="3682" spans="1:9" ht="33">
      <c r="A3682" s="69"/>
      <c r="B3682" s="210"/>
      <c r="C3682" s="208" t="s">
        <v>1454</v>
      </c>
      <c r="D3682" s="212"/>
      <c r="E3682" s="212"/>
      <c r="F3682" s="212"/>
      <c r="G3682" s="212"/>
    </row>
    <row r="3683" spans="1:9">
      <c r="A3683" s="69">
        <v>3436</v>
      </c>
      <c r="B3683" s="210" t="s">
        <v>1455</v>
      </c>
      <c r="C3683" s="221" t="s">
        <v>6260</v>
      </c>
      <c r="D3683" s="212" t="s">
        <v>15518</v>
      </c>
      <c r="E3683" s="212" t="s">
        <v>15518</v>
      </c>
      <c r="F3683" s="212" t="s">
        <v>15518</v>
      </c>
      <c r="G3683" s="212"/>
    </row>
    <row r="3684" spans="1:9">
      <c r="A3684" s="69">
        <v>3437</v>
      </c>
      <c r="B3684" s="210" t="s">
        <v>1456</v>
      </c>
      <c r="C3684" s="221" t="s">
        <v>6262</v>
      </c>
      <c r="D3684" s="212" t="s">
        <v>15518</v>
      </c>
      <c r="E3684" s="212" t="s">
        <v>15518</v>
      </c>
      <c r="F3684" s="212" t="s">
        <v>15518</v>
      </c>
      <c r="G3684" s="212"/>
    </row>
    <row r="3685" spans="1:9">
      <c r="A3685" s="69">
        <v>3438</v>
      </c>
      <c r="B3685" s="210" t="s">
        <v>1457</v>
      </c>
      <c r="C3685" s="221" t="s">
        <v>6244</v>
      </c>
      <c r="D3685" s="212" t="s">
        <v>15518</v>
      </c>
      <c r="E3685" s="212" t="s">
        <v>15518</v>
      </c>
      <c r="F3685" s="212" t="s">
        <v>15518</v>
      </c>
      <c r="G3685" s="212"/>
    </row>
    <row r="3686" spans="1:9">
      <c r="A3686" s="69">
        <v>3439</v>
      </c>
      <c r="B3686" s="210" t="s">
        <v>1458</v>
      </c>
      <c r="C3686" s="221" t="s">
        <v>6254</v>
      </c>
      <c r="D3686" s="212" t="s">
        <v>15518</v>
      </c>
      <c r="E3686" s="212" t="s">
        <v>15518</v>
      </c>
      <c r="F3686" s="212" t="s">
        <v>15518</v>
      </c>
      <c r="G3686" s="212"/>
    </row>
    <row r="3687" spans="1:9">
      <c r="A3687" s="69">
        <v>3440</v>
      </c>
      <c r="B3687" s="210" t="s">
        <v>1459</v>
      </c>
      <c r="C3687" s="221" t="s">
        <v>3772</v>
      </c>
      <c r="D3687" s="212" t="s">
        <v>15518</v>
      </c>
      <c r="E3687" s="212" t="s">
        <v>15518</v>
      </c>
      <c r="F3687" s="212" t="s">
        <v>15518</v>
      </c>
      <c r="G3687" s="212"/>
    </row>
    <row r="3688" spans="1:9">
      <c r="A3688" s="69">
        <v>3441</v>
      </c>
      <c r="B3688" s="210" t="s">
        <v>1460</v>
      </c>
      <c r="C3688" s="221" t="s">
        <v>6266</v>
      </c>
      <c r="D3688" s="212" t="s">
        <v>15518</v>
      </c>
      <c r="E3688" s="212" t="s">
        <v>15518</v>
      </c>
      <c r="F3688" s="212" t="s">
        <v>15518</v>
      </c>
      <c r="G3688" s="212"/>
    </row>
    <row r="3689" spans="1:9">
      <c r="A3689" s="69">
        <v>3442</v>
      </c>
      <c r="B3689" s="210" t="s">
        <v>1461</v>
      </c>
      <c r="C3689" s="221" t="s">
        <v>6244</v>
      </c>
      <c r="D3689" s="212"/>
      <c r="E3689" s="212"/>
      <c r="F3689" s="212"/>
      <c r="G3689" s="212"/>
    </row>
    <row r="3690" spans="1:9" s="216" customFormat="1">
      <c r="A3690" s="69"/>
      <c r="B3690" s="214"/>
      <c r="C3690" s="209" t="s">
        <v>1462</v>
      </c>
      <c r="D3690" s="215"/>
      <c r="E3690" s="215"/>
      <c r="F3690" s="215"/>
      <c r="G3690" s="215"/>
      <c r="H3690" s="216">
        <f>3443-3467+1</f>
        <v>-23</v>
      </c>
      <c r="I3690" s="217"/>
    </row>
    <row r="3691" spans="1:9">
      <c r="A3691" s="69"/>
      <c r="B3691" s="210"/>
      <c r="C3691" s="211" t="s">
        <v>1463</v>
      </c>
      <c r="D3691" s="209"/>
      <c r="E3691" s="209"/>
      <c r="F3691" s="209"/>
      <c r="G3691" s="209"/>
    </row>
    <row r="3692" spans="1:9" ht="25.5">
      <c r="A3692" s="69">
        <v>3443</v>
      </c>
      <c r="B3692" s="210" t="s">
        <v>1870</v>
      </c>
      <c r="C3692" s="221" t="s">
        <v>3773</v>
      </c>
      <c r="D3692" s="212" t="s">
        <v>15518</v>
      </c>
      <c r="E3692" s="212" t="s">
        <v>15518</v>
      </c>
      <c r="F3692" s="212"/>
      <c r="G3692" s="212"/>
    </row>
    <row r="3693" spans="1:9" ht="25.5">
      <c r="A3693" s="69">
        <v>3444</v>
      </c>
      <c r="B3693" s="210" t="s">
        <v>1872</v>
      </c>
      <c r="C3693" s="221" t="s">
        <v>3774</v>
      </c>
      <c r="D3693" s="212" t="s">
        <v>15518</v>
      </c>
      <c r="E3693" s="212" t="s">
        <v>15518</v>
      </c>
      <c r="F3693" s="212"/>
      <c r="G3693" s="212"/>
    </row>
    <row r="3694" spans="1:9">
      <c r="A3694" s="69">
        <v>3445</v>
      </c>
      <c r="B3694" s="210" t="s">
        <v>1918</v>
      </c>
      <c r="C3694" s="238" t="s">
        <v>1464</v>
      </c>
      <c r="D3694" s="212" t="s">
        <v>15518</v>
      </c>
      <c r="E3694" s="212" t="s">
        <v>15518</v>
      </c>
      <c r="F3694" s="212" t="s">
        <v>15518</v>
      </c>
      <c r="G3694" s="212"/>
    </row>
    <row r="3695" spans="1:9">
      <c r="A3695" s="69"/>
      <c r="B3695" s="210"/>
      <c r="C3695" s="211" t="s">
        <v>1465</v>
      </c>
      <c r="D3695" s="212"/>
      <c r="E3695" s="212"/>
      <c r="F3695" s="212"/>
      <c r="G3695" s="212"/>
    </row>
    <row r="3696" spans="1:9">
      <c r="A3696" s="69"/>
      <c r="B3696" s="210"/>
      <c r="C3696" s="211" t="s">
        <v>1466</v>
      </c>
      <c r="D3696" s="212"/>
      <c r="E3696" s="212"/>
      <c r="F3696" s="212"/>
      <c r="G3696" s="212"/>
    </row>
    <row r="3697" spans="1:7">
      <c r="A3697" s="69">
        <v>3446</v>
      </c>
      <c r="B3697" s="210">
        <v>120</v>
      </c>
      <c r="C3697" s="213" t="s">
        <v>1467</v>
      </c>
      <c r="D3697" s="212" t="s">
        <v>15518</v>
      </c>
      <c r="E3697" s="212" t="s">
        <v>15518</v>
      </c>
      <c r="F3697" s="212"/>
      <c r="G3697" s="212"/>
    </row>
    <row r="3698" spans="1:7">
      <c r="A3698" s="69">
        <v>3447</v>
      </c>
      <c r="B3698" s="210">
        <v>124</v>
      </c>
      <c r="C3698" s="213" t="s">
        <v>3747</v>
      </c>
      <c r="D3698" s="212" t="s">
        <v>15518</v>
      </c>
      <c r="E3698" s="212" t="s">
        <v>15518</v>
      </c>
      <c r="F3698" s="212"/>
      <c r="G3698" s="212"/>
    </row>
    <row r="3699" spans="1:7">
      <c r="A3699" s="69"/>
      <c r="B3699" s="210"/>
      <c r="C3699" s="211" t="s">
        <v>1468</v>
      </c>
      <c r="D3699" s="212"/>
      <c r="E3699" s="212"/>
      <c r="F3699" s="212"/>
      <c r="G3699" s="212"/>
    </row>
    <row r="3700" spans="1:7">
      <c r="A3700" s="69">
        <v>3448</v>
      </c>
      <c r="B3700" s="210" t="s">
        <v>1946</v>
      </c>
      <c r="C3700" s="221" t="s">
        <v>3775</v>
      </c>
      <c r="D3700" s="212" t="s">
        <v>15518</v>
      </c>
      <c r="E3700" s="212" t="s">
        <v>15518</v>
      </c>
      <c r="F3700" s="212" t="s">
        <v>15518</v>
      </c>
      <c r="G3700" s="212" t="s">
        <v>15518</v>
      </c>
    </row>
    <row r="3701" spans="1:7">
      <c r="A3701" s="69"/>
      <c r="B3701" s="210"/>
      <c r="C3701" s="211" t="s">
        <v>1469</v>
      </c>
      <c r="D3701" s="212" t="s">
        <v>15518</v>
      </c>
      <c r="E3701" s="212" t="s">
        <v>15518</v>
      </c>
      <c r="F3701" s="212"/>
      <c r="G3701" s="212"/>
    </row>
    <row r="3702" spans="1:7">
      <c r="A3702" s="69">
        <v>3449</v>
      </c>
      <c r="B3702" s="210" t="s">
        <v>253</v>
      </c>
      <c r="C3702" s="221" t="s">
        <v>3748</v>
      </c>
      <c r="D3702" s="212" t="s">
        <v>15518</v>
      </c>
      <c r="E3702" s="212" t="s">
        <v>15518</v>
      </c>
      <c r="F3702" s="212"/>
      <c r="G3702" s="212"/>
    </row>
    <row r="3703" spans="1:7">
      <c r="A3703" s="69">
        <v>3450</v>
      </c>
      <c r="B3703" s="210" t="s">
        <v>255</v>
      </c>
      <c r="C3703" s="221" t="s">
        <v>3749</v>
      </c>
      <c r="D3703" s="212" t="s">
        <v>15518</v>
      </c>
      <c r="E3703" s="212" t="s">
        <v>15518</v>
      </c>
      <c r="F3703" s="212"/>
      <c r="G3703" s="212"/>
    </row>
    <row r="3704" spans="1:7">
      <c r="A3704" s="69">
        <v>3451</v>
      </c>
      <c r="B3704" s="210" t="s">
        <v>257</v>
      </c>
      <c r="C3704" s="221" t="s">
        <v>3750</v>
      </c>
      <c r="D3704" s="212" t="s">
        <v>15518</v>
      </c>
      <c r="E3704" s="212" t="s">
        <v>15518</v>
      </c>
      <c r="F3704" s="212"/>
      <c r="G3704" s="212"/>
    </row>
    <row r="3705" spans="1:7">
      <c r="A3705" s="69">
        <v>3452</v>
      </c>
      <c r="B3705" s="210" t="s">
        <v>259</v>
      </c>
      <c r="C3705" s="221" t="s">
        <v>3751</v>
      </c>
      <c r="D3705" s="212" t="s">
        <v>15518</v>
      </c>
      <c r="E3705" s="212" t="s">
        <v>15518</v>
      </c>
      <c r="F3705" s="212"/>
      <c r="G3705" s="212"/>
    </row>
    <row r="3706" spans="1:7">
      <c r="A3706" s="69">
        <v>3453</v>
      </c>
      <c r="B3706" s="210" t="s">
        <v>262</v>
      </c>
      <c r="C3706" s="221" t="s">
        <v>3752</v>
      </c>
      <c r="D3706" s="212" t="s">
        <v>15518</v>
      </c>
      <c r="E3706" s="212" t="s">
        <v>15518</v>
      </c>
      <c r="F3706" s="212"/>
      <c r="G3706" s="212"/>
    </row>
    <row r="3707" spans="1:7">
      <c r="A3707" s="69">
        <v>3454</v>
      </c>
      <c r="B3707" s="210" t="s">
        <v>3502</v>
      </c>
      <c r="C3707" s="221" t="s">
        <v>3753</v>
      </c>
      <c r="D3707" s="212" t="s">
        <v>15518</v>
      </c>
      <c r="E3707" s="212" t="s">
        <v>15518</v>
      </c>
      <c r="F3707" s="212"/>
      <c r="G3707" s="212"/>
    </row>
    <row r="3708" spans="1:7">
      <c r="A3708" s="69">
        <v>3455</v>
      </c>
      <c r="B3708" s="210" t="s">
        <v>265</v>
      </c>
      <c r="C3708" s="221" t="s">
        <v>3754</v>
      </c>
      <c r="D3708" s="212" t="s">
        <v>15518</v>
      </c>
      <c r="E3708" s="212" t="s">
        <v>15518</v>
      </c>
      <c r="F3708" s="212"/>
      <c r="G3708" s="212"/>
    </row>
    <row r="3709" spans="1:7">
      <c r="A3709" s="69">
        <v>3456</v>
      </c>
      <c r="B3709" s="210" t="s">
        <v>3553</v>
      </c>
      <c r="C3709" s="221" t="s">
        <v>3755</v>
      </c>
      <c r="D3709" s="212" t="s">
        <v>15518</v>
      </c>
      <c r="E3709" s="212" t="s">
        <v>15518</v>
      </c>
      <c r="F3709" s="212"/>
      <c r="G3709" s="212"/>
    </row>
    <row r="3710" spans="1:7">
      <c r="A3710" s="69">
        <v>3457</v>
      </c>
      <c r="B3710" s="210" t="s">
        <v>1470</v>
      </c>
      <c r="C3710" s="221" t="s">
        <v>3756</v>
      </c>
      <c r="D3710" s="212" t="s">
        <v>15518</v>
      </c>
      <c r="E3710" s="212" t="s">
        <v>15518</v>
      </c>
      <c r="F3710" s="212"/>
      <c r="G3710" s="212"/>
    </row>
    <row r="3711" spans="1:7">
      <c r="A3711" s="69">
        <v>3458</v>
      </c>
      <c r="B3711" s="210" t="s">
        <v>1471</v>
      </c>
      <c r="C3711" s="221" t="s">
        <v>3757</v>
      </c>
      <c r="D3711" s="212" t="s">
        <v>15518</v>
      </c>
      <c r="E3711" s="212" t="s">
        <v>15518</v>
      </c>
      <c r="F3711" s="212"/>
      <c r="G3711" s="212"/>
    </row>
    <row r="3712" spans="1:7">
      <c r="A3712" s="69"/>
      <c r="B3712" s="210"/>
      <c r="C3712" s="211" t="s">
        <v>1472</v>
      </c>
      <c r="D3712" s="212"/>
      <c r="E3712" s="212"/>
      <c r="F3712" s="212"/>
      <c r="G3712" s="212"/>
    </row>
    <row r="3713" spans="1:9">
      <c r="A3713" s="69">
        <v>3459</v>
      </c>
      <c r="B3713" s="210" t="s">
        <v>1473</v>
      </c>
      <c r="C3713" s="221" t="s">
        <v>3776</v>
      </c>
      <c r="D3713" s="212" t="s">
        <v>15518</v>
      </c>
      <c r="E3713" s="212" t="s">
        <v>15518</v>
      </c>
      <c r="F3713" s="212"/>
      <c r="G3713" s="212"/>
    </row>
    <row r="3714" spans="1:9">
      <c r="A3714" s="69"/>
      <c r="B3714" s="210"/>
      <c r="C3714" s="208" t="s">
        <v>1474</v>
      </c>
      <c r="D3714" s="212"/>
      <c r="E3714" s="212"/>
      <c r="F3714" s="212"/>
      <c r="G3714" s="212"/>
    </row>
    <row r="3715" spans="1:9">
      <c r="A3715" s="69"/>
      <c r="B3715" s="210"/>
      <c r="C3715" s="211" t="s">
        <v>1475</v>
      </c>
      <c r="D3715" s="212"/>
      <c r="E3715" s="212"/>
      <c r="F3715" s="212"/>
      <c r="G3715" s="212"/>
    </row>
    <row r="3716" spans="1:9">
      <c r="A3716" s="69">
        <v>3460</v>
      </c>
      <c r="B3716" s="210" t="s">
        <v>1074</v>
      </c>
      <c r="C3716" s="221" t="s">
        <v>3777</v>
      </c>
      <c r="D3716" s="212" t="s">
        <v>15518</v>
      </c>
      <c r="E3716" s="212" t="s">
        <v>15518</v>
      </c>
      <c r="F3716" s="212"/>
      <c r="G3716" s="212"/>
    </row>
    <row r="3717" spans="1:9">
      <c r="A3717" s="69"/>
      <c r="B3717" s="210"/>
      <c r="C3717" s="211" t="s">
        <v>1476</v>
      </c>
      <c r="D3717" s="212"/>
      <c r="E3717" s="212"/>
      <c r="F3717" s="212"/>
      <c r="G3717" s="212"/>
    </row>
    <row r="3718" spans="1:9">
      <c r="A3718" s="69">
        <v>3461</v>
      </c>
      <c r="B3718" s="210" t="s">
        <v>3220</v>
      </c>
      <c r="C3718" s="238" t="s">
        <v>1477</v>
      </c>
      <c r="D3718" s="212" t="s">
        <v>15518</v>
      </c>
      <c r="E3718" s="212" t="s">
        <v>15518</v>
      </c>
      <c r="F3718" s="212"/>
      <c r="G3718" s="212"/>
    </row>
    <row r="3719" spans="1:9">
      <c r="A3719" s="69">
        <v>3462</v>
      </c>
      <c r="B3719" s="210" t="s">
        <v>3221</v>
      </c>
      <c r="C3719" s="238" t="s">
        <v>1478</v>
      </c>
      <c r="D3719" s="212" t="s">
        <v>15518</v>
      </c>
      <c r="E3719" s="212" t="s">
        <v>15518</v>
      </c>
      <c r="F3719" s="212"/>
      <c r="G3719" s="212"/>
    </row>
    <row r="3720" spans="1:9">
      <c r="A3720" s="69">
        <v>3463</v>
      </c>
      <c r="B3720" s="210" t="s">
        <v>3222</v>
      </c>
      <c r="C3720" s="238" t="s">
        <v>1479</v>
      </c>
      <c r="D3720" s="212" t="s">
        <v>15518</v>
      </c>
      <c r="E3720" s="212" t="s">
        <v>15518</v>
      </c>
      <c r="F3720" s="212"/>
      <c r="G3720" s="212"/>
    </row>
    <row r="3721" spans="1:9">
      <c r="A3721" s="69"/>
      <c r="B3721" s="210"/>
      <c r="C3721" s="211" t="s">
        <v>1480</v>
      </c>
      <c r="D3721" s="212"/>
      <c r="E3721" s="212"/>
      <c r="F3721" s="212"/>
      <c r="G3721" s="212"/>
    </row>
    <row r="3722" spans="1:9">
      <c r="A3722" s="69">
        <v>3464</v>
      </c>
      <c r="B3722" s="210" t="s">
        <v>1214</v>
      </c>
      <c r="C3722" s="238" t="s">
        <v>1481</v>
      </c>
      <c r="D3722" s="212" t="s">
        <v>15518</v>
      </c>
      <c r="E3722" s="212" t="s">
        <v>15518</v>
      </c>
      <c r="F3722" s="212" t="s">
        <v>15518</v>
      </c>
      <c r="G3722" s="212"/>
    </row>
    <row r="3723" spans="1:9">
      <c r="A3723" s="69">
        <v>3465</v>
      </c>
      <c r="B3723" s="210" t="s">
        <v>3511</v>
      </c>
      <c r="C3723" s="238" t="s">
        <v>1482</v>
      </c>
      <c r="D3723" s="212" t="s">
        <v>15518</v>
      </c>
      <c r="E3723" s="212" t="s">
        <v>15518</v>
      </c>
      <c r="F3723" s="212" t="s">
        <v>15518</v>
      </c>
      <c r="G3723" s="212"/>
    </row>
    <row r="3724" spans="1:9">
      <c r="A3724" s="69">
        <v>3466</v>
      </c>
      <c r="B3724" s="210" t="s">
        <v>3512</v>
      </c>
      <c r="C3724" s="238" t="s">
        <v>1483</v>
      </c>
      <c r="D3724" s="212" t="s">
        <v>15518</v>
      </c>
      <c r="E3724" s="212" t="s">
        <v>15518</v>
      </c>
      <c r="F3724" s="212" t="s">
        <v>15518</v>
      </c>
      <c r="G3724" s="212"/>
    </row>
    <row r="3725" spans="1:9">
      <c r="A3725" s="69"/>
      <c r="B3725" s="210"/>
      <c r="C3725" s="208" t="s">
        <v>1484</v>
      </c>
      <c r="D3725" s="212"/>
      <c r="E3725" s="212"/>
      <c r="F3725" s="212"/>
      <c r="G3725" s="212"/>
    </row>
    <row r="3726" spans="1:9">
      <c r="A3726" s="69">
        <v>3467</v>
      </c>
      <c r="B3726" s="210" t="s">
        <v>3521</v>
      </c>
      <c r="C3726" s="221" t="s">
        <v>3758</v>
      </c>
      <c r="D3726" s="212" t="s">
        <v>15518</v>
      </c>
      <c r="E3726" s="212" t="s">
        <v>15518</v>
      </c>
      <c r="F3726" s="212"/>
      <c r="G3726" s="212"/>
    </row>
    <row r="3727" spans="1:9" s="216" customFormat="1">
      <c r="A3727" s="69"/>
      <c r="B3727" s="214"/>
      <c r="C3727" s="209" t="s">
        <v>1485</v>
      </c>
      <c r="D3727" s="215"/>
      <c r="E3727" s="215"/>
      <c r="F3727" s="215"/>
      <c r="G3727" s="215"/>
      <c r="I3727" s="217"/>
    </row>
    <row r="3728" spans="1:9">
      <c r="A3728" s="69">
        <v>3468</v>
      </c>
      <c r="B3728" s="210" t="s">
        <v>1486</v>
      </c>
      <c r="C3728" s="213" t="s">
        <v>18350</v>
      </c>
      <c r="D3728" s="212" t="s">
        <v>15518</v>
      </c>
      <c r="E3728" s="212" t="s">
        <v>15518</v>
      </c>
      <c r="F3728" s="212"/>
      <c r="G3728" s="212"/>
    </row>
    <row r="3729" spans="1:9" ht="33">
      <c r="A3729" s="69">
        <v>3469</v>
      </c>
      <c r="B3729" s="210" t="s">
        <v>3145</v>
      </c>
      <c r="C3729" s="213" t="s">
        <v>18351</v>
      </c>
      <c r="D3729" s="212" t="s">
        <v>15518</v>
      </c>
      <c r="E3729" s="212" t="s">
        <v>15518</v>
      </c>
      <c r="F3729" s="212"/>
      <c r="G3729" s="212"/>
    </row>
    <row r="3730" spans="1:9" ht="33">
      <c r="A3730" s="69">
        <v>3470</v>
      </c>
      <c r="B3730" s="210" t="s">
        <v>3146</v>
      </c>
      <c r="C3730" s="213" t="s">
        <v>18352</v>
      </c>
      <c r="D3730" s="212" t="s">
        <v>15518</v>
      </c>
      <c r="E3730" s="212" t="s">
        <v>15518</v>
      </c>
      <c r="F3730" s="212"/>
      <c r="G3730" s="212"/>
    </row>
    <row r="3731" spans="1:9" ht="33">
      <c r="A3731" s="69">
        <v>3471</v>
      </c>
      <c r="B3731" s="210" t="s">
        <v>3147</v>
      </c>
      <c r="C3731" s="213" t="s">
        <v>18353</v>
      </c>
      <c r="D3731" s="212" t="s">
        <v>15518</v>
      </c>
      <c r="E3731" s="212" t="s">
        <v>15518</v>
      </c>
      <c r="F3731" s="212"/>
      <c r="G3731" s="212"/>
    </row>
    <row r="3732" spans="1:9">
      <c r="A3732" s="69">
        <v>3472</v>
      </c>
      <c r="B3732" s="210" t="s">
        <v>1487</v>
      </c>
      <c r="C3732" s="213" t="s">
        <v>18354</v>
      </c>
      <c r="D3732" s="212" t="s">
        <v>15518</v>
      </c>
      <c r="E3732" s="212" t="s">
        <v>15518</v>
      </c>
      <c r="F3732" s="212"/>
      <c r="G3732" s="212"/>
    </row>
    <row r="3733" spans="1:9" s="216" customFormat="1">
      <c r="A3733" s="69">
        <v>3473</v>
      </c>
      <c r="B3733" s="210" t="s">
        <v>3148</v>
      </c>
      <c r="C3733" s="213" t="s">
        <v>18355</v>
      </c>
      <c r="D3733" s="212" t="s">
        <v>15518</v>
      </c>
      <c r="E3733" s="212" t="s">
        <v>15518</v>
      </c>
      <c r="F3733" s="215"/>
      <c r="G3733" s="215"/>
      <c r="I3733" s="217"/>
    </row>
    <row r="3734" spans="1:9" s="216" customFormat="1">
      <c r="A3734" s="69"/>
      <c r="B3734" s="214"/>
      <c r="C3734" s="208" t="s">
        <v>1488</v>
      </c>
      <c r="D3734" s="215"/>
      <c r="E3734" s="215"/>
      <c r="F3734" s="215"/>
      <c r="G3734" s="215"/>
      <c r="H3734" s="216">
        <f>3474-3535+1</f>
        <v>-60</v>
      </c>
      <c r="I3734" s="217"/>
    </row>
    <row r="3735" spans="1:9">
      <c r="A3735" s="69"/>
      <c r="B3735" s="210"/>
      <c r="C3735" s="211" t="s">
        <v>1489</v>
      </c>
      <c r="D3735" s="209"/>
      <c r="E3735" s="209"/>
      <c r="F3735" s="209"/>
      <c r="G3735" s="209"/>
    </row>
    <row r="3736" spans="1:9" ht="25.5">
      <c r="A3736" s="69">
        <v>3474</v>
      </c>
      <c r="B3736" s="210" t="s">
        <v>1862</v>
      </c>
      <c r="C3736" s="213" t="s">
        <v>3883</v>
      </c>
      <c r="D3736" s="212" t="s">
        <v>15518</v>
      </c>
      <c r="E3736" s="212"/>
      <c r="F3736" s="239"/>
      <c r="G3736" s="239"/>
    </row>
    <row r="3737" spans="1:9" ht="25.5">
      <c r="A3737" s="69">
        <v>3475</v>
      </c>
      <c r="B3737" s="210" t="s">
        <v>1863</v>
      </c>
      <c r="C3737" s="213" t="s">
        <v>3884</v>
      </c>
      <c r="D3737" s="212" t="s">
        <v>15518</v>
      </c>
      <c r="E3737" s="212"/>
      <c r="F3737" s="239"/>
      <c r="G3737" s="239"/>
    </row>
    <row r="3738" spans="1:9" ht="25.5">
      <c r="A3738" s="69">
        <v>3476</v>
      </c>
      <c r="B3738" s="210" t="s">
        <v>1864</v>
      </c>
      <c r="C3738" s="213" t="s">
        <v>3885</v>
      </c>
      <c r="D3738" s="212" t="s">
        <v>15518</v>
      </c>
      <c r="E3738" s="212" t="s">
        <v>15518</v>
      </c>
      <c r="F3738" s="239"/>
      <c r="G3738" s="239"/>
    </row>
    <row r="3739" spans="1:9" ht="25.5">
      <c r="A3739" s="69">
        <v>3477</v>
      </c>
      <c r="B3739" s="210" t="s">
        <v>3538</v>
      </c>
      <c r="C3739" s="213" t="s">
        <v>3886</v>
      </c>
      <c r="D3739" s="212" t="s">
        <v>15518</v>
      </c>
      <c r="E3739" s="212"/>
      <c r="F3739" s="239"/>
      <c r="G3739" s="239"/>
    </row>
    <row r="3740" spans="1:9" ht="25.5">
      <c r="A3740" s="69">
        <v>3478</v>
      </c>
      <c r="B3740" s="210" t="s">
        <v>1865</v>
      </c>
      <c r="C3740" s="213" t="s">
        <v>1503</v>
      </c>
      <c r="D3740" s="212" t="s">
        <v>15518</v>
      </c>
      <c r="E3740" s="212"/>
      <c r="F3740" s="239"/>
      <c r="G3740" s="239"/>
    </row>
    <row r="3741" spans="1:9">
      <c r="A3741" s="69"/>
      <c r="B3741" s="210"/>
      <c r="C3741" s="211" t="s">
        <v>1490</v>
      </c>
      <c r="D3741" s="209"/>
      <c r="E3741" s="209"/>
      <c r="F3741" s="239"/>
      <c r="G3741" s="239"/>
    </row>
    <row r="3742" spans="1:9" ht="33">
      <c r="A3742" s="69">
        <v>3479</v>
      </c>
      <c r="B3742" s="210" t="s">
        <v>1866</v>
      </c>
      <c r="C3742" s="213" t="s">
        <v>3887</v>
      </c>
      <c r="D3742" s="212" t="s">
        <v>15518</v>
      </c>
      <c r="E3742" s="212"/>
      <c r="F3742" s="239"/>
      <c r="G3742" s="239"/>
    </row>
    <row r="3743" spans="1:9" ht="33">
      <c r="A3743" s="69">
        <v>3480</v>
      </c>
      <c r="B3743" s="210" t="s">
        <v>1867</v>
      </c>
      <c r="C3743" s="213" t="s">
        <v>3888</v>
      </c>
      <c r="D3743" s="212" t="s">
        <v>15518</v>
      </c>
      <c r="E3743" s="212"/>
      <c r="F3743" s="239"/>
      <c r="G3743" s="239"/>
    </row>
    <row r="3744" spans="1:9" ht="33">
      <c r="A3744" s="69">
        <v>3481</v>
      </c>
      <c r="B3744" s="210" t="s">
        <v>1868</v>
      </c>
      <c r="C3744" s="213" t="s">
        <v>3889</v>
      </c>
      <c r="D3744" s="212" t="s">
        <v>15518</v>
      </c>
      <c r="E3744" s="212"/>
      <c r="F3744" s="239"/>
      <c r="G3744" s="239"/>
    </row>
    <row r="3745" spans="1:7" ht="33">
      <c r="A3745" s="69">
        <v>3482</v>
      </c>
      <c r="B3745" s="210" t="s">
        <v>1869</v>
      </c>
      <c r="C3745" s="213" t="s">
        <v>3890</v>
      </c>
      <c r="D3745" s="212" t="s">
        <v>15518</v>
      </c>
      <c r="E3745" s="212"/>
      <c r="F3745" s="239"/>
      <c r="G3745" s="239"/>
    </row>
    <row r="3746" spans="1:7" ht="33">
      <c r="A3746" s="69">
        <v>3483</v>
      </c>
      <c r="B3746" s="210" t="s">
        <v>1871</v>
      </c>
      <c r="C3746" s="213" t="s">
        <v>3891</v>
      </c>
      <c r="D3746" s="212" t="s">
        <v>15518</v>
      </c>
      <c r="E3746" s="212"/>
      <c r="F3746" s="239"/>
      <c r="G3746" s="239"/>
    </row>
    <row r="3747" spans="1:7" ht="33">
      <c r="A3747" s="69">
        <v>3484</v>
      </c>
      <c r="B3747" s="210" t="s">
        <v>1872</v>
      </c>
      <c r="C3747" s="213" t="s">
        <v>3892</v>
      </c>
      <c r="D3747" s="212" t="s">
        <v>15518</v>
      </c>
      <c r="E3747" s="212"/>
      <c r="F3747" s="239"/>
      <c r="G3747" s="239"/>
    </row>
    <row r="3748" spans="1:7" ht="33">
      <c r="A3748" s="69">
        <v>3485</v>
      </c>
      <c r="B3748" s="210" t="s">
        <v>1873</v>
      </c>
      <c r="C3748" s="213" t="s">
        <v>3893</v>
      </c>
      <c r="D3748" s="212" t="s">
        <v>15518</v>
      </c>
      <c r="E3748" s="212"/>
      <c r="F3748" s="239"/>
      <c r="G3748" s="239"/>
    </row>
    <row r="3749" spans="1:7" ht="49.5">
      <c r="A3749" s="69">
        <v>3486</v>
      </c>
      <c r="B3749" s="210" t="s">
        <v>1874</v>
      </c>
      <c r="C3749" s="213" t="s">
        <v>3894</v>
      </c>
      <c r="D3749" s="212" t="s">
        <v>15518</v>
      </c>
      <c r="E3749" s="212" t="s">
        <v>15518</v>
      </c>
      <c r="F3749" s="239"/>
      <c r="G3749" s="239"/>
    </row>
    <row r="3750" spans="1:7" ht="33">
      <c r="A3750" s="69">
        <v>3487</v>
      </c>
      <c r="B3750" s="210" t="s">
        <v>1877</v>
      </c>
      <c r="C3750" s="213" t="s">
        <v>3895</v>
      </c>
      <c r="D3750" s="212" t="s">
        <v>15518</v>
      </c>
      <c r="E3750" s="212"/>
      <c r="F3750" s="239"/>
      <c r="G3750" s="239"/>
    </row>
    <row r="3751" spans="1:7">
      <c r="A3751" s="69"/>
      <c r="B3751" s="210"/>
      <c r="C3751" s="211" t="s">
        <v>1491</v>
      </c>
      <c r="D3751" s="209"/>
      <c r="E3751" s="209"/>
      <c r="F3751" s="239"/>
      <c r="G3751" s="239"/>
    </row>
    <row r="3752" spans="1:7" ht="25.5">
      <c r="A3752" s="69">
        <v>3488</v>
      </c>
      <c r="B3752" s="210" t="s">
        <v>1880</v>
      </c>
      <c r="C3752" s="213" t="s">
        <v>3896</v>
      </c>
      <c r="D3752" s="212" t="s">
        <v>15518</v>
      </c>
      <c r="E3752" s="212" t="s">
        <v>15518</v>
      </c>
      <c r="F3752" s="239"/>
      <c r="G3752" s="239"/>
    </row>
    <row r="3753" spans="1:7">
      <c r="A3753" s="69"/>
      <c r="B3753" s="210"/>
      <c r="C3753" s="211" t="s">
        <v>1492</v>
      </c>
      <c r="D3753" s="212"/>
      <c r="E3753" s="212"/>
      <c r="F3753" s="239"/>
      <c r="G3753" s="239"/>
    </row>
    <row r="3754" spans="1:7" ht="33">
      <c r="A3754" s="69">
        <v>3489</v>
      </c>
      <c r="B3754" s="210" t="s">
        <v>1883</v>
      </c>
      <c r="C3754" s="213" t="s">
        <v>3897</v>
      </c>
      <c r="D3754" s="212" t="s">
        <v>15518</v>
      </c>
      <c r="E3754" s="212" t="s">
        <v>15518</v>
      </c>
      <c r="F3754" s="239"/>
      <c r="G3754" s="239"/>
    </row>
    <row r="3755" spans="1:7" ht="33">
      <c r="A3755" s="69">
        <v>3490</v>
      </c>
      <c r="B3755" s="210" t="s">
        <v>1884</v>
      </c>
      <c r="C3755" s="213" t="s">
        <v>3898</v>
      </c>
      <c r="D3755" s="212" t="s">
        <v>15518</v>
      </c>
      <c r="E3755" s="212"/>
      <c r="F3755" s="239"/>
      <c r="G3755" s="239"/>
    </row>
    <row r="3756" spans="1:7" ht="33">
      <c r="A3756" s="69">
        <v>3491</v>
      </c>
      <c r="B3756" s="210" t="s">
        <v>1885</v>
      </c>
      <c r="C3756" s="213" t="s">
        <v>3899</v>
      </c>
      <c r="D3756" s="212" t="s">
        <v>15518</v>
      </c>
      <c r="E3756" s="212"/>
      <c r="F3756" s="239"/>
      <c r="G3756" s="239"/>
    </row>
    <row r="3757" spans="1:7">
      <c r="A3757" s="69"/>
      <c r="B3757" s="210"/>
      <c r="C3757" s="211" t="s">
        <v>1493</v>
      </c>
      <c r="D3757" s="209"/>
      <c r="E3757" s="209"/>
      <c r="F3757" s="239"/>
      <c r="G3757" s="239"/>
    </row>
    <row r="3758" spans="1:7" ht="33">
      <c r="A3758" s="69">
        <v>3492</v>
      </c>
      <c r="B3758" s="210" t="s">
        <v>1886</v>
      </c>
      <c r="C3758" s="213" t="s">
        <v>3900</v>
      </c>
      <c r="D3758" s="212" t="s">
        <v>15518</v>
      </c>
      <c r="E3758" s="212"/>
      <c r="F3758" s="239"/>
      <c r="G3758" s="239"/>
    </row>
    <row r="3759" spans="1:7" ht="25.5">
      <c r="A3759" s="69">
        <v>3493</v>
      </c>
      <c r="B3759" s="210" t="s">
        <v>1887</v>
      </c>
      <c r="C3759" s="213" t="s">
        <v>3901</v>
      </c>
      <c r="D3759" s="212" t="s">
        <v>15518</v>
      </c>
      <c r="E3759" s="212"/>
      <c r="F3759" s="239"/>
      <c r="G3759" s="239"/>
    </row>
    <row r="3760" spans="1:7" ht="25.5">
      <c r="A3760" s="69">
        <v>3494</v>
      </c>
      <c r="B3760" s="210" t="s">
        <v>1888</v>
      </c>
      <c r="C3760" s="213" t="s">
        <v>3902</v>
      </c>
      <c r="D3760" s="212" t="s">
        <v>15518</v>
      </c>
      <c r="E3760" s="212"/>
      <c r="F3760" s="239"/>
      <c r="G3760" s="239"/>
    </row>
    <row r="3761" spans="1:7" ht="25.5">
      <c r="A3761" s="69">
        <v>3495</v>
      </c>
      <c r="B3761" s="210" t="s">
        <v>1889</v>
      </c>
      <c r="C3761" s="213" t="s">
        <v>3903</v>
      </c>
      <c r="D3761" s="212" t="s">
        <v>15518</v>
      </c>
      <c r="E3761" s="212"/>
      <c r="F3761" s="239"/>
      <c r="G3761" s="239"/>
    </row>
    <row r="3762" spans="1:7" ht="25.5">
      <c r="A3762" s="69">
        <v>3496</v>
      </c>
      <c r="B3762" s="210" t="s">
        <v>1890</v>
      </c>
      <c r="C3762" s="213" t="s">
        <v>3904</v>
      </c>
      <c r="D3762" s="212" t="s">
        <v>15518</v>
      </c>
      <c r="E3762" s="212"/>
      <c r="F3762" s="239"/>
      <c r="G3762" s="239"/>
    </row>
    <row r="3763" spans="1:7" ht="25.5">
      <c r="A3763" s="69">
        <v>3497</v>
      </c>
      <c r="B3763" s="210" t="s">
        <v>1891</v>
      </c>
      <c r="C3763" s="213" t="s">
        <v>3905</v>
      </c>
      <c r="D3763" s="212" t="s">
        <v>15518</v>
      </c>
      <c r="E3763" s="212" t="s">
        <v>15518</v>
      </c>
      <c r="F3763" s="239"/>
      <c r="G3763" s="239"/>
    </row>
    <row r="3764" spans="1:7" ht="25.5">
      <c r="A3764" s="69">
        <v>3498</v>
      </c>
      <c r="B3764" s="210" t="s">
        <v>1494</v>
      </c>
      <c r="C3764" s="213" t="s">
        <v>3906</v>
      </c>
      <c r="D3764" s="212" t="s">
        <v>15518</v>
      </c>
      <c r="E3764" s="212" t="s">
        <v>15518</v>
      </c>
      <c r="F3764" s="239"/>
      <c r="G3764" s="239"/>
    </row>
    <row r="3765" spans="1:7" ht="33">
      <c r="A3765" s="69">
        <v>3499</v>
      </c>
      <c r="B3765" s="210" t="s">
        <v>1823</v>
      </c>
      <c r="C3765" s="213" t="s">
        <v>3907</v>
      </c>
      <c r="D3765" s="212" t="s">
        <v>15518</v>
      </c>
      <c r="E3765" s="212" t="s">
        <v>15518</v>
      </c>
      <c r="F3765" s="239"/>
      <c r="G3765" s="239"/>
    </row>
    <row r="3766" spans="1:7" ht="33">
      <c r="A3766" s="69">
        <v>3500</v>
      </c>
      <c r="B3766" s="210" t="s">
        <v>1495</v>
      </c>
      <c r="C3766" s="213" t="s">
        <v>3908</v>
      </c>
      <c r="D3766" s="212" t="s">
        <v>15518</v>
      </c>
      <c r="E3766" s="212"/>
      <c r="F3766" s="239"/>
      <c r="G3766" s="239"/>
    </row>
    <row r="3767" spans="1:7" ht="25.5">
      <c r="A3767" s="69">
        <v>3501</v>
      </c>
      <c r="B3767" s="210" t="s">
        <v>3207</v>
      </c>
      <c r="C3767" s="213" t="s">
        <v>3909</v>
      </c>
      <c r="D3767" s="212" t="s">
        <v>15518</v>
      </c>
      <c r="E3767" s="212"/>
      <c r="F3767" s="239"/>
      <c r="G3767" s="239"/>
    </row>
    <row r="3768" spans="1:7" ht="33">
      <c r="A3768" s="69">
        <v>3502</v>
      </c>
      <c r="B3768" s="210" t="s">
        <v>1496</v>
      </c>
      <c r="C3768" s="213" t="s">
        <v>1497</v>
      </c>
      <c r="D3768" s="212" t="s">
        <v>15518</v>
      </c>
      <c r="E3768" s="212" t="s">
        <v>15518</v>
      </c>
      <c r="F3768" s="239"/>
      <c r="G3768" s="239"/>
    </row>
    <row r="3769" spans="1:7" ht="33">
      <c r="A3769" s="69">
        <v>3503</v>
      </c>
      <c r="B3769" s="210" t="s">
        <v>1498</v>
      </c>
      <c r="C3769" s="213" t="s">
        <v>1499</v>
      </c>
      <c r="D3769" s="212" t="s">
        <v>15518</v>
      </c>
      <c r="E3769" s="212" t="s">
        <v>15518</v>
      </c>
      <c r="F3769" s="239"/>
      <c r="G3769" s="239"/>
    </row>
    <row r="3770" spans="1:7" ht="33">
      <c r="A3770" s="69">
        <v>3504</v>
      </c>
      <c r="B3770" s="210" t="s">
        <v>1500</v>
      </c>
      <c r="C3770" s="213" t="s">
        <v>1501</v>
      </c>
      <c r="D3770" s="212" t="s">
        <v>15518</v>
      </c>
      <c r="E3770" s="212" t="s">
        <v>15518</v>
      </c>
      <c r="F3770" s="239"/>
      <c r="G3770" s="239"/>
    </row>
    <row r="3771" spans="1:7" ht="33">
      <c r="A3771" s="69">
        <v>3505</v>
      </c>
      <c r="B3771" s="210" t="s">
        <v>3208</v>
      </c>
      <c r="C3771" s="213" t="s">
        <v>1502</v>
      </c>
      <c r="D3771" s="212" t="s">
        <v>15518</v>
      </c>
      <c r="E3771" s="212" t="s">
        <v>15518</v>
      </c>
      <c r="F3771" s="239"/>
      <c r="G3771" s="239"/>
    </row>
    <row r="3772" spans="1:7" ht="33">
      <c r="A3772" s="69">
        <v>3506</v>
      </c>
      <c r="B3772" s="210" t="s">
        <v>1826</v>
      </c>
      <c r="C3772" s="213" t="s">
        <v>1600</v>
      </c>
      <c r="D3772" s="212" t="s">
        <v>15518</v>
      </c>
      <c r="E3772" s="212" t="s">
        <v>15518</v>
      </c>
      <c r="F3772" s="239"/>
      <c r="G3772" s="239"/>
    </row>
    <row r="3773" spans="1:7" ht="33">
      <c r="A3773" s="69">
        <v>3507</v>
      </c>
      <c r="B3773" s="210" t="s">
        <v>2166</v>
      </c>
      <c r="C3773" s="213" t="s">
        <v>1601</v>
      </c>
      <c r="D3773" s="212" t="s">
        <v>15518</v>
      </c>
      <c r="E3773" s="212" t="s">
        <v>15518</v>
      </c>
      <c r="F3773" s="239"/>
      <c r="G3773" s="239"/>
    </row>
    <row r="3774" spans="1:7" ht="33">
      <c r="A3774" s="69">
        <v>3508</v>
      </c>
      <c r="B3774" s="210" t="s">
        <v>3540</v>
      </c>
      <c r="C3774" s="213" t="s">
        <v>3807</v>
      </c>
      <c r="D3774" s="212" t="s">
        <v>15518</v>
      </c>
      <c r="E3774" s="212"/>
      <c r="F3774" s="239"/>
      <c r="G3774" s="239"/>
    </row>
    <row r="3775" spans="1:7" ht="33">
      <c r="A3775" s="69">
        <v>3509</v>
      </c>
      <c r="B3775" s="210" t="s">
        <v>1827</v>
      </c>
      <c r="C3775" s="213" t="s">
        <v>3808</v>
      </c>
      <c r="D3775" s="212" t="s">
        <v>15518</v>
      </c>
      <c r="E3775" s="212"/>
      <c r="F3775" s="239"/>
      <c r="G3775" s="239"/>
    </row>
    <row r="3776" spans="1:7" ht="25.5">
      <c r="A3776" s="69">
        <v>3510</v>
      </c>
      <c r="B3776" s="210" t="s">
        <v>1828</v>
      </c>
      <c r="C3776" s="213" t="s">
        <v>1504</v>
      </c>
      <c r="D3776" s="212" t="s">
        <v>15518</v>
      </c>
      <c r="E3776" s="212"/>
      <c r="F3776" s="239"/>
      <c r="G3776" s="239"/>
    </row>
    <row r="3777" spans="1:7" ht="25.5">
      <c r="A3777" s="69">
        <v>3511</v>
      </c>
      <c r="B3777" s="210" t="s">
        <v>1829</v>
      </c>
      <c r="C3777" s="213" t="s">
        <v>3809</v>
      </c>
      <c r="D3777" s="212" t="s">
        <v>15518</v>
      </c>
      <c r="E3777" s="212"/>
      <c r="F3777" s="239"/>
      <c r="G3777" s="239"/>
    </row>
    <row r="3778" spans="1:7" ht="25.5">
      <c r="A3778" s="69">
        <v>3512</v>
      </c>
      <c r="B3778" s="210" t="s">
        <v>1830</v>
      </c>
      <c r="C3778" s="213" t="s">
        <v>3810</v>
      </c>
      <c r="D3778" s="212" t="s">
        <v>15518</v>
      </c>
      <c r="E3778" s="212"/>
      <c r="F3778" s="239"/>
      <c r="G3778" s="239"/>
    </row>
    <row r="3779" spans="1:7">
      <c r="A3779" s="69"/>
      <c r="B3779" s="210"/>
      <c r="C3779" s="211" t="s">
        <v>1602</v>
      </c>
      <c r="D3779" s="215"/>
      <c r="E3779" s="215"/>
      <c r="F3779" s="215"/>
      <c r="G3779" s="215"/>
    </row>
    <row r="3780" spans="1:7" ht="25.5">
      <c r="A3780" s="69">
        <v>3513</v>
      </c>
      <c r="B3780" s="210" t="s">
        <v>1833</v>
      </c>
      <c r="C3780" s="213" t="s">
        <v>14781</v>
      </c>
      <c r="D3780" s="212" t="s">
        <v>15518</v>
      </c>
      <c r="E3780" s="215"/>
      <c r="F3780" s="215"/>
      <c r="G3780" s="215"/>
    </row>
    <row r="3781" spans="1:7" ht="33">
      <c r="A3781" s="69">
        <v>3514</v>
      </c>
      <c r="B3781" s="210" t="s">
        <v>1603</v>
      </c>
      <c r="C3781" s="213" t="s">
        <v>14782</v>
      </c>
      <c r="D3781" s="212" t="s">
        <v>15518</v>
      </c>
      <c r="E3781" s="212"/>
      <c r="F3781" s="215"/>
      <c r="G3781" s="215"/>
    </row>
    <row r="3782" spans="1:7" ht="25.5">
      <c r="A3782" s="69">
        <v>3515</v>
      </c>
      <c r="B3782" s="210" t="s">
        <v>1836</v>
      </c>
      <c r="C3782" s="213" t="s">
        <v>15155</v>
      </c>
      <c r="D3782" s="212" t="s">
        <v>15518</v>
      </c>
      <c r="E3782" s="212"/>
      <c r="F3782" s="215"/>
      <c r="G3782" s="215"/>
    </row>
    <row r="3783" spans="1:7" ht="33">
      <c r="A3783" s="69">
        <v>3516</v>
      </c>
      <c r="B3783" s="210" t="s">
        <v>1838</v>
      </c>
      <c r="C3783" s="213" t="s">
        <v>15156</v>
      </c>
      <c r="D3783" s="212" t="s">
        <v>15518</v>
      </c>
      <c r="E3783" s="212"/>
      <c r="F3783" s="212"/>
      <c r="G3783" s="212"/>
    </row>
    <row r="3784" spans="1:7" ht="25.5">
      <c r="A3784" s="69">
        <v>3517</v>
      </c>
      <c r="B3784" s="210" t="s">
        <v>1893</v>
      </c>
      <c r="C3784" s="213" t="s">
        <v>15157</v>
      </c>
      <c r="D3784" s="212" t="s">
        <v>15518</v>
      </c>
      <c r="E3784" s="212"/>
      <c r="F3784" s="212"/>
      <c r="G3784" s="212"/>
    </row>
    <row r="3785" spans="1:7" ht="25.5">
      <c r="A3785" s="69">
        <v>3518</v>
      </c>
      <c r="B3785" s="210" t="s">
        <v>1839</v>
      </c>
      <c r="C3785" s="213" t="s">
        <v>15158</v>
      </c>
      <c r="D3785" s="212" t="s">
        <v>15518</v>
      </c>
      <c r="E3785" s="212"/>
      <c r="F3785" s="212"/>
      <c r="G3785" s="212"/>
    </row>
    <row r="3786" spans="1:7" ht="25.5">
      <c r="A3786" s="69">
        <v>3519</v>
      </c>
      <c r="B3786" s="210" t="s">
        <v>1840</v>
      </c>
      <c r="C3786" s="213" t="s">
        <v>15159</v>
      </c>
      <c r="D3786" s="212" t="s">
        <v>15518</v>
      </c>
      <c r="E3786" s="212"/>
      <c r="F3786" s="212"/>
      <c r="G3786" s="212"/>
    </row>
    <row r="3787" spans="1:7" ht="25.5">
      <c r="A3787" s="69">
        <v>3520</v>
      </c>
      <c r="B3787" s="210" t="s">
        <v>1894</v>
      </c>
      <c r="C3787" s="213" t="s">
        <v>15160</v>
      </c>
      <c r="D3787" s="212" t="s">
        <v>15518</v>
      </c>
      <c r="E3787" s="212"/>
      <c r="F3787" s="212"/>
      <c r="G3787" s="212"/>
    </row>
    <row r="3788" spans="1:7">
      <c r="A3788" s="69"/>
      <c r="B3788" s="210"/>
      <c r="C3788" s="211" t="s">
        <v>1604</v>
      </c>
      <c r="D3788" s="215"/>
      <c r="E3788" s="215"/>
      <c r="F3788" s="215"/>
      <c r="G3788" s="215"/>
    </row>
    <row r="3789" spans="1:7">
      <c r="A3789" s="69"/>
      <c r="B3789" s="210"/>
      <c r="C3789" s="211" t="s">
        <v>1605</v>
      </c>
      <c r="D3789" s="212"/>
      <c r="E3789" s="212"/>
      <c r="F3789" s="212"/>
      <c r="G3789" s="212"/>
    </row>
    <row r="3790" spans="1:7" ht="25.5">
      <c r="A3790" s="69">
        <v>3521</v>
      </c>
      <c r="B3790" s="210" t="s">
        <v>1606</v>
      </c>
      <c r="C3790" s="213" t="s">
        <v>3985</v>
      </c>
      <c r="D3790" s="212" t="s">
        <v>15518</v>
      </c>
      <c r="E3790" s="212" t="s">
        <v>15518</v>
      </c>
      <c r="F3790" s="212"/>
      <c r="G3790" s="212"/>
    </row>
    <row r="3791" spans="1:7" ht="25.5">
      <c r="A3791" s="69">
        <v>3522</v>
      </c>
      <c r="B3791" s="210" t="s">
        <v>1607</v>
      </c>
      <c r="C3791" s="213" t="s">
        <v>3986</v>
      </c>
      <c r="D3791" s="212" t="s">
        <v>15518</v>
      </c>
      <c r="E3791" s="212" t="s">
        <v>15518</v>
      </c>
      <c r="F3791" s="212"/>
      <c r="G3791" s="212"/>
    </row>
    <row r="3792" spans="1:7">
      <c r="A3792" s="69">
        <v>3523</v>
      </c>
      <c r="B3792" s="210" t="s">
        <v>1088</v>
      </c>
      <c r="C3792" s="213" t="s">
        <v>3987</v>
      </c>
      <c r="D3792" s="212" t="s">
        <v>15518</v>
      </c>
      <c r="E3792" s="212"/>
      <c r="F3792" s="212"/>
      <c r="G3792" s="212"/>
    </row>
    <row r="3793" spans="1:7">
      <c r="A3793" s="69">
        <v>3524</v>
      </c>
      <c r="B3793" s="210" t="s">
        <v>1089</v>
      </c>
      <c r="C3793" s="213" t="s">
        <v>3988</v>
      </c>
      <c r="D3793" s="212" t="s">
        <v>15518</v>
      </c>
      <c r="E3793" s="212"/>
      <c r="F3793" s="212"/>
      <c r="G3793" s="212"/>
    </row>
    <row r="3794" spans="1:7">
      <c r="A3794" s="69">
        <v>3525</v>
      </c>
      <c r="B3794" s="210" t="s">
        <v>1090</v>
      </c>
      <c r="C3794" s="213" t="s">
        <v>3989</v>
      </c>
      <c r="D3794" s="212" t="s">
        <v>15518</v>
      </c>
      <c r="E3794" s="212"/>
      <c r="F3794" s="212"/>
      <c r="G3794" s="212"/>
    </row>
    <row r="3795" spans="1:7">
      <c r="A3795" s="69">
        <v>3526</v>
      </c>
      <c r="B3795" s="210" t="s">
        <v>3217</v>
      </c>
      <c r="C3795" s="213" t="s">
        <v>3990</v>
      </c>
      <c r="D3795" s="212" t="s">
        <v>15518</v>
      </c>
      <c r="E3795" s="212"/>
      <c r="F3795" s="212"/>
      <c r="G3795" s="212"/>
    </row>
    <row r="3796" spans="1:7">
      <c r="A3796" s="69"/>
      <c r="B3796" s="210"/>
      <c r="C3796" s="211" t="s">
        <v>1608</v>
      </c>
      <c r="D3796" s="212"/>
      <c r="E3796" s="212"/>
      <c r="F3796" s="212"/>
      <c r="G3796" s="212"/>
    </row>
    <row r="3797" spans="1:7">
      <c r="A3797" s="69"/>
      <c r="B3797" s="210"/>
      <c r="C3797" s="211" t="s">
        <v>1609</v>
      </c>
      <c r="D3797" s="212"/>
      <c r="E3797" s="212"/>
      <c r="F3797" s="212"/>
      <c r="G3797" s="212"/>
    </row>
    <row r="3798" spans="1:7" ht="33">
      <c r="A3798" s="69">
        <v>3527</v>
      </c>
      <c r="B3798" s="210" t="s">
        <v>1610</v>
      </c>
      <c r="C3798" s="213" t="s">
        <v>3922</v>
      </c>
      <c r="D3798" s="212" t="s">
        <v>15518</v>
      </c>
      <c r="E3798" s="212"/>
      <c r="F3798" s="212"/>
      <c r="G3798" s="212"/>
    </row>
    <row r="3799" spans="1:7">
      <c r="A3799" s="69">
        <v>3528</v>
      </c>
      <c r="B3799" s="210" t="s">
        <v>1611</v>
      </c>
      <c r="C3799" s="213" t="s">
        <v>3923</v>
      </c>
      <c r="D3799" s="212" t="s">
        <v>15518</v>
      </c>
      <c r="E3799" s="212"/>
      <c r="F3799" s="212"/>
      <c r="G3799" s="212"/>
    </row>
    <row r="3800" spans="1:7" ht="33">
      <c r="A3800" s="69">
        <v>3529</v>
      </c>
      <c r="B3800" s="210" t="s">
        <v>1612</v>
      </c>
      <c r="C3800" s="213" t="s">
        <v>3924</v>
      </c>
      <c r="D3800" s="212" t="s">
        <v>15518</v>
      </c>
      <c r="E3800" s="212"/>
      <c r="F3800" s="212"/>
      <c r="G3800" s="212"/>
    </row>
    <row r="3801" spans="1:7">
      <c r="A3801" s="69"/>
      <c r="B3801" s="210"/>
      <c r="C3801" s="211" t="s">
        <v>1613</v>
      </c>
      <c r="D3801" s="212"/>
      <c r="E3801" s="212"/>
      <c r="F3801" s="212"/>
      <c r="G3801" s="212"/>
    </row>
    <row r="3802" spans="1:7">
      <c r="A3802" s="69">
        <v>3530</v>
      </c>
      <c r="B3802" s="210" t="s">
        <v>1614</v>
      </c>
      <c r="C3802" s="213" t="s">
        <v>3925</v>
      </c>
      <c r="D3802" s="212" t="s">
        <v>15518</v>
      </c>
      <c r="E3802" s="212"/>
      <c r="F3802" s="212"/>
      <c r="G3802" s="212"/>
    </row>
    <row r="3803" spans="1:7" ht="33">
      <c r="A3803" s="69">
        <v>3531</v>
      </c>
      <c r="B3803" s="210" t="s">
        <v>1615</v>
      </c>
      <c r="C3803" s="213" t="s">
        <v>3926</v>
      </c>
      <c r="D3803" s="212" t="s">
        <v>15518</v>
      </c>
      <c r="E3803" s="209"/>
      <c r="F3803" s="212"/>
      <c r="G3803" s="212"/>
    </row>
    <row r="3804" spans="1:7">
      <c r="A3804" s="69">
        <v>3532</v>
      </c>
      <c r="B3804" s="210" t="s">
        <v>1616</v>
      </c>
      <c r="C3804" s="213" t="s">
        <v>3927</v>
      </c>
      <c r="D3804" s="212" t="s">
        <v>15518</v>
      </c>
      <c r="E3804" s="212"/>
      <c r="F3804" s="212"/>
      <c r="G3804" s="212"/>
    </row>
    <row r="3805" spans="1:7">
      <c r="A3805" s="69"/>
      <c r="B3805" s="210"/>
      <c r="C3805" s="211" t="s">
        <v>1617</v>
      </c>
      <c r="D3805" s="212"/>
      <c r="E3805" s="212"/>
      <c r="F3805" s="212"/>
      <c r="G3805" s="212"/>
    </row>
    <row r="3806" spans="1:7" ht="33">
      <c r="A3806" s="69">
        <v>3533</v>
      </c>
      <c r="B3806" s="210" t="s">
        <v>1618</v>
      </c>
      <c r="C3806" s="213" t="s">
        <v>3929</v>
      </c>
      <c r="D3806" s="212" t="s">
        <v>15518</v>
      </c>
      <c r="E3806" s="212"/>
      <c r="F3806" s="212"/>
      <c r="G3806" s="212"/>
    </row>
    <row r="3807" spans="1:7">
      <c r="A3807" s="69">
        <v>3534</v>
      </c>
      <c r="B3807" s="210" t="s">
        <v>1619</v>
      </c>
      <c r="C3807" s="213" t="s">
        <v>15158</v>
      </c>
      <c r="D3807" s="212" t="s">
        <v>15518</v>
      </c>
      <c r="E3807" s="212"/>
      <c r="F3807" s="212"/>
      <c r="G3807" s="212"/>
    </row>
    <row r="3808" spans="1:7" ht="33">
      <c r="A3808" s="69">
        <v>3535</v>
      </c>
      <c r="B3808" s="210" t="s">
        <v>1620</v>
      </c>
      <c r="C3808" s="213" t="s">
        <v>3928</v>
      </c>
      <c r="D3808" s="212"/>
      <c r="E3808" s="212"/>
      <c r="F3808" s="212"/>
      <c r="G3808" s="212"/>
    </row>
    <row r="3809" spans="1:9" s="216" customFormat="1">
      <c r="A3809" s="69"/>
      <c r="B3809" s="214"/>
      <c r="C3809" s="208" t="s">
        <v>1621</v>
      </c>
      <c r="D3809" s="215"/>
      <c r="E3809" s="215"/>
      <c r="F3809" s="215"/>
      <c r="G3809" s="215"/>
      <c r="H3809" s="216">
        <f>3536-3647+1</f>
        <v>-110</v>
      </c>
      <c r="I3809" s="217"/>
    </row>
    <row r="3810" spans="1:9">
      <c r="A3810" s="69"/>
      <c r="B3810" s="210"/>
      <c r="C3810" s="211" t="s">
        <v>1622</v>
      </c>
      <c r="D3810" s="209"/>
      <c r="E3810" s="209"/>
      <c r="F3810" s="209"/>
      <c r="G3810" s="209"/>
    </row>
    <row r="3811" spans="1:9">
      <c r="A3811" s="69"/>
      <c r="B3811" s="207"/>
      <c r="C3811" s="208" t="s">
        <v>1623</v>
      </c>
      <c r="D3811" s="209"/>
      <c r="E3811" s="209"/>
      <c r="F3811" s="209"/>
      <c r="G3811" s="209"/>
    </row>
    <row r="3812" spans="1:9" ht="33">
      <c r="A3812" s="69">
        <v>3536</v>
      </c>
      <c r="B3812" s="210" t="s">
        <v>3539</v>
      </c>
      <c r="C3812" s="213" t="s">
        <v>3930</v>
      </c>
      <c r="D3812" s="212" t="s">
        <v>15518</v>
      </c>
      <c r="E3812" s="212" t="s">
        <v>15518</v>
      </c>
      <c r="F3812" s="212"/>
      <c r="G3812" s="212"/>
    </row>
    <row r="3813" spans="1:9" ht="25.5">
      <c r="A3813" s="69">
        <v>3537</v>
      </c>
      <c r="B3813" s="210" t="s">
        <v>1865</v>
      </c>
      <c r="C3813" s="213" t="s">
        <v>3931</v>
      </c>
      <c r="D3813" s="212" t="s">
        <v>15518</v>
      </c>
      <c r="E3813" s="212" t="s">
        <v>15518</v>
      </c>
      <c r="F3813" s="212"/>
      <c r="G3813" s="212"/>
    </row>
    <row r="3814" spans="1:9" ht="25.5">
      <c r="A3814" s="69">
        <v>3538</v>
      </c>
      <c r="B3814" s="210" t="s">
        <v>1866</v>
      </c>
      <c r="C3814" s="213" t="s">
        <v>3932</v>
      </c>
      <c r="D3814" s="212" t="s">
        <v>15518</v>
      </c>
      <c r="E3814" s="212" t="s">
        <v>15518</v>
      </c>
      <c r="F3814" s="212"/>
      <c r="G3814" s="212"/>
    </row>
    <row r="3815" spans="1:9" ht="33">
      <c r="A3815" s="69">
        <v>3539</v>
      </c>
      <c r="B3815" s="210" t="s">
        <v>1867</v>
      </c>
      <c r="C3815" s="213" t="s">
        <v>3933</v>
      </c>
      <c r="D3815" s="212" t="s">
        <v>15518</v>
      </c>
      <c r="E3815" s="212" t="s">
        <v>15518</v>
      </c>
      <c r="F3815" s="212" t="s">
        <v>15518</v>
      </c>
      <c r="G3815" s="212"/>
    </row>
    <row r="3816" spans="1:9" ht="25.5">
      <c r="A3816" s="69">
        <v>3540</v>
      </c>
      <c r="B3816" s="210" t="s">
        <v>1874</v>
      </c>
      <c r="C3816" s="213" t="s">
        <v>3811</v>
      </c>
      <c r="D3816" s="212" t="s">
        <v>15518</v>
      </c>
      <c r="E3816" s="212" t="s">
        <v>15518</v>
      </c>
      <c r="F3816" s="212"/>
      <c r="G3816" s="212"/>
    </row>
    <row r="3817" spans="1:9" ht="33">
      <c r="A3817" s="69">
        <v>3541</v>
      </c>
      <c r="B3817" s="210" t="s">
        <v>1819</v>
      </c>
      <c r="C3817" s="213" t="s">
        <v>3812</v>
      </c>
      <c r="D3817" s="212" t="s">
        <v>15518</v>
      </c>
      <c r="E3817" s="212" t="s">
        <v>15518</v>
      </c>
      <c r="F3817" s="212"/>
      <c r="G3817" s="212"/>
    </row>
    <row r="3818" spans="1:9" ht="33">
      <c r="A3818" s="69">
        <v>3542</v>
      </c>
      <c r="B3818" s="210" t="s">
        <v>1820</v>
      </c>
      <c r="C3818" s="213" t="s">
        <v>3813</v>
      </c>
      <c r="D3818" s="212" t="s">
        <v>15518</v>
      </c>
      <c r="E3818" s="212" t="s">
        <v>15518</v>
      </c>
      <c r="F3818" s="212"/>
      <c r="G3818" s="212"/>
    </row>
    <row r="3819" spans="1:9" ht="25.5">
      <c r="A3819" s="69">
        <v>3543</v>
      </c>
      <c r="B3819" s="210" t="s">
        <v>1879</v>
      </c>
      <c r="C3819" s="213" t="s">
        <v>3814</v>
      </c>
      <c r="D3819" s="212" t="s">
        <v>15518</v>
      </c>
      <c r="E3819" s="212" t="s">
        <v>15518</v>
      </c>
      <c r="F3819" s="212"/>
      <c r="G3819" s="212"/>
    </row>
    <row r="3820" spans="1:9" ht="25.5">
      <c r="A3820" s="69">
        <v>3544</v>
      </c>
      <c r="B3820" s="210" t="s">
        <v>1880</v>
      </c>
      <c r="C3820" s="213" t="s">
        <v>3815</v>
      </c>
      <c r="D3820" s="212" t="s">
        <v>15518</v>
      </c>
      <c r="E3820" s="212" t="s">
        <v>15518</v>
      </c>
      <c r="F3820" s="212"/>
      <c r="G3820" s="212"/>
    </row>
    <row r="3821" spans="1:9" ht="25.5">
      <c r="A3821" s="69">
        <v>3545</v>
      </c>
      <c r="B3821" s="210" t="s">
        <v>1881</v>
      </c>
      <c r="C3821" s="213" t="s">
        <v>3816</v>
      </c>
      <c r="D3821" s="212" t="s">
        <v>15518</v>
      </c>
      <c r="E3821" s="212" t="s">
        <v>15518</v>
      </c>
      <c r="F3821" s="212"/>
      <c r="G3821" s="212"/>
    </row>
    <row r="3822" spans="1:9" ht="25.5">
      <c r="A3822" s="69">
        <v>3546</v>
      </c>
      <c r="B3822" s="210" t="s">
        <v>1882</v>
      </c>
      <c r="C3822" s="213" t="s">
        <v>3817</v>
      </c>
      <c r="D3822" s="212" t="s">
        <v>15518</v>
      </c>
      <c r="E3822" s="212" t="s">
        <v>15518</v>
      </c>
      <c r="F3822" s="212"/>
      <c r="G3822" s="212"/>
    </row>
    <row r="3823" spans="1:9" ht="33">
      <c r="A3823" s="69">
        <v>3547</v>
      </c>
      <c r="B3823" s="210" t="s">
        <v>1883</v>
      </c>
      <c r="C3823" s="213" t="s">
        <v>3818</v>
      </c>
      <c r="D3823" s="212" t="s">
        <v>15518</v>
      </c>
      <c r="E3823" s="212" t="s">
        <v>15518</v>
      </c>
      <c r="F3823" s="212"/>
      <c r="G3823" s="212"/>
    </row>
    <row r="3824" spans="1:9" ht="25.5">
      <c r="A3824" s="69">
        <v>3548</v>
      </c>
      <c r="B3824" s="210" t="s">
        <v>1885</v>
      </c>
      <c r="C3824" s="213" t="s">
        <v>3819</v>
      </c>
      <c r="D3824" s="212" t="s">
        <v>15518</v>
      </c>
      <c r="E3824" s="212" t="s">
        <v>15518</v>
      </c>
      <c r="F3824" s="212"/>
      <c r="G3824" s="212"/>
    </row>
    <row r="3825" spans="1:7">
      <c r="A3825" s="69"/>
      <c r="B3825" s="207"/>
      <c r="C3825" s="208" t="s">
        <v>1624</v>
      </c>
      <c r="D3825" s="212"/>
      <c r="E3825" s="212"/>
      <c r="F3825" s="212"/>
      <c r="G3825" s="212"/>
    </row>
    <row r="3826" spans="1:7" ht="33">
      <c r="A3826" s="69">
        <v>3549</v>
      </c>
      <c r="B3826" s="210" t="s">
        <v>1823</v>
      </c>
      <c r="C3826" s="213" t="s">
        <v>3821</v>
      </c>
      <c r="D3826" s="212" t="s">
        <v>15518</v>
      </c>
      <c r="E3826" s="212" t="s">
        <v>15518</v>
      </c>
      <c r="F3826" s="212"/>
      <c r="G3826" s="212"/>
    </row>
    <row r="3827" spans="1:7" ht="25.5">
      <c r="A3827" s="69">
        <v>3550</v>
      </c>
      <c r="B3827" s="210" t="s">
        <v>1495</v>
      </c>
      <c r="C3827" s="213" t="s">
        <v>4901</v>
      </c>
      <c r="D3827" s="212" t="s">
        <v>15518</v>
      </c>
      <c r="E3827" s="212" t="s">
        <v>15518</v>
      </c>
      <c r="F3827" s="212"/>
      <c r="G3827" s="212"/>
    </row>
    <row r="3828" spans="1:7" ht="25.5">
      <c r="A3828" s="69">
        <v>3551</v>
      </c>
      <c r="B3828" s="210" t="s">
        <v>3207</v>
      </c>
      <c r="C3828" s="213" t="s">
        <v>3822</v>
      </c>
      <c r="D3828" s="212" t="s">
        <v>15518</v>
      </c>
      <c r="E3828" s="212" t="s">
        <v>15518</v>
      </c>
      <c r="F3828" s="212"/>
      <c r="G3828" s="212"/>
    </row>
    <row r="3829" spans="1:7" ht="25.5">
      <c r="A3829" s="69">
        <v>3552</v>
      </c>
      <c r="B3829" s="210" t="s">
        <v>1500</v>
      </c>
      <c r="C3829" s="213" t="s">
        <v>4904</v>
      </c>
      <c r="D3829" s="212" t="s">
        <v>15518</v>
      </c>
      <c r="E3829" s="212" t="s">
        <v>15518</v>
      </c>
      <c r="F3829" s="212"/>
      <c r="G3829" s="212"/>
    </row>
    <row r="3830" spans="1:7" ht="33">
      <c r="A3830" s="69">
        <v>3553</v>
      </c>
      <c r="B3830" s="210" t="s">
        <v>3208</v>
      </c>
      <c r="C3830" s="213" t="s">
        <v>4466</v>
      </c>
      <c r="D3830" s="212" t="s">
        <v>15518</v>
      </c>
      <c r="E3830" s="212" t="s">
        <v>15518</v>
      </c>
      <c r="F3830" s="212"/>
      <c r="G3830" s="212"/>
    </row>
    <row r="3831" spans="1:7" ht="25.5">
      <c r="A3831" s="69">
        <v>3554</v>
      </c>
      <c r="B3831" s="210" t="s">
        <v>1828</v>
      </c>
      <c r="C3831" s="221" t="s">
        <v>3823</v>
      </c>
      <c r="D3831" s="212" t="s">
        <v>15518</v>
      </c>
      <c r="E3831" s="212" t="s">
        <v>15518</v>
      </c>
      <c r="F3831" s="212"/>
      <c r="G3831" s="212"/>
    </row>
    <row r="3832" spans="1:7" ht="25.5">
      <c r="A3832" s="69">
        <v>3555</v>
      </c>
      <c r="B3832" s="210" t="s">
        <v>1834</v>
      </c>
      <c r="C3832" s="213" t="s">
        <v>3824</v>
      </c>
      <c r="D3832" s="212" t="s">
        <v>15518</v>
      </c>
      <c r="E3832" s="212" t="s">
        <v>15518</v>
      </c>
      <c r="F3832" s="212"/>
      <c r="G3832" s="212"/>
    </row>
    <row r="3833" spans="1:7" ht="25.5">
      <c r="A3833" s="69">
        <v>3556</v>
      </c>
      <c r="B3833" s="210" t="s">
        <v>1837</v>
      </c>
      <c r="C3833" s="213" t="s">
        <v>3825</v>
      </c>
      <c r="D3833" s="212" t="s">
        <v>15518</v>
      </c>
      <c r="E3833" s="212" t="s">
        <v>15518</v>
      </c>
      <c r="F3833" s="212"/>
      <c r="G3833" s="212"/>
    </row>
    <row r="3834" spans="1:7" ht="25.5">
      <c r="A3834" s="69">
        <v>3557</v>
      </c>
      <c r="B3834" s="210" t="s">
        <v>1838</v>
      </c>
      <c r="C3834" s="213" t="s">
        <v>4897</v>
      </c>
      <c r="D3834" s="212" t="s">
        <v>15518</v>
      </c>
      <c r="E3834" s="212" t="s">
        <v>15518</v>
      </c>
      <c r="F3834" s="212"/>
      <c r="G3834" s="212"/>
    </row>
    <row r="3835" spans="1:7" ht="25.5">
      <c r="A3835" s="69">
        <v>3558</v>
      </c>
      <c r="B3835" s="210" t="s">
        <v>1893</v>
      </c>
      <c r="C3835" s="213" t="s">
        <v>4253</v>
      </c>
      <c r="D3835" s="212" t="s">
        <v>15518</v>
      </c>
      <c r="E3835" s="212" t="s">
        <v>15518</v>
      </c>
      <c r="F3835" s="212"/>
      <c r="G3835" s="212"/>
    </row>
    <row r="3836" spans="1:7" ht="25.5">
      <c r="A3836" s="69">
        <v>3559</v>
      </c>
      <c r="B3836" s="210" t="s">
        <v>1839</v>
      </c>
      <c r="C3836" s="213" t="s">
        <v>4898</v>
      </c>
      <c r="D3836" s="212" t="s">
        <v>15518</v>
      </c>
      <c r="E3836" s="212" t="s">
        <v>15518</v>
      </c>
      <c r="F3836" s="212"/>
      <c r="G3836" s="212"/>
    </row>
    <row r="3837" spans="1:7" ht="33">
      <c r="A3837" s="69">
        <v>3560</v>
      </c>
      <c r="B3837" s="210" t="s">
        <v>1840</v>
      </c>
      <c r="C3837" s="213" t="s">
        <v>4899</v>
      </c>
      <c r="D3837" s="212" t="s">
        <v>15518</v>
      </c>
      <c r="E3837" s="212" t="s">
        <v>15518</v>
      </c>
      <c r="F3837" s="212"/>
      <c r="G3837" s="212"/>
    </row>
    <row r="3838" spans="1:7" ht="25.5">
      <c r="A3838" s="69">
        <v>3561</v>
      </c>
      <c r="B3838" s="210" t="s">
        <v>1895</v>
      </c>
      <c r="C3838" s="213" t="s">
        <v>3826</v>
      </c>
      <c r="D3838" s="212" t="s">
        <v>15518</v>
      </c>
      <c r="E3838" s="212" t="s">
        <v>15518</v>
      </c>
      <c r="F3838" s="212"/>
      <c r="G3838" s="212"/>
    </row>
    <row r="3839" spans="1:7" ht="25.5">
      <c r="A3839" s="69">
        <v>3562</v>
      </c>
      <c r="B3839" s="210" t="s">
        <v>1896</v>
      </c>
      <c r="C3839" s="213" t="s">
        <v>3827</v>
      </c>
      <c r="D3839" s="212" t="s">
        <v>15518</v>
      </c>
      <c r="E3839" s="212" t="s">
        <v>15518</v>
      </c>
      <c r="F3839" s="212"/>
      <c r="G3839" s="212"/>
    </row>
    <row r="3840" spans="1:7" ht="25.5">
      <c r="A3840" s="69">
        <v>3563</v>
      </c>
      <c r="B3840" s="210" t="s">
        <v>1886</v>
      </c>
      <c r="C3840" s="213" t="s">
        <v>3820</v>
      </c>
      <c r="D3840" s="212" t="s">
        <v>15518</v>
      </c>
      <c r="E3840" s="212" t="s">
        <v>15518</v>
      </c>
      <c r="F3840" s="212"/>
      <c r="G3840" s="212"/>
    </row>
    <row r="3841" spans="1:7" ht="25.5">
      <c r="A3841" s="69">
        <v>3564</v>
      </c>
      <c r="B3841" s="210" t="s">
        <v>1898</v>
      </c>
      <c r="C3841" s="213" t="s">
        <v>3829</v>
      </c>
      <c r="D3841" s="212" t="s">
        <v>15518</v>
      </c>
      <c r="E3841" s="212" t="s">
        <v>15518</v>
      </c>
      <c r="F3841" s="212"/>
      <c r="G3841" s="212"/>
    </row>
    <row r="3842" spans="1:7" ht="25.5">
      <c r="A3842" s="69">
        <v>3565</v>
      </c>
      <c r="B3842" s="210" t="s">
        <v>1899</v>
      </c>
      <c r="C3842" s="213" t="s">
        <v>3830</v>
      </c>
      <c r="D3842" s="212" t="s">
        <v>15518</v>
      </c>
      <c r="E3842" s="212" t="s">
        <v>15518</v>
      </c>
      <c r="F3842" s="212"/>
      <c r="G3842" s="212"/>
    </row>
    <row r="3843" spans="1:7">
      <c r="A3843" s="69"/>
      <c r="B3843" s="207"/>
      <c r="C3843" s="208" t="s">
        <v>1625</v>
      </c>
      <c r="D3843" s="212"/>
      <c r="E3843" s="212"/>
      <c r="F3843" s="212"/>
      <c r="G3843" s="212"/>
    </row>
    <row r="3844" spans="1:7" ht="33">
      <c r="A3844" s="69">
        <v>3566</v>
      </c>
      <c r="B3844" s="210" t="s">
        <v>2173</v>
      </c>
      <c r="C3844" s="221" t="s">
        <v>3831</v>
      </c>
      <c r="D3844" s="212" t="s">
        <v>15518</v>
      </c>
      <c r="E3844" s="212" t="s">
        <v>15518</v>
      </c>
      <c r="F3844" s="212" t="s">
        <v>15518</v>
      </c>
      <c r="G3844" s="212"/>
    </row>
    <row r="3845" spans="1:7" ht="25.5">
      <c r="A3845" s="69">
        <v>3567</v>
      </c>
      <c r="B3845" s="210" t="s">
        <v>1901</v>
      </c>
      <c r="C3845" s="221" t="s">
        <v>3832</v>
      </c>
      <c r="D3845" s="212" t="s">
        <v>15518</v>
      </c>
      <c r="E3845" s="212" t="s">
        <v>15518</v>
      </c>
      <c r="F3845" s="212"/>
      <c r="G3845" s="212"/>
    </row>
    <row r="3846" spans="1:7" ht="25.5">
      <c r="A3846" s="69">
        <v>3568</v>
      </c>
      <c r="B3846" s="210" t="s">
        <v>1902</v>
      </c>
      <c r="C3846" s="221" t="s">
        <v>3833</v>
      </c>
      <c r="D3846" s="212" t="s">
        <v>15518</v>
      </c>
      <c r="E3846" s="212" t="s">
        <v>15518</v>
      </c>
      <c r="F3846" s="212"/>
      <c r="G3846" s="212"/>
    </row>
    <row r="3847" spans="1:7" ht="33">
      <c r="A3847" s="69">
        <v>3569</v>
      </c>
      <c r="B3847" s="210" t="s">
        <v>1903</v>
      </c>
      <c r="C3847" s="221" t="s">
        <v>3940</v>
      </c>
      <c r="D3847" s="212" t="s">
        <v>15518</v>
      </c>
      <c r="E3847" s="212" t="s">
        <v>15518</v>
      </c>
      <c r="F3847" s="212"/>
      <c r="G3847" s="212"/>
    </row>
    <row r="3848" spans="1:7" ht="25.5">
      <c r="A3848" s="69">
        <v>3570</v>
      </c>
      <c r="B3848" s="210" t="s">
        <v>1904</v>
      </c>
      <c r="C3848" s="221" t="s">
        <v>4793</v>
      </c>
      <c r="D3848" s="212" t="s">
        <v>15518</v>
      </c>
      <c r="E3848" s="212" t="s">
        <v>15518</v>
      </c>
      <c r="F3848" s="212"/>
      <c r="G3848" s="212"/>
    </row>
    <row r="3849" spans="1:7" ht="33">
      <c r="A3849" s="69">
        <v>3571</v>
      </c>
      <c r="B3849" s="210" t="s">
        <v>1909</v>
      </c>
      <c r="C3849" s="221" t="s">
        <v>3941</v>
      </c>
      <c r="D3849" s="212" t="s">
        <v>15518</v>
      </c>
      <c r="E3849" s="212" t="s">
        <v>15518</v>
      </c>
      <c r="F3849" s="212"/>
      <c r="G3849" s="212"/>
    </row>
    <row r="3850" spans="1:7" ht="25.5">
      <c r="A3850" s="69">
        <v>3572</v>
      </c>
      <c r="B3850" s="210" t="s">
        <v>1912</v>
      </c>
      <c r="C3850" s="221" t="s">
        <v>3942</v>
      </c>
      <c r="D3850" s="212" t="s">
        <v>15518</v>
      </c>
      <c r="E3850" s="212" t="s">
        <v>15518</v>
      </c>
      <c r="F3850" s="212"/>
      <c r="G3850" s="212"/>
    </row>
    <row r="3851" spans="1:7">
      <c r="A3851" s="69">
        <v>3573</v>
      </c>
      <c r="B3851" s="210" t="s">
        <v>1920</v>
      </c>
      <c r="C3851" s="221" t="s">
        <v>3943</v>
      </c>
      <c r="D3851" s="212" t="s">
        <v>15518</v>
      </c>
      <c r="E3851" s="212" t="s">
        <v>15518</v>
      </c>
      <c r="F3851" s="212" t="s">
        <v>15518</v>
      </c>
      <c r="G3851" s="212"/>
    </row>
    <row r="3852" spans="1:7">
      <c r="A3852" s="69"/>
      <c r="B3852" s="207"/>
      <c r="C3852" s="208" t="s">
        <v>1626</v>
      </c>
      <c r="D3852" s="212"/>
      <c r="E3852" s="212"/>
      <c r="F3852" s="212"/>
      <c r="G3852" s="212"/>
    </row>
    <row r="3853" spans="1:7">
      <c r="A3853" s="69">
        <v>3574</v>
      </c>
      <c r="B3853" s="210" t="s">
        <v>1924</v>
      </c>
      <c r="C3853" s="221" t="s">
        <v>3944</v>
      </c>
      <c r="D3853" s="212" t="s">
        <v>15518</v>
      </c>
      <c r="E3853" s="212" t="s">
        <v>15518</v>
      </c>
      <c r="F3853" s="212"/>
      <c r="G3853" s="212"/>
    </row>
    <row r="3854" spans="1:7" ht="33">
      <c r="A3854" s="69">
        <v>3575</v>
      </c>
      <c r="B3854" s="210" t="s">
        <v>3545</v>
      </c>
      <c r="C3854" s="221" t="s">
        <v>3945</v>
      </c>
      <c r="D3854" s="212" t="s">
        <v>15518</v>
      </c>
      <c r="E3854" s="212" t="s">
        <v>15518</v>
      </c>
      <c r="F3854" s="212"/>
      <c r="G3854" s="212"/>
    </row>
    <row r="3855" spans="1:7" ht="33">
      <c r="A3855" s="69">
        <v>3576</v>
      </c>
      <c r="B3855" s="210" t="s">
        <v>1936</v>
      </c>
      <c r="C3855" s="213" t="s">
        <v>3946</v>
      </c>
      <c r="D3855" s="212" t="s">
        <v>15518</v>
      </c>
      <c r="E3855" s="212" t="s">
        <v>15518</v>
      </c>
      <c r="F3855" s="212"/>
      <c r="G3855" s="212"/>
    </row>
    <row r="3856" spans="1:7" ht="25.5">
      <c r="A3856" s="69">
        <v>3577</v>
      </c>
      <c r="B3856" s="210" t="s">
        <v>1897</v>
      </c>
      <c r="C3856" s="213" t="s">
        <v>3828</v>
      </c>
      <c r="D3856" s="212" t="s">
        <v>15518</v>
      </c>
      <c r="E3856" s="212" t="s">
        <v>15518</v>
      </c>
      <c r="F3856" s="212" t="s">
        <v>15518</v>
      </c>
      <c r="G3856" s="212"/>
    </row>
    <row r="3857" spans="1:7">
      <c r="A3857" s="69"/>
      <c r="B3857" s="210"/>
      <c r="C3857" s="208" t="s">
        <v>1627</v>
      </c>
      <c r="D3857" s="209"/>
      <c r="E3857" s="209"/>
      <c r="F3857" s="209"/>
      <c r="G3857" s="209"/>
    </row>
    <row r="3858" spans="1:7">
      <c r="A3858" s="69">
        <v>3578</v>
      </c>
      <c r="B3858" s="210" t="s">
        <v>3491</v>
      </c>
      <c r="C3858" s="213" t="s">
        <v>3948</v>
      </c>
      <c r="D3858" s="212" t="s">
        <v>15518</v>
      </c>
      <c r="E3858" s="212" t="s">
        <v>15518</v>
      </c>
      <c r="F3858" s="212"/>
      <c r="G3858" s="212"/>
    </row>
    <row r="3859" spans="1:7">
      <c r="A3859" s="69">
        <v>3579</v>
      </c>
      <c r="B3859" s="210" t="s">
        <v>1628</v>
      </c>
      <c r="C3859" s="213" t="s">
        <v>3949</v>
      </c>
      <c r="D3859" s="212" t="s">
        <v>15518</v>
      </c>
      <c r="E3859" s="212" t="s">
        <v>15518</v>
      </c>
      <c r="F3859" s="212" t="s">
        <v>15518</v>
      </c>
      <c r="G3859" s="212"/>
    </row>
    <row r="3860" spans="1:7" ht="33">
      <c r="A3860" s="69">
        <v>3580</v>
      </c>
      <c r="B3860" s="210" t="s">
        <v>1070</v>
      </c>
      <c r="C3860" s="213" t="s">
        <v>3950</v>
      </c>
      <c r="D3860" s="212" t="s">
        <v>15518</v>
      </c>
      <c r="E3860" s="212" t="s">
        <v>15518</v>
      </c>
      <c r="F3860" s="212"/>
      <c r="G3860" s="212"/>
    </row>
    <row r="3861" spans="1:7" ht="33">
      <c r="A3861" s="69">
        <v>3581</v>
      </c>
      <c r="B3861" s="210" t="s">
        <v>1071</v>
      </c>
      <c r="C3861" s="213" t="s">
        <v>3951</v>
      </c>
      <c r="D3861" s="212" t="s">
        <v>15518</v>
      </c>
      <c r="E3861" s="212" t="s">
        <v>15518</v>
      </c>
      <c r="F3861" s="212"/>
      <c r="G3861" s="212"/>
    </row>
    <row r="3862" spans="1:7" ht="33">
      <c r="A3862" s="69">
        <v>3582</v>
      </c>
      <c r="B3862" s="210" t="s">
        <v>3495</v>
      </c>
      <c r="C3862" s="213" t="s">
        <v>3952</v>
      </c>
      <c r="D3862" s="212" t="s">
        <v>15518</v>
      </c>
      <c r="E3862" s="212" t="s">
        <v>15518</v>
      </c>
      <c r="F3862" s="212"/>
      <c r="G3862" s="212"/>
    </row>
    <row r="3863" spans="1:7" ht="33">
      <c r="A3863" s="69">
        <v>3583</v>
      </c>
      <c r="B3863" s="210" t="s">
        <v>3496</v>
      </c>
      <c r="C3863" s="213" t="s">
        <v>3953</v>
      </c>
      <c r="D3863" s="212" t="s">
        <v>15518</v>
      </c>
      <c r="E3863" s="212" t="s">
        <v>15518</v>
      </c>
      <c r="F3863" s="212"/>
      <c r="G3863" s="212"/>
    </row>
    <row r="3864" spans="1:7">
      <c r="A3864" s="69">
        <v>3584</v>
      </c>
      <c r="B3864" s="210" t="s">
        <v>1629</v>
      </c>
      <c r="C3864" s="213" t="s">
        <v>3954</v>
      </c>
      <c r="D3864" s="212" t="s">
        <v>15518</v>
      </c>
      <c r="E3864" s="212" t="s">
        <v>15518</v>
      </c>
      <c r="F3864" s="212"/>
      <c r="G3864" s="212"/>
    </row>
    <row r="3865" spans="1:7">
      <c r="A3865" s="69">
        <v>3585</v>
      </c>
      <c r="B3865" s="210" t="s">
        <v>1938</v>
      </c>
      <c r="C3865" s="213" t="s">
        <v>3955</v>
      </c>
      <c r="D3865" s="212" t="s">
        <v>15518</v>
      </c>
      <c r="E3865" s="212" t="s">
        <v>15518</v>
      </c>
      <c r="F3865" s="212"/>
      <c r="G3865" s="212"/>
    </row>
    <row r="3866" spans="1:7">
      <c r="A3866" s="69"/>
      <c r="B3866" s="210"/>
      <c r="C3866" s="208" t="s">
        <v>1630</v>
      </c>
      <c r="D3866" s="209"/>
      <c r="E3866" s="209"/>
      <c r="F3866" s="209"/>
      <c r="G3866" s="209"/>
    </row>
    <row r="3867" spans="1:7" ht="33">
      <c r="A3867" s="69">
        <v>3586</v>
      </c>
      <c r="B3867" s="210" t="s">
        <v>1947</v>
      </c>
      <c r="C3867" s="221" t="s">
        <v>3956</v>
      </c>
      <c r="D3867" s="212" t="s">
        <v>15518</v>
      </c>
      <c r="E3867" s="212" t="s">
        <v>15518</v>
      </c>
      <c r="F3867" s="212" t="s">
        <v>15518</v>
      </c>
      <c r="G3867" s="212"/>
    </row>
    <row r="3868" spans="1:7">
      <c r="A3868" s="69">
        <v>3587</v>
      </c>
      <c r="B3868" s="210" t="s">
        <v>1948</v>
      </c>
      <c r="C3868" s="221" t="s">
        <v>3957</v>
      </c>
      <c r="D3868" s="212" t="s">
        <v>15518</v>
      </c>
      <c r="E3868" s="212" t="s">
        <v>15518</v>
      </c>
      <c r="F3868" s="212"/>
      <c r="G3868" s="212"/>
    </row>
    <row r="3869" spans="1:7" ht="33">
      <c r="A3869" s="69">
        <v>3588</v>
      </c>
      <c r="B3869" s="210" t="s">
        <v>226</v>
      </c>
      <c r="C3869" s="221" t="s">
        <v>3958</v>
      </c>
      <c r="D3869" s="212" t="s">
        <v>15518</v>
      </c>
      <c r="E3869" s="212" t="s">
        <v>15518</v>
      </c>
      <c r="F3869" s="212"/>
      <c r="G3869" s="212"/>
    </row>
    <row r="3870" spans="1:7">
      <c r="A3870" s="69">
        <v>3589</v>
      </c>
      <c r="B3870" s="210" t="s">
        <v>227</v>
      </c>
      <c r="C3870" s="213" t="s">
        <v>3959</v>
      </c>
      <c r="D3870" s="212" t="s">
        <v>15518</v>
      </c>
      <c r="E3870" s="212" t="s">
        <v>15518</v>
      </c>
      <c r="F3870" s="212"/>
      <c r="G3870" s="212"/>
    </row>
    <row r="3871" spans="1:7" ht="33">
      <c r="A3871" s="69">
        <v>3590</v>
      </c>
      <c r="B3871" s="210" t="s">
        <v>245</v>
      </c>
      <c r="C3871" s="213" t="s">
        <v>3960</v>
      </c>
      <c r="D3871" s="212" t="s">
        <v>15518</v>
      </c>
      <c r="E3871" s="212" t="s">
        <v>15518</v>
      </c>
      <c r="F3871" s="212"/>
      <c r="G3871" s="212"/>
    </row>
    <row r="3872" spans="1:7">
      <c r="A3872" s="69">
        <v>3591</v>
      </c>
      <c r="B3872" s="210" t="s">
        <v>3487</v>
      </c>
      <c r="C3872" s="213" t="s">
        <v>3947</v>
      </c>
      <c r="D3872" s="212" t="s">
        <v>15518</v>
      </c>
      <c r="E3872" s="212" t="s">
        <v>15518</v>
      </c>
      <c r="F3872" s="212"/>
      <c r="G3872" s="212"/>
    </row>
    <row r="3873" spans="1:7">
      <c r="A3873" s="69">
        <v>3592</v>
      </c>
      <c r="B3873" s="210" t="s">
        <v>262</v>
      </c>
      <c r="C3873" s="213" t="s">
        <v>3962</v>
      </c>
      <c r="D3873" s="212" t="s">
        <v>15518</v>
      </c>
      <c r="E3873" s="212" t="s">
        <v>15518</v>
      </c>
      <c r="F3873" s="212"/>
      <c r="G3873" s="212"/>
    </row>
    <row r="3874" spans="1:7" ht="33">
      <c r="A3874" s="69">
        <v>3593</v>
      </c>
      <c r="B3874" s="210" t="s">
        <v>263</v>
      </c>
      <c r="C3874" s="213" t="s">
        <v>3963</v>
      </c>
      <c r="D3874" s="212" t="s">
        <v>15518</v>
      </c>
      <c r="E3874" s="212" t="s">
        <v>15518</v>
      </c>
      <c r="F3874" s="212"/>
      <c r="G3874" s="212"/>
    </row>
    <row r="3875" spans="1:7" ht="33">
      <c r="A3875" s="69">
        <v>3594</v>
      </c>
      <c r="B3875" s="210" t="s">
        <v>3502</v>
      </c>
      <c r="C3875" s="213" t="s">
        <v>3964</v>
      </c>
      <c r="D3875" s="212" t="s">
        <v>15518</v>
      </c>
      <c r="E3875" s="212" t="s">
        <v>15518</v>
      </c>
      <c r="F3875" s="212"/>
      <c r="G3875" s="212"/>
    </row>
    <row r="3876" spans="1:7" ht="33">
      <c r="A3876" s="69">
        <v>3595</v>
      </c>
      <c r="B3876" s="210" t="s">
        <v>265</v>
      </c>
      <c r="C3876" s="213" t="s">
        <v>3965</v>
      </c>
      <c r="D3876" s="212" t="s">
        <v>15518</v>
      </c>
      <c r="E3876" s="212" t="s">
        <v>15518</v>
      </c>
      <c r="F3876" s="212"/>
      <c r="G3876" s="212"/>
    </row>
    <row r="3877" spans="1:7" ht="33">
      <c r="A3877" s="69">
        <v>3596</v>
      </c>
      <c r="B3877" s="210" t="s">
        <v>267</v>
      </c>
      <c r="C3877" s="213" t="s">
        <v>3834</v>
      </c>
      <c r="D3877" s="212" t="s">
        <v>15518</v>
      </c>
      <c r="E3877" s="212" t="s">
        <v>15518</v>
      </c>
      <c r="F3877" s="212"/>
      <c r="G3877" s="212"/>
    </row>
    <row r="3878" spans="1:7" ht="33">
      <c r="A3878" s="69">
        <v>3597</v>
      </c>
      <c r="B3878" s="210" t="s">
        <v>3190</v>
      </c>
      <c r="C3878" s="213" t="s">
        <v>3835</v>
      </c>
      <c r="D3878" s="212" t="s">
        <v>15518</v>
      </c>
      <c r="E3878" s="212" t="s">
        <v>15518</v>
      </c>
      <c r="F3878" s="212"/>
      <c r="G3878" s="212"/>
    </row>
    <row r="3879" spans="1:7" ht="33">
      <c r="A3879" s="69">
        <v>3598</v>
      </c>
      <c r="B3879" s="210" t="s">
        <v>3196</v>
      </c>
      <c r="C3879" s="213" t="s">
        <v>3836</v>
      </c>
      <c r="D3879" s="212" t="s">
        <v>15518</v>
      </c>
      <c r="E3879" s="212" t="s">
        <v>15518</v>
      </c>
      <c r="F3879" s="212"/>
      <c r="G3879" s="212"/>
    </row>
    <row r="3880" spans="1:7" ht="33">
      <c r="A3880" s="69">
        <v>3599</v>
      </c>
      <c r="B3880" s="210" t="s">
        <v>1631</v>
      </c>
      <c r="C3880" s="213" t="s">
        <v>3837</v>
      </c>
      <c r="D3880" s="212" t="s">
        <v>15518</v>
      </c>
      <c r="E3880" s="212" t="s">
        <v>15518</v>
      </c>
      <c r="F3880" s="212"/>
      <c r="G3880" s="212"/>
    </row>
    <row r="3881" spans="1:7">
      <c r="A3881" s="69">
        <v>3600</v>
      </c>
      <c r="B3881" s="210" t="s">
        <v>1632</v>
      </c>
      <c r="C3881" s="221" t="s">
        <v>3838</v>
      </c>
      <c r="D3881" s="212" t="s">
        <v>15518</v>
      </c>
      <c r="E3881" s="212" t="s">
        <v>15518</v>
      </c>
      <c r="F3881" s="212"/>
      <c r="G3881" s="212"/>
    </row>
    <row r="3882" spans="1:7">
      <c r="A3882" s="69"/>
      <c r="B3882" s="207"/>
      <c r="C3882" s="208" t="s">
        <v>1633</v>
      </c>
      <c r="D3882" s="209"/>
      <c r="E3882" s="209"/>
      <c r="F3882" s="209"/>
      <c r="G3882" s="209"/>
    </row>
    <row r="3883" spans="1:7" ht="33">
      <c r="A3883" s="69">
        <v>3601</v>
      </c>
      <c r="B3883" s="210">
        <v>246</v>
      </c>
      <c r="C3883" s="213" t="s">
        <v>3839</v>
      </c>
      <c r="D3883" s="212" t="s">
        <v>15518</v>
      </c>
      <c r="E3883" s="212" t="s">
        <v>15518</v>
      </c>
      <c r="F3883" s="212"/>
      <c r="G3883" s="212"/>
    </row>
    <row r="3884" spans="1:7" ht="33">
      <c r="A3884" s="69">
        <v>3602</v>
      </c>
      <c r="B3884" s="210">
        <v>247</v>
      </c>
      <c r="C3884" s="213" t="s">
        <v>3839</v>
      </c>
      <c r="D3884" s="212" t="s">
        <v>15518</v>
      </c>
      <c r="E3884" s="212" t="s">
        <v>15518</v>
      </c>
      <c r="F3884" s="212"/>
      <c r="G3884" s="212"/>
    </row>
    <row r="3885" spans="1:7" ht="33">
      <c r="A3885" s="69">
        <v>3603</v>
      </c>
      <c r="B3885" s="210">
        <v>248</v>
      </c>
      <c r="C3885" s="213" t="s">
        <v>3840</v>
      </c>
      <c r="D3885" s="212" t="s">
        <v>15518</v>
      </c>
      <c r="E3885" s="212" t="s">
        <v>15518</v>
      </c>
      <c r="F3885" s="212"/>
      <c r="G3885" s="212"/>
    </row>
    <row r="3886" spans="1:7" ht="33">
      <c r="A3886" s="69">
        <v>3604</v>
      </c>
      <c r="B3886" s="210">
        <v>249</v>
      </c>
      <c r="C3886" s="213" t="s">
        <v>3841</v>
      </c>
      <c r="D3886" s="212" t="s">
        <v>15518</v>
      </c>
      <c r="E3886" s="212" t="s">
        <v>15518</v>
      </c>
      <c r="F3886" s="212"/>
      <c r="G3886" s="212"/>
    </row>
    <row r="3887" spans="1:7">
      <c r="A3887" s="69">
        <v>3605</v>
      </c>
      <c r="B3887" s="210">
        <v>261</v>
      </c>
      <c r="C3887" s="213" t="s">
        <v>3842</v>
      </c>
      <c r="D3887" s="212" t="s">
        <v>15518</v>
      </c>
      <c r="E3887" s="212" t="s">
        <v>15518</v>
      </c>
      <c r="F3887" s="212"/>
      <c r="G3887" s="212"/>
    </row>
    <row r="3888" spans="1:7" ht="33">
      <c r="A3888" s="69">
        <v>3606</v>
      </c>
      <c r="B3888" s="210" t="s">
        <v>260</v>
      </c>
      <c r="C3888" s="213" t="s">
        <v>3961</v>
      </c>
      <c r="D3888" s="212" t="s">
        <v>15518</v>
      </c>
      <c r="E3888" s="212" t="s">
        <v>15518</v>
      </c>
      <c r="F3888" s="212"/>
      <c r="G3888" s="212"/>
    </row>
    <row r="3889" spans="1:7" ht="33">
      <c r="A3889" s="69">
        <v>3607</v>
      </c>
      <c r="B3889" s="210">
        <v>263</v>
      </c>
      <c r="C3889" s="213" t="s">
        <v>3844</v>
      </c>
      <c r="D3889" s="212" t="s">
        <v>15518</v>
      </c>
      <c r="E3889" s="212" t="s">
        <v>15518</v>
      </c>
      <c r="F3889" s="212"/>
      <c r="G3889" s="212"/>
    </row>
    <row r="3890" spans="1:7" ht="33">
      <c r="A3890" s="69"/>
      <c r="B3890" s="207"/>
      <c r="C3890" s="208" t="s">
        <v>1634</v>
      </c>
      <c r="D3890" s="209"/>
      <c r="E3890" s="209"/>
      <c r="F3890" s="209"/>
      <c r="G3890" s="209"/>
    </row>
    <row r="3891" spans="1:7" ht="33">
      <c r="A3891" s="69">
        <v>3608</v>
      </c>
      <c r="B3891" s="210">
        <v>286</v>
      </c>
      <c r="C3891" s="213" t="s">
        <v>3845</v>
      </c>
      <c r="D3891" s="212" t="s">
        <v>15518</v>
      </c>
      <c r="E3891" s="212" t="s">
        <v>15518</v>
      </c>
      <c r="F3891" s="212"/>
      <c r="G3891" s="212"/>
    </row>
    <row r="3892" spans="1:7">
      <c r="A3892" s="69">
        <v>3609</v>
      </c>
      <c r="B3892" s="210">
        <v>287</v>
      </c>
      <c r="C3892" s="213" t="s">
        <v>3846</v>
      </c>
      <c r="D3892" s="212" t="s">
        <v>15518</v>
      </c>
      <c r="E3892" s="212" t="s">
        <v>15518</v>
      </c>
      <c r="F3892" s="212"/>
      <c r="G3892" s="212"/>
    </row>
    <row r="3893" spans="1:7">
      <c r="A3893" s="69">
        <v>3610</v>
      </c>
      <c r="B3893" s="210">
        <v>288</v>
      </c>
      <c r="C3893" s="213" t="s">
        <v>3847</v>
      </c>
      <c r="D3893" s="212" t="s">
        <v>15518</v>
      </c>
      <c r="E3893" s="212" t="s">
        <v>15518</v>
      </c>
      <c r="F3893" s="212"/>
      <c r="G3893" s="212"/>
    </row>
    <row r="3894" spans="1:7">
      <c r="A3894" s="69">
        <v>3611</v>
      </c>
      <c r="B3894" s="210">
        <v>289</v>
      </c>
      <c r="C3894" s="213" t="s">
        <v>3848</v>
      </c>
      <c r="D3894" s="212" t="s">
        <v>15518</v>
      </c>
      <c r="E3894" s="212" t="s">
        <v>15518</v>
      </c>
      <c r="F3894" s="212"/>
      <c r="G3894" s="212"/>
    </row>
    <row r="3895" spans="1:7">
      <c r="A3895" s="69">
        <v>3612</v>
      </c>
      <c r="B3895" s="210">
        <v>290</v>
      </c>
      <c r="C3895" s="213" t="s">
        <v>3849</v>
      </c>
      <c r="D3895" s="212" t="s">
        <v>15518</v>
      </c>
      <c r="E3895" s="212" t="s">
        <v>15518</v>
      </c>
      <c r="F3895" s="212"/>
      <c r="G3895" s="212"/>
    </row>
    <row r="3896" spans="1:7">
      <c r="A3896" s="69">
        <v>3613</v>
      </c>
      <c r="B3896" s="210">
        <v>291</v>
      </c>
      <c r="C3896" s="213" t="s">
        <v>3850</v>
      </c>
      <c r="D3896" s="212" t="s">
        <v>15518</v>
      </c>
      <c r="E3896" s="212" t="s">
        <v>15518</v>
      </c>
      <c r="F3896" s="212"/>
      <c r="G3896" s="212"/>
    </row>
    <row r="3897" spans="1:7" ht="33">
      <c r="A3897" s="69">
        <v>3614</v>
      </c>
      <c r="B3897" s="210">
        <v>292</v>
      </c>
      <c r="C3897" s="213" t="s">
        <v>3851</v>
      </c>
      <c r="D3897" s="212" t="s">
        <v>15518</v>
      </c>
      <c r="E3897" s="212" t="s">
        <v>15518</v>
      </c>
      <c r="F3897" s="212"/>
      <c r="G3897" s="212"/>
    </row>
    <row r="3898" spans="1:7">
      <c r="A3898" s="69">
        <v>3615</v>
      </c>
      <c r="B3898" s="210">
        <v>293</v>
      </c>
      <c r="C3898" s="213" t="s">
        <v>3852</v>
      </c>
      <c r="D3898" s="212" t="s">
        <v>15518</v>
      </c>
      <c r="E3898" s="212" t="s">
        <v>15518</v>
      </c>
      <c r="F3898" s="212"/>
      <c r="G3898" s="212"/>
    </row>
    <row r="3899" spans="1:7">
      <c r="A3899" s="69">
        <v>3616</v>
      </c>
      <c r="B3899" s="210">
        <v>294</v>
      </c>
      <c r="C3899" s="213" t="s">
        <v>3853</v>
      </c>
      <c r="D3899" s="212" t="s">
        <v>15518</v>
      </c>
      <c r="E3899" s="212" t="s">
        <v>15518</v>
      </c>
      <c r="F3899" s="212"/>
      <c r="G3899" s="212"/>
    </row>
    <row r="3900" spans="1:7" ht="33">
      <c r="A3900" s="69">
        <v>3617</v>
      </c>
      <c r="B3900" s="210">
        <v>295</v>
      </c>
      <c r="C3900" s="213" t="s">
        <v>3854</v>
      </c>
      <c r="D3900" s="212" t="s">
        <v>15518</v>
      </c>
      <c r="E3900" s="212" t="s">
        <v>15518</v>
      </c>
      <c r="F3900" s="212"/>
      <c r="G3900" s="212"/>
    </row>
    <row r="3901" spans="1:7">
      <c r="A3901" s="69">
        <v>3618</v>
      </c>
      <c r="B3901" s="210">
        <v>296</v>
      </c>
      <c r="C3901" s="213" t="s">
        <v>3855</v>
      </c>
      <c r="D3901" s="212" t="s">
        <v>15518</v>
      </c>
      <c r="E3901" s="212" t="s">
        <v>15518</v>
      </c>
      <c r="F3901" s="212"/>
      <c r="G3901" s="212"/>
    </row>
    <row r="3902" spans="1:7">
      <c r="A3902" s="69">
        <v>3619</v>
      </c>
      <c r="B3902" s="210">
        <v>297</v>
      </c>
      <c r="C3902" s="213" t="s">
        <v>3856</v>
      </c>
      <c r="D3902" s="212" t="s">
        <v>15518</v>
      </c>
      <c r="E3902" s="212" t="s">
        <v>15518</v>
      </c>
      <c r="F3902" s="212"/>
      <c r="G3902" s="212"/>
    </row>
    <row r="3903" spans="1:7" ht="33">
      <c r="A3903" s="69">
        <v>3620</v>
      </c>
      <c r="B3903" s="210">
        <v>298</v>
      </c>
      <c r="C3903" s="213" t="s">
        <v>3857</v>
      </c>
      <c r="D3903" s="212" t="s">
        <v>15518</v>
      </c>
      <c r="E3903" s="212" t="s">
        <v>15518</v>
      </c>
      <c r="F3903" s="212"/>
      <c r="G3903" s="212"/>
    </row>
    <row r="3904" spans="1:7" ht="33">
      <c r="A3904" s="69">
        <v>3621</v>
      </c>
      <c r="B3904" s="210">
        <v>262</v>
      </c>
      <c r="C3904" s="213" t="s">
        <v>3843</v>
      </c>
      <c r="D3904" s="212" t="s">
        <v>15518</v>
      </c>
      <c r="E3904" s="212" t="s">
        <v>15518</v>
      </c>
      <c r="F3904" s="212"/>
      <c r="G3904" s="212"/>
    </row>
    <row r="3905" spans="1:7">
      <c r="A3905" s="69">
        <v>3622</v>
      </c>
      <c r="B3905" s="210">
        <v>300</v>
      </c>
      <c r="C3905" s="213" t="s">
        <v>3859</v>
      </c>
      <c r="D3905" s="212" t="s">
        <v>15518</v>
      </c>
      <c r="E3905" s="212" t="s">
        <v>15518</v>
      </c>
      <c r="F3905" s="212"/>
      <c r="G3905" s="212"/>
    </row>
    <row r="3906" spans="1:7" ht="33">
      <c r="A3906" s="69">
        <v>3623</v>
      </c>
      <c r="B3906" s="210">
        <v>301</v>
      </c>
      <c r="C3906" s="213" t="s">
        <v>3860</v>
      </c>
      <c r="D3906" s="212" t="s">
        <v>15518</v>
      </c>
      <c r="E3906" s="212" t="s">
        <v>15518</v>
      </c>
      <c r="F3906" s="212"/>
      <c r="G3906" s="212"/>
    </row>
    <row r="3907" spans="1:7">
      <c r="A3907" s="69">
        <v>3624</v>
      </c>
      <c r="B3907" s="210">
        <v>302</v>
      </c>
      <c r="C3907" s="213" t="s">
        <v>3861</v>
      </c>
      <c r="D3907" s="212" t="s">
        <v>15518</v>
      </c>
      <c r="E3907" s="212" t="s">
        <v>15518</v>
      </c>
      <c r="F3907" s="212"/>
      <c r="G3907" s="212"/>
    </row>
    <row r="3908" spans="1:7">
      <c r="A3908" s="69">
        <v>3625</v>
      </c>
      <c r="B3908" s="210">
        <v>303</v>
      </c>
      <c r="C3908" s="213" t="s">
        <v>3862</v>
      </c>
      <c r="D3908" s="212" t="s">
        <v>15518</v>
      </c>
      <c r="E3908" s="212" t="s">
        <v>15518</v>
      </c>
      <c r="F3908" s="212"/>
      <c r="G3908" s="212"/>
    </row>
    <row r="3909" spans="1:7" ht="33">
      <c r="A3909" s="69">
        <v>3626</v>
      </c>
      <c r="B3909" s="210">
        <v>304</v>
      </c>
      <c r="C3909" s="213" t="s">
        <v>3863</v>
      </c>
      <c r="D3909" s="212" t="s">
        <v>15518</v>
      </c>
      <c r="E3909" s="212" t="s">
        <v>15518</v>
      </c>
      <c r="F3909" s="212"/>
      <c r="G3909" s="212"/>
    </row>
    <row r="3910" spans="1:7" ht="33">
      <c r="A3910" s="69">
        <v>3627</v>
      </c>
      <c r="B3910" s="210">
        <v>305</v>
      </c>
      <c r="C3910" s="213" t="s">
        <v>3864</v>
      </c>
      <c r="D3910" s="212" t="s">
        <v>15518</v>
      </c>
      <c r="E3910" s="212" t="s">
        <v>15518</v>
      </c>
      <c r="F3910" s="212"/>
      <c r="G3910" s="212"/>
    </row>
    <row r="3911" spans="1:7">
      <c r="A3911" s="69">
        <v>3628</v>
      </c>
      <c r="B3911" s="210">
        <v>306</v>
      </c>
      <c r="C3911" s="213" t="s">
        <v>3865</v>
      </c>
      <c r="D3911" s="212" t="s">
        <v>15518</v>
      </c>
      <c r="E3911" s="212" t="s">
        <v>15518</v>
      </c>
      <c r="F3911" s="212"/>
      <c r="G3911" s="212"/>
    </row>
    <row r="3912" spans="1:7">
      <c r="A3912" s="69">
        <v>3629</v>
      </c>
      <c r="B3912" s="210">
        <v>307</v>
      </c>
      <c r="C3912" s="213" t="s">
        <v>3866</v>
      </c>
      <c r="D3912" s="212" t="s">
        <v>15518</v>
      </c>
      <c r="E3912" s="212" t="s">
        <v>15518</v>
      </c>
      <c r="F3912" s="212"/>
      <c r="G3912" s="212"/>
    </row>
    <row r="3913" spans="1:7">
      <c r="A3913" s="69">
        <v>3630</v>
      </c>
      <c r="B3913" s="210">
        <v>310</v>
      </c>
      <c r="C3913" s="213" t="s">
        <v>3867</v>
      </c>
      <c r="D3913" s="212" t="s">
        <v>15518</v>
      </c>
      <c r="E3913" s="212" t="s">
        <v>15518</v>
      </c>
      <c r="F3913" s="212"/>
      <c r="G3913" s="212"/>
    </row>
    <row r="3914" spans="1:7">
      <c r="A3914" s="69">
        <v>3631</v>
      </c>
      <c r="B3914" s="210">
        <v>311</v>
      </c>
      <c r="C3914" s="213" t="s">
        <v>3868</v>
      </c>
      <c r="D3914" s="212" t="s">
        <v>15518</v>
      </c>
      <c r="E3914" s="212" t="s">
        <v>15518</v>
      </c>
      <c r="F3914" s="212"/>
      <c r="G3914" s="212"/>
    </row>
    <row r="3915" spans="1:7">
      <c r="A3915" s="69">
        <v>3632</v>
      </c>
      <c r="B3915" s="210">
        <v>312</v>
      </c>
      <c r="C3915" s="213" t="s">
        <v>3869</v>
      </c>
      <c r="D3915" s="212" t="s">
        <v>15518</v>
      </c>
      <c r="E3915" s="212" t="s">
        <v>15518</v>
      </c>
      <c r="F3915" s="212"/>
      <c r="G3915" s="212"/>
    </row>
    <row r="3916" spans="1:7">
      <c r="A3916" s="69">
        <v>3633</v>
      </c>
      <c r="B3916" s="210">
        <v>313</v>
      </c>
      <c r="C3916" s="213" t="s">
        <v>3870</v>
      </c>
      <c r="D3916" s="212" t="s">
        <v>15518</v>
      </c>
      <c r="E3916" s="212" t="s">
        <v>15518</v>
      </c>
      <c r="F3916" s="212"/>
      <c r="G3916" s="212"/>
    </row>
    <row r="3917" spans="1:7">
      <c r="A3917" s="69">
        <v>3634</v>
      </c>
      <c r="B3917" s="210">
        <v>314</v>
      </c>
      <c r="C3917" s="213" t="s">
        <v>3871</v>
      </c>
      <c r="D3917" s="212" t="s">
        <v>15518</v>
      </c>
      <c r="E3917" s="212" t="s">
        <v>15518</v>
      </c>
      <c r="F3917" s="212"/>
      <c r="G3917" s="212"/>
    </row>
    <row r="3918" spans="1:7">
      <c r="A3918" s="69"/>
      <c r="B3918" s="207"/>
      <c r="C3918" s="208" t="s">
        <v>1635</v>
      </c>
      <c r="D3918" s="209"/>
      <c r="E3918" s="209"/>
      <c r="F3918" s="209"/>
      <c r="G3918" s="209"/>
    </row>
    <row r="3919" spans="1:7">
      <c r="A3919" s="69">
        <v>3635</v>
      </c>
      <c r="B3919" s="210">
        <v>342</v>
      </c>
      <c r="C3919" s="213" t="s">
        <v>8727</v>
      </c>
      <c r="D3919" s="212" t="s">
        <v>15518</v>
      </c>
      <c r="E3919" s="212" t="s">
        <v>15518</v>
      </c>
      <c r="F3919" s="212" t="s">
        <v>15518</v>
      </c>
      <c r="G3919" s="212"/>
    </row>
    <row r="3920" spans="1:7">
      <c r="A3920" s="69">
        <v>3636</v>
      </c>
      <c r="B3920" s="210">
        <v>299</v>
      </c>
      <c r="C3920" s="213" t="s">
        <v>3858</v>
      </c>
      <c r="D3920" s="212" t="s">
        <v>15518</v>
      </c>
      <c r="E3920" s="212" t="s">
        <v>15518</v>
      </c>
      <c r="F3920" s="212"/>
      <c r="G3920" s="212"/>
    </row>
    <row r="3921" spans="1:7">
      <c r="A3921" s="69">
        <v>3637</v>
      </c>
      <c r="B3921" s="210">
        <v>347</v>
      </c>
      <c r="C3921" s="221" t="s">
        <v>3872</v>
      </c>
      <c r="D3921" s="212" t="s">
        <v>15518</v>
      </c>
      <c r="E3921" s="212" t="s">
        <v>15518</v>
      </c>
      <c r="F3921" s="212"/>
      <c r="G3921" s="212"/>
    </row>
    <row r="3922" spans="1:7">
      <c r="A3922" s="69">
        <v>3638</v>
      </c>
      <c r="B3922" s="210">
        <v>348</v>
      </c>
      <c r="C3922" s="221" t="s">
        <v>3873</v>
      </c>
      <c r="D3922" s="212" t="s">
        <v>15518</v>
      </c>
      <c r="E3922" s="212" t="s">
        <v>15518</v>
      </c>
      <c r="F3922" s="212"/>
      <c r="G3922" s="212"/>
    </row>
    <row r="3923" spans="1:7">
      <c r="A3923" s="69">
        <v>3639</v>
      </c>
      <c r="B3923" s="210">
        <v>349</v>
      </c>
      <c r="C3923" s="213" t="s">
        <v>3874</v>
      </c>
      <c r="D3923" s="212" t="s">
        <v>15518</v>
      </c>
      <c r="E3923" s="212" t="s">
        <v>15518</v>
      </c>
      <c r="F3923" s="212"/>
      <c r="G3923" s="212"/>
    </row>
    <row r="3924" spans="1:7">
      <c r="A3924" s="69">
        <v>3640</v>
      </c>
      <c r="B3924" s="210">
        <v>350</v>
      </c>
      <c r="C3924" s="213" t="s">
        <v>5139</v>
      </c>
      <c r="D3924" s="212" t="s">
        <v>15518</v>
      </c>
      <c r="E3924" s="212" t="s">
        <v>15518</v>
      </c>
      <c r="F3924" s="212"/>
      <c r="G3924" s="212"/>
    </row>
    <row r="3925" spans="1:7">
      <c r="A3925" s="69">
        <v>3641</v>
      </c>
      <c r="B3925" s="210">
        <v>353</v>
      </c>
      <c r="C3925" s="213" t="s">
        <v>3875</v>
      </c>
      <c r="D3925" s="212" t="s">
        <v>15518</v>
      </c>
      <c r="E3925" s="212" t="s">
        <v>15518</v>
      </c>
      <c r="F3925" s="212"/>
      <c r="G3925" s="212"/>
    </row>
    <row r="3926" spans="1:7">
      <c r="A3926" s="69">
        <v>3642</v>
      </c>
      <c r="B3926" s="210">
        <v>354</v>
      </c>
      <c r="C3926" s="213" t="s">
        <v>4664</v>
      </c>
      <c r="D3926" s="212" t="s">
        <v>15518</v>
      </c>
      <c r="E3926" s="212" t="s">
        <v>15518</v>
      </c>
      <c r="F3926" s="212"/>
      <c r="G3926" s="212"/>
    </row>
    <row r="3927" spans="1:7" ht="33">
      <c r="A3927" s="69">
        <v>3643</v>
      </c>
      <c r="B3927" s="210">
        <v>374</v>
      </c>
      <c r="C3927" s="213" t="s">
        <v>3876</v>
      </c>
      <c r="D3927" s="212" t="s">
        <v>15518</v>
      </c>
      <c r="E3927" s="212" t="s">
        <v>15518</v>
      </c>
      <c r="F3927" s="212"/>
      <c r="G3927" s="212"/>
    </row>
    <row r="3928" spans="1:7" ht="33">
      <c r="A3928" s="69">
        <v>3644</v>
      </c>
      <c r="B3928" s="210">
        <v>375</v>
      </c>
      <c r="C3928" s="213" t="s">
        <v>3877</v>
      </c>
      <c r="D3928" s="212" t="s">
        <v>15518</v>
      </c>
      <c r="E3928" s="212" t="s">
        <v>15518</v>
      </c>
      <c r="F3928" s="212"/>
      <c r="G3928" s="212"/>
    </row>
    <row r="3929" spans="1:7">
      <c r="A3929" s="69">
        <v>3645</v>
      </c>
      <c r="B3929" s="210">
        <v>380</v>
      </c>
      <c r="C3929" s="213" t="s">
        <v>3878</v>
      </c>
      <c r="D3929" s="212" t="s">
        <v>15518</v>
      </c>
      <c r="E3929" s="212" t="s">
        <v>15518</v>
      </c>
      <c r="F3929" s="212"/>
      <c r="G3929" s="212"/>
    </row>
    <row r="3930" spans="1:7">
      <c r="A3930" s="69">
        <v>3646</v>
      </c>
      <c r="B3930" s="210">
        <v>382</v>
      </c>
      <c r="C3930" s="213" t="s">
        <v>3879</v>
      </c>
      <c r="D3930" s="212" t="s">
        <v>15518</v>
      </c>
      <c r="E3930" s="212" t="s">
        <v>15518</v>
      </c>
      <c r="F3930" s="212"/>
      <c r="G3930" s="212"/>
    </row>
    <row r="3931" spans="1:7">
      <c r="A3931" s="69">
        <v>3647</v>
      </c>
      <c r="B3931" s="210">
        <v>384</v>
      </c>
      <c r="C3931" s="213" t="s">
        <v>3880</v>
      </c>
      <c r="D3931" s="212" t="s">
        <v>15518</v>
      </c>
      <c r="E3931" s="212" t="s">
        <v>15518</v>
      </c>
      <c r="F3931" s="212"/>
      <c r="G3931" s="212"/>
    </row>
    <row r="3932" spans="1:7">
      <c r="A3932" s="240"/>
      <c r="B3932" s="197"/>
      <c r="C3932" s="241"/>
    </row>
    <row r="3933" spans="1:7">
      <c r="C3933" s="241" t="s">
        <v>1636</v>
      </c>
    </row>
  </sheetData>
  <mergeCells count="6">
    <mergeCell ref="A1:G1"/>
    <mergeCell ref="A2:G2"/>
    <mergeCell ref="D4:G4"/>
    <mergeCell ref="A5:B6"/>
    <mergeCell ref="C5:C6"/>
    <mergeCell ref="D5:G5"/>
  </mergeCells>
  <phoneticPr fontId="7" type="noConversion"/>
  <hyperlinks>
    <hyperlink ref="C3254" location="_TOC347432006" display="_TOC347432006"/>
    <hyperlink ref="C3255" location="_toc347432086" display="_toc347432086"/>
  </hyperlinks>
  <pageMargins left="0.75" right="0.36" top="0.5" bottom="0.5"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DM 43 lan 1</vt:lpstr>
      <vt:lpstr>DM 43 lan 2</vt:lpstr>
      <vt:lpstr>DM 43 LAN 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KHANH-AN</dc:creator>
  <cp:lastModifiedBy>Nhulam</cp:lastModifiedBy>
  <cp:lastPrinted>2017-11-27T01:03:09Z</cp:lastPrinted>
  <dcterms:created xsi:type="dcterms:W3CDTF">2015-08-02T03:23:37Z</dcterms:created>
  <dcterms:modified xsi:type="dcterms:W3CDTF">2017-11-27T01:55:20Z</dcterms:modified>
</cp:coreProperties>
</file>